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eganM\Documents\eps-eu\InputData\elec\BECF\"/>
    </mc:Choice>
  </mc:AlternateContent>
  <bookViews>
    <workbookView xWindow="28680" yWindow="-120" windowWidth="29040" windowHeight="17640"/>
  </bookViews>
  <sheets>
    <sheet name="About" sheetId="1" r:id="rId1"/>
    <sheet name="jrc_Net Electricity Generation" sheetId="9" r:id="rId2"/>
    <sheet name="jrc_Gross Capacities" sheetId="10" r:id="rId3"/>
    <sheet name="Start Year Capacities" sheetId="11" r:id="rId4"/>
    <sheet name="jrc potencia" sheetId="8" r:id="rId5"/>
    <sheet name="BECF-pre-ret" sheetId="4" r:id="rId6"/>
    <sheet name="BECF-pre-nonret" sheetId="5" r:id="rId7"/>
    <sheet name="BECF-new" sheetId="6" r:id="rId8"/>
  </sheets>
  <externalReferences>
    <externalReference r:id="rId9"/>
  </externalReferences>
  <definedNames>
    <definedName name="_xlnm.Print_Titles" localSheetId="2">'jrc_Gross Capacities'!$1:$1</definedName>
    <definedName name="_xlnm.Print_Titles" localSheetId="1">'jrc_Net Electricity Generation'!$1:$1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6" l="1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AB17" i="6" s="1"/>
  <c r="AC17" i="6" s="1"/>
  <c r="AD17" i="6" s="1"/>
  <c r="AE17" i="6" s="1"/>
  <c r="AF17" i="6" s="1"/>
  <c r="AG17" i="6" s="1"/>
  <c r="C17" i="6"/>
  <c r="D9" i="6"/>
  <c r="E9" i="6" s="1"/>
  <c r="F9" i="6" s="1"/>
  <c r="G9" i="6" s="1"/>
  <c r="H9" i="6" s="1"/>
  <c r="I9" i="6" s="1"/>
  <c r="J9" i="6" s="1"/>
  <c r="K9" i="6" s="1"/>
  <c r="L9" i="6" s="1"/>
  <c r="M9" i="6" s="1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AG9" i="6" s="1"/>
  <c r="D10" i="6"/>
  <c r="E10" i="6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AG10" i="6" s="1"/>
  <c r="C10" i="6"/>
  <c r="C9" i="6"/>
  <c r="D2" i="4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D3" i="4"/>
  <c r="E3" i="4"/>
  <c r="F3" i="4"/>
  <c r="G3" i="4"/>
  <c r="H3" i="4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D4" i="4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D5" i="4"/>
  <c r="E5" i="4"/>
  <c r="F5" i="4"/>
  <c r="G5" i="4" s="1"/>
  <c r="H5" i="4" s="1"/>
  <c r="I5" i="4" s="1"/>
  <c r="J5" i="4" s="1"/>
  <c r="K5" i="4" s="1"/>
  <c r="L5" i="4" s="1"/>
  <c r="M5" i="4" s="1"/>
  <c r="N5" i="4" s="1"/>
  <c r="O5" i="4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D6" i="4"/>
  <c r="E6" i="4" s="1"/>
  <c r="F6" i="4" s="1"/>
  <c r="G6" i="4"/>
  <c r="H6" i="4"/>
  <c r="I6" i="4" s="1"/>
  <c r="J6" i="4" s="1"/>
  <c r="K6" i="4" s="1"/>
  <c r="L6" i="4" s="1"/>
  <c r="M6" i="4" s="1"/>
  <c r="N6" i="4" s="1"/>
  <c r="O6" i="4" s="1"/>
  <c r="P6" i="4" s="1"/>
  <c r="Q6" i="4"/>
  <c r="R6" i="4" s="1"/>
  <c r="S6" i="4" s="1"/>
  <c r="T6" i="4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D7" i="4"/>
  <c r="E7" i="4"/>
  <c r="F7" i="4"/>
  <c r="G7" i="4"/>
  <c r="H7" i="4"/>
  <c r="I7" i="4" s="1"/>
  <c r="J7" i="4" s="1"/>
  <c r="K7" i="4" s="1"/>
  <c r="L7" i="4" s="1"/>
  <c r="M7" i="4" s="1"/>
  <c r="N7" i="4" s="1"/>
  <c r="O7" i="4" s="1"/>
  <c r="P7" i="4" s="1"/>
  <c r="Q7" i="4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D8" i="4"/>
  <c r="E8" i="4" s="1"/>
  <c r="F8" i="4" s="1"/>
  <c r="G8" i="4" s="1"/>
  <c r="H8" i="4" s="1"/>
  <c r="I8" i="4"/>
  <c r="J8" i="4"/>
  <c r="K8" i="4" s="1"/>
  <c r="L8" i="4" s="1"/>
  <c r="M8" i="4" s="1"/>
  <c r="N8" i="4" s="1"/>
  <c r="O8" i="4" s="1"/>
  <c r="P8" i="4" s="1"/>
  <c r="Q8" i="4" s="1"/>
  <c r="R8" i="4" s="1"/>
  <c r="S8" i="4"/>
  <c r="T8" i="4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D9" i="4"/>
  <c r="E9" i="4"/>
  <c r="F9" i="4"/>
  <c r="G9" i="4" s="1"/>
  <c r="H9" i="4" s="1"/>
  <c r="I9" i="4" s="1"/>
  <c r="J9" i="4" s="1"/>
  <c r="K9" i="4"/>
  <c r="L9" i="4"/>
  <c r="M9" i="4" s="1"/>
  <c r="N9" i="4" s="1"/>
  <c r="O9" i="4" s="1"/>
  <c r="P9" i="4" s="1"/>
  <c r="Q9" i="4" s="1"/>
  <c r="R9" i="4" s="1"/>
  <c r="S9" i="4" s="1"/>
  <c r="T9" i="4" s="1"/>
  <c r="U9" i="4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D10" i="4"/>
  <c r="E10" i="4" s="1"/>
  <c r="F10" i="4" s="1"/>
  <c r="G10" i="4" s="1"/>
  <c r="H10" i="4" s="1"/>
  <c r="I10" i="4" s="1"/>
  <c r="J10" i="4" s="1"/>
  <c r="K10" i="4" s="1"/>
  <c r="L10" i="4" s="1"/>
  <c r="M10" i="4"/>
  <c r="N10" i="4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D11" i="4"/>
  <c r="E11" i="4"/>
  <c r="F11" i="4"/>
  <c r="G11" i="4" s="1"/>
  <c r="H11" i="4" s="1"/>
  <c r="I11" i="4"/>
  <c r="J11" i="4"/>
  <c r="K11" i="4" s="1"/>
  <c r="L11" i="4" s="1"/>
  <c r="M11" i="4" s="1"/>
  <c r="N11" i="4" s="1"/>
  <c r="O11" i="4" s="1"/>
  <c r="P11" i="4" s="1"/>
  <c r="Q11" i="4" s="1"/>
  <c r="R11" i="4"/>
  <c r="S11" i="4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D12" i="4"/>
  <c r="E12" i="4"/>
  <c r="F12" i="4" s="1"/>
  <c r="G12" i="4"/>
  <c r="H12" i="4"/>
  <c r="I12" i="4" s="1"/>
  <c r="J12" i="4" s="1"/>
  <c r="K12" i="4" s="1"/>
  <c r="L12" i="4" s="1"/>
  <c r="M12" i="4" s="1"/>
  <c r="N12" i="4" s="1"/>
  <c r="O12" i="4" s="1"/>
  <c r="P12" i="4"/>
  <c r="Q12" i="4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D13" i="4"/>
  <c r="E13" i="4"/>
  <c r="F13" i="4" s="1"/>
  <c r="G13" i="4" s="1"/>
  <c r="H13" i="4" s="1"/>
  <c r="I13" i="4" s="1"/>
  <c r="J13" i="4" s="1"/>
  <c r="K13" i="4" s="1"/>
  <c r="L13" i="4" s="1"/>
  <c r="M13" i="4"/>
  <c r="N13" i="4"/>
  <c r="O13" i="4" s="1"/>
  <c r="P13" i="4" s="1"/>
  <c r="Q13" i="4" s="1"/>
  <c r="R13" i="4" s="1"/>
  <c r="S13" i="4" s="1"/>
  <c r="T13" i="4" s="1"/>
  <c r="U13" i="4" s="1"/>
  <c r="V13" i="4"/>
  <c r="W13" i="4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D14" i="4"/>
  <c r="E14" i="4"/>
  <c r="F14" i="4"/>
  <c r="G14" i="4"/>
  <c r="H14" i="4" s="1"/>
  <c r="I14" i="4" s="1"/>
  <c r="J14" i="4" s="1"/>
  <c r="K14" i="4"/>
  <c r="L14" i="4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D15" i="4"/>
  <c r="E15" i="4"/>
  <c r="F15" i="4"/>
  <c r="G15" i="4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D16" i="4"/>
  <c r="E16" i="4"/>
  <c r="F16" i="4" s="1"/>
  <c r="G16" i="4" s="1"/>
  <c r="H16" i="4" s="1"/>
  <c r="I16" i="4" s="1"/>
  <c r="J16" i="4" s="1"/>
  <c r="K16" i="4" s="1"/>
  <c r="L16" i="4" s="1"/>
  <c r="M16" i="4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E16" i="4" s="1"/>
  <c r="AF16" i="4" s="1"/>
  <c r="AG16" i="4" s="1"/>
  <c r="D17" i="4"/>
  <c r="E17" i="4"/>
  <c r="F17" i="4"/>
  <c r="G17" i="4"/>
  <c r="H17" i="4" s="1"/>
  <c r="I17" i="4" s="1"/>
  <c r="J17" i="4" s="1"/>
  <c r="K17" i="4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C14" i="6" l="1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C3" i="6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B17" i="6"/>
  <c r="B16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2" i="4"/>
  <c r="B7" i="4" l="1"/>
  <c r="B6" i="4"/>
  <c r="B14" i="4"/>
  <c r="C12" i="6" l="1"/>
  <c r="D12" i="6" s="1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AB12" i="6" s="1"/>
  <c r="AC12" i="6" s="1"/>
  <c r="AD12" i="6" s="1"/>
  <c r="AE12" i="6" s="1"/>
  <c r="AF12" i="6" s="1"/>
  <c r="AG12" i="6" s="1"/>
  <c r="C13" i="6"/>
  <c r="D13" i="6" s="1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AD13" i="6" s="1"/>
  <c r="AE13" i="6" s="1"/>
  <c r="AF13" i="6" s="1"/>
  <c r="AG13" i="6" s="1"/>
  <c r="C15" i="6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U15" i="6" s="1"/>
  <c r="V15" i="6" s="1"/>
  <c r="W15" i="6" s="1"/>
  <c r="X15" i="6" s="1"/>
  <c r="Y15" i="6" s="1"/>
  <c r="Z15" i="6" s="1"/>
  <c r="AA15" i="6" s="1"/>
  <c r="AB15" i="6" s="1"/>
  <c r="AC15" i="6" s="1"/>
  <c r="AD15" i="6" s="1"/>
  <c r="AE15" i="6" s="1"/>
  <c r="AF15" i="6" s="1"/>
  <c r="AG15" i="6" s="1"/>
  <c r="C16" i="6"/>
  <c r="D16" i="6" s="1"/>
  <c r="E16" i="6" s="1"/>
  <c r="F16" i="6" s="1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AD16" i="6" s="1"/>
  <c r="AE16" i="6" s="1"/>
  <c r="AF16" i="6" s="1"/>
  <c r="AG16" i="6" s="1"/>
  <c r="B2" i="4"/>
  <c r="B3" i="4"/>
  <c r="B4" i="4"/>
  <c r="B5" i="4"/>
  <c r="B8" i="4"/>
  <c r="B9" i="4"/>
  <c r="B10" i="4"/>
  <c r="B11" i="4"/>
  <c r="C11" i="6" s="1"/>
  <c r="D11" i="6" s="1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V11" i="6" s="1"/>
  <c r="W11" i="6" s="1"/>
  <c r="X11" i="6" s="1"/>
  <c r="Y11" i="6" s="1"/>
  <c r="Z11" i="6" s="1"/>
  <c r="AA11" i="6" s="1"/>
  <c r="AB11" i="6" s="1"/>
  <c r="AC11" i="6" s="1"/>
  <c r="AD11" i="6" s="1"/>
  <c r="AE11" i="6" s="1"/>
  <c r="AF11" i="6" s="1"/>
  <c r="AG11" i="6" s="1"/>
  <c r="B13" i="4"/>
  <c r="B16" i="4"/>
  <c r="B17" i="4"/>
  <c r="B17" i="11" l="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L30" i="8" l="1"/>
  <c r="B3" i="8" l="1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30" i="8"/>
  <c r="C30" i="8"/>
  <c r="D30" i="8"/>
  <c r="E30" i="8"/>
  <c r="F30" i="8"/>
  <c r="G30" i="8"/>
  <c r="H30" i="8"/>
  <c r="I30" i="8"/>
  <c r="J30" i="8"/>
  <c r="K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2" i="8"/>
</calcChain>
</file>

<file path=xl/sharedStrings.xml><?xml version="1.0" encoding="utf-8"?>
<sst xmlns="http://schemas.openxmlformats.org/spreadsheetml/2006/main" count="549" uniqueCount="80">
  <si>
    <t>Source:</t>
  </si>
  <si>
    <t>Nuclear</t>
  </si>
  <si>
    <t>Wind</t>
  </si>
  <si>
    <t>Geothermal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</si>
  <si>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</si>
  <si>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</si>
  <si>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</si>
  <si>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</si>
  <si>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</si>
  <si>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</si>
  <si>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</si>
  <si>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</si>
  <si>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</si>
  <si>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</si>
  <si>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BAU Expected Capacity Factors</t>
  </si>
  <si>
    <t>lignite</t>
  </si>
  <si>
    <t>offshore wind</t>
  </si>
  <si>
    <t>onshore wind</t>
  </si>
  <si>
    <t>hard coal</t>
  </si>
  <si>
    <t>crude oil</t>
  </si>
  <si>
    <t>heavy or residual fuel oil</t>
  </si>
  <si>
    <t>municipal solid waste</t>
  </si>
  <si>
    <t xml:space="preserve">This variable represents the capacity factors that electricity suppliers expect to run each type of </t>
  </si>
  <si>
    <t xml:space="preserve">power plant. Given the choice, an electricity supplier would sooner build a new nonpeaker power </t>
  </si>
  <si>
    <t>plant than attempt to rely on running a nonpeaker plant at greater than its Expected Capacity Factor.</t>
  </si>
  <si>
    <t>Expected Capacity Factor (dimensionless)</t>
  </si>
  <si>
    <t>EU28: Net electricity generation (GWh)</t>
  </si>
  <si>
    <t>Coal fired</t>
  </si>
  <si>
    <t xml:space="preserve">Total </t>
  </si>
  <si>
    <t>Nuclear - current</t>
  </si>
  <si>
    <t>Nuclear III</t>
  </si>
  <si>
    <t>Nuclear IV</t>
  </si>
  <si>
    <t>Conventional thermal</t>
  </si>
  <si>
    <t>Integrated gasification combined cycle</t>
  </si>
  <si>
    <t>Supercritical steam turbine</t>
  </si>
  <si>
    <t>Fluidized bed combustion</t>
  </si>
  <si>
    <t>Steam turbine</t>
  </si>
  <si>
    <t>Lignite fired</t>
  </si>
  <si>
    <t>Gas fired</t>
  </si>
  <si>
    <t>Gas turbine combined cycle</t>
  </si>
  <si>
    <t xml:space="preserve">Gas turbine </t>
  </si>
  <si>
    <t>Internal combustion engine</t>
  </si>
  <si>
    <t>Derived gas fired</t>
  </si>
  <si>
    <t>Refinery gas fired</t>
  </si>
  <si>
    <t>Diesel oil fired</t>
  </si>
  <si>
    <t>Fuel Oil fired</t>
  </si>
  <si>
    <t>Solid biomass &amp; waste fired</t>
  </si>
  <si>
    <t>Fuel cells</t>
  </si>
  <si>
    <t>Natural gas fuel cell power plant</t>
  </si>
  <si>
    <t>Hydrogen fuel cell power plant</t>
  </si>
  <si>
    <t>Onshore</t>
  </si>
  <si>
    <t>Offshore</t>
  </si>
  <si>
    <t>Solar photovoltaics</t>
  </si>
  <si>
    <t>Solar thermal</t>
  </si>
  <si>
    <t>Tide, wave and ocean</t>
  </si>
  <si>
    <t>Tidal</t>
  </si>
  <si>
    <t>Wave and ocean</t>
  </si>
  <si>
    <t>Hydro</t>
  </si>
  <si>
    <t>Run-of-river</t>
  </si>
  <si>
    <t>Reservoirs (dams)</t>
  </si>
  <si>
    <t>Pump storage</t>
  </si>
  <si>
    <t>Electricity only</t>
  </si>
  <si>
    <t>CHP power plants</t>
  </si>
  <si>
    <t>Electricity only equipped with CCS</t>
  </si>
  <si>
    <t>CHP power plants equipped with CCS</t>
  </si>
  <si>
    <t>Capcity factor</t>
  </si>
  <si>
    <t>JRC POTEnCIA</t>
  </si>
  <si>
    <t>Annual Reports, Power Generation, Central_2018_EU28_pg_det_yearly</t>
  </si>
  <si>
    <t>https://ec.europa.eu/jrc/en/publication/eur-scientific-and-technical-research-reports/potencia-central-scenario-eu-energy-outlook-2050</t>
  </si>
  <si>
    <t xml:space="preserve">Mantzos, L., Wiesenthal, T., Neuwahl, F., Rózsai, M., The POTEnCIA Central scenario: </t>
  </si>
  <si>
    <t>An EU energy outlook to 2050, EUR 29881 EN, Publications Office of the European Union, Luxembourg, 2019,</t>
  </si>
  <si>
    <t xml:space="preserve"> ISBN 978-92-76-12010-0, doi:10.2760/32835, JRC118353.</t>
  </si>
  <si>
    <t>For the EU 28, numbers for preexisting retiring and newly built are the same since we are using model results that provide yearly numbers.</t>
  </si>
  <si>
    <t>see elec/SYC</t>
  </si>
  <si>
    <t>Start Year Capacities (MW)</t>
  </si>
  <si>
    <t>preexisting</t>
  </si>
  <si>
    <t>preexisting nonretiring (not used in U.S. dataset)</t>
  </si>
  <si>
    <t>newly built</t>
  </si>
  <si>
    <t>EU28: Gross capacities installed (MW)</t>
  </si>
  <si>
    <t>Tabs "Net Electricity Generation" and "Gross Capacities" are copied into this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</si>
</sst>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#,##0;\-#,##0;&quot;-&quot;"/>
    <numFmt numFmtId="166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i/>
      <sz val="9"/>
      <color theme="5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8" fillId="0" borderId="0"/>
    <xf numFmtId="0" fontId="6" fillId="0" borderId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0" fontId="5" fillId="3" borderId="0" xfId="0" applyFont="1" applyFill="1" applyAlignment="1">
      <alignment horizontal="center" vertical="center" wrapText="1"/>
    </xf>
    <xf numFmtId="0" fontId="7" fillId="3" borderId="3" xfId="2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indent="1"/>
    </xf>
    <xf numFmtId="165" fontId="5" fillId="2" borderId="4" xfId="4" applyNumberFormat="1" applyFont="1" applyFill="1" applyBorder="1"/>
    <xf numFmtId="0" fontId="5" fillId="2" borderId="5" xfId="0" applyFont="1" applyFill="1" applyBorder="1" applyAlignment="1">
      <alignment horizontal="left" indent="2"/>
    </xf>
    <xf numFmtId="165" fontId="5" fillId="2" borderId="5" xfId="4" applyNumberFormat="1" applyFont="1" applyFill="1" applyBorder="1"/>
    <xf numFmtId="0" fontId="5" fillId="0" borderId="0" xfId="0" applyFont="1"/>
    <xf numFmtId="0" fontId="7" fillId="3" borderId="3" xfId="5" applyFont="1" applyFill="1" applyBorder="1" applyAlignment="1">
      <alignment horizontal="left" vertical="center" wrapText="1"/>
    </xf>
    <xf numFmtId="2" fontId="9" fillId="2" borderId="4" xfId="0" applyNumberFormat="1" applyFont="1" applyFill="1" applyBorder="1" applyAlignment="1">
      <alignment horizontal="left"/>
    </xf>
    <xf numFmtId="165" fontId="9" fillId="2" borderId="1" xfId="4" applyNumberFormat="1" applyFont="1" applyFill="1" applyBorder="1"/>
    <xf numFmtId="0" fontId="5" fillId="4" borderId="0" xfId="0" applyFont="1" applyFill="1" applyAlignment="1">
      <alignment horizontal="left" indent="1"/>
    </xf>
    <xf numFmtId="165" fontId="5" fillId="4" borderId="0" xfId="4" applyNumberFormat="1" applyFont="1" applyFill="1"/>
    <xf numFmtId="0" fontId="5" fillId="4" borderId="0" xfId="0" applyFont="1" applyFill="1" applyAlignment="1">
      <alignment horizontal="left" indent="2"/>
    </xf>
    <xf numFmtId="0" fontId="5" fillId="2" borderId="1" xfId="0" applyFont="1" applyFill="1" applyBorder="1" applyAlignment="1">
      <alignment horizontal="left" indent="1"/>
    </xf>
    <xf numFmtId="165" fontId="5" fillId="2" borderId="1" xfId="4" applyNumberFormat="1" applyFont="1" applyFill="1" applyBorder="1"/>
    <xf numFmtId="0" fontId="5" fillId="4" borderId="0" xfId="0" applyFont="1" applyFill="1" applyAlignment="1">
      <alignment horizontal="left" indent="3"/>
    </xf>
    <xf numFmtId="0" fontId="5" fillId="2" borderId="6" xfId="0" applyFont="1" applyFill="1" applyBorder="1" applyAlignment="1">
      <alignment horizontal="left" indent="2"/>
    </xf>
    <xf numFmtId="165" fontId="5" fillId="2" borderId="6" xfId="4" applyNumberFormat="1" applyFont="1" applyFill="1" applyBorder="1"/>
    <xf numFmtId="0" fontId="5" fillId="2" borderId="6" xfId="0" applyFont="1" applyFill="1" applyBorder="1" applyAlignment="1">
      <alignment horizontal="left" indent="1"/>
    </xf>
    <xf numFmtId="0" fontId="5" fillId="2" borderId="0" xfId="0" applyFont="1" applyFill="1" applyAlignment="1">
      <alignment horizontal="left" indent="1"/>
    </xf>
    <xf numFmtId="165" fontId="5" fillId="2" borderId="0" xfId="4" applyNumberFormat="1" applyFont="1" applyFill="1"/>
    <xf numFmtId="0" fontId="5" fillId="4" borderId="7" xfId="0" applyFont="1" applyFill="1" applyBorder="1" applyAlignment="1">
      <alignment horizontal="left" indent="2"/>
    </xf>
    <xf numFmtId="165" fontId="5" fillId="4" borderId="7" xfId="4" applyNumberFormat="1" applyFont="1" applyFill="1" applyBorder="1"/>
    <xf numFmtId="0" fontId="5" fillId="4" borderId="5" xfId="0" applyFont="1" applyFill="1" applyBorder="1" applyAlignment="1">
      <alignment horizontal="left" indent="2"/>
    </xf>
    <xf numFmtId="165" fontId="5" fillId="4" borderId="5" xfId="4" applyNumberFormat="1" applyFont="1" applyFill="1" applyBorder="1"/>
    <xf numFmtId="0" fontId="9" fillId="2" borderId="8" xfId="0" applyFont="1" applyFill="1" applyBorder="1" applyAlignment="1">
      <alignment horizontal="left" indent="1"/>
    </xf>
    <xf numFmtId="165" fontId="10" fillId="2" borderId="8" xfId="4" applyNumberFormat="1" applyFont="1" applyFill="1" applyBorder="1"/>
    <xf numFmtId="0" fontId="5" fillId="2" borderId="5" xfId="0" applyFont="1" applyFill="1" applyBorder="1" applyAlignment="1">
      <alignment horizontal="left" indent="1"/>
    </xf>
    <xf numFmtId="0" fontId="5" fillId="4" borderId="2" xfId="0" applyFont="1" applyFill="1" applyBorder="1" applyAlignment="1">
      <alignment horizontal="left" indent="3"/>
    </xf>
    <xf numFmtId="165" fontId="5" fillId="4" borderId="2" xfId="4" applyNumberFormat="1" applyFont="1" applyFill="1" applyBorder="1"/>
    <xf numFmtId="2" fontId="9" fillId="2" borderId="1" xfId="0" applyNumberFormat="1" applyFont="1" applyFill="1" applyBorder="1" applyAlignment="1">
      <alignment horizontal="left"/>
    </xf>
    <xf numFmtId="165" fontId="5" fillId="0" borderId="0" xfId="4" applyNumberFormat="1" applyFont="1" applyFill="1" applyBorder="1"/>
    <xf numFmtId="166" fontId="5" fillId="2" borderId="4" xfId="3" applyNumberFormat="1" applyFont="1" applyFill="1" applyBorder="1"/>
    <xf numFmtId="0" fontId="0" fillId="0" borderId="0" xfId="0" applyFill="1"/>
    <xf numFmtId="0" fontId="11" fillId="0" borderId="0" xfId="0" applyFont="1"/>
    <xf numFmtId="1" fontId="0" fillId="0" borderId="0" xfId="0" applyNumberFormat="1"/>
    <xf numFmtId="0" fontId="5" fillId="4" borderId="0" xfId="0" applyFont="1" applyFill="1" applyBorder="1" applyAlignment="1">
      <alignment horizontal="left" indent="1"/>
    </xf>
    <xf numFmtId="165" fontId="5" fillId="4" borderId="0" xfId="4" applyNumberFormat="1" applyFont="1" applyFill="1" applyBorder="1"/>
    <xf numFmtId="0" fontId="5" fillId="4" borderId="0" xfId="0" applyFont="1" applyFill="1" applyBorder="1" applyAlignment="1">
      <alignment horizontal="left" indent="2"/>
    </xf>
    <xf numFmtId="0" fontId="5" fillId="2" borderId="5" xfId="0" applyNumberFormat="1" applyFont="1" applyFill="1" applyBorder="1" applyAlignment="1">
      <alignment horizontal="left" indent="2"/>
    </xf>
    <xf numFmtId="0" fontId="5" fillId="4" borderId="0" xfId="0" applyNumberFormat="1" applyFont="1" applyFill="1" applyBorder="1" applyAlignment="1">
      <alignment horizontal="left" indent="3"/>
    </xf>
    <xf numFmtId="0" fontId="5" fillId="2" borderId="6" xfId="0" applyNumberFormat="1" applyFont="1" applyFill="1" applyBorder="1" applyAlignment="1">
      <alignment horizontal="left" indent="2"/>
    </xf>
    <xf numFmtId="0" fontId="5" fillId="2" borderId="4" xfId="0" applyNumberFormat="1" applyFont="1" applyFill="1" applyBorder="1" applyAlignment="1">
      <alignment horizontal="left" indent="1"/>
    </xf>
    <xf numFmtId="0" fontId="5" fillId="4" borderId="0" xfId="0" applyNumberFormat="1" applyFont="1" applyFill="1" applyBorder="1" applyAlignment="1">
      <alignment horizontal="left" indent="2"/>
    </xf>
    <xf numFmtId="0" fontId="5" fillId="2" borderId="0" xfId="0" applyFont="1" applyFill="1" applyBorder="1" applyAlignment="1">
      <alignment horizontal="left" indent="1"/>
    </xf>
    <xf numFmtId="165" fontId="5" fillId="2" borderId="0" xfId="4" applyNumberFormat="1" applyFont="1" applyFill="1" applyBorder="1"/>
    <xf numFmtId="0" fontId="0" fillId="0" borderId="0" xfId="0" applyBorder="1"/>
    <xf numFmtId="0" fontId="5" fillId="4" borderId="2" xfId="0" applyNumberFormat="1" applyFont="1" applyFill="1" applyBorder="1" applyAlignment="1">
      <alignment horizontal="left" indent="3"/>
    </xf>
  </cellXfs>
  <cellStyles count="6">
    <cellStyle name="Hyperlink" xfId="1" builtinId="8"/>
    <cellStyle name="Normal" xfId="0" builtinId="0"/>
    <cellStyle name="Normal 2" xfId="2"/>
    <cellStyle name="Normal 2 2" xfId="4"/>
    <cellStyle name="Normal 2 3" xfId="5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ropbox%20(Energy%20InNovation)/My%20Documents/Energy%20Policy%20Solutions/European%20Union/Models/eps-eu/InputData/elec/SYC/SYC-SYEG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JRC_cap"/>
      <sheetName val="natural_gas"/>
      <sheetName val="JRC_thermal"/>
      <sheetName val="other_data"/>
      <sheetName val="data_collection"/>
      <sheetName val="SYC-SYEGC"/>
      <sheetName val="SYC-FoPtPFP"/>
    </sheetNames>
    <sheetDataSet>
      <sheetData sheetId="0"/>
      <sheetData sheetId="1">
        <row r="52">
          <cell r="T52">
            <v>185769.56369327832</v>
          </cell>
        </row>
        <row r="57">
          <cell r="T57">
            <v>16084.577635919271</v>
          </cell>
        </row>
        <row r="62">
          <cell r="T62">
            <v>25939.9877894737</v>
          </cell>
        </row>
        <row r="67">
          <cell r="T67">
            <v>9545.9258883458606</v>
          </cell>
        </row>
        <row r="72">
          <cell r="T72">
            <v>6023.0419747016094</v>
          </cell>
        </row>
        <row r="77">
          <cell r="T77">
            <v>1324.6</v>
          </cell>
        </row>
        <row r="82">
          <cell r="T82">
            <v>9054.4773684210522</v>
          </cell>
        </row>
        <row r="103">
          <cell r="T103">
            <v>21980.555573788486</v>
          </cell>
        </row>
      </sheetData>
      <sheetData sheetId="2"/>
      <sheetData sheetId="3"/>
      <sheetData sheetId="4"/>
      <sheetData sheetId="5">
        <row r="2">
          <cell r="B2">
            <v>107694.985</v>
          </cell>
        </row>
        <row r="4">
          <cell r="B4">
            <v>120553</v>
          </cell>
        </row>
        <row r="5">
          <cell r="B5">
            <v>106723.35700000002</v>
          </cell>
        </row>
        <row r="6">
          <cell r="B6">
            <v>171000</v>
          </cell>
        </row>
        <row r="7">
          <cell r="B7">
            <v>114703</v>
          </cell>
        </row>
        <row r="8">
          <cell r="B8">
            <v>2306</v>
          </cell>
        </row>
        <row r="9">
          <cell r="B9">
            <v>32893</v>
          </cell>
        </row>
        <row r="10">
          <cell r="B10">
            <v>860</v>
          </cell>
        </row>
        <row r="13">
          <cell r="B13">
            <v>58828.705000000009</v>
          </cell>
        </row>
        <row r="14">
          <cell r="B14">
            <v>18000</v>
          </cell>
        </row>
        <row r="15">
          <cell r="B15">
            <v>0</v>
          </cell>
        </row>
        <row r="17">
          <cell r="B17">
            <v>8900.16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A20" sqref="A20:XFD22"/>
    </sheetView>
  </sheetViews>
  <sheetFormatPr defaultColWidth="9.1328125" defaultRowHeight="14.25" x14ac:dyDescent="0.45"/>
  <cols>
    <col min="2" max="2" width="82.265625" bestFit="1" customWidth="1"/>
  </cols>
  <sheetData>
    <row r="1" spans="1:2" x14ac:dyDescent="0.45">
      <c r="A1" s="1" t="s">
        <v>14</v>
      </c>
    </row>
    <row r="3" spans="1:2" x14ac:dyDescent="0.45">
      <c r="A3" s="1" t="s">
        <v>0</v>
      </c>
      <c r="B3" t="s">
        <v>66</v>
      </c>
    </row>
    <row r="4" spans="1:2" x14ac:dyDescent="0.45">
      <c r="B4" s="2">
        <v>2019</v>
      </c>
    </row>
    <row r="5" spans="1:2" x14ac:dyDescent="0.45">
      <c r="B5" t="s">
        <v>69</v>
      </c>
    </row>
    <row r="6" spans="1:2" x14ac:dyDescent="0.45">
      <c r="B6" t="s">
        <v>70</v>
      </c>
    </row>
    <row r="7" spans="1:2" x14ac:dyDescent="0.45">
      <c r="B7" t="s">
        <v>71</v>
      </c>
    </row>
    <row r="8" spans="1:2" x14ac:dyDescent="0.45">
      <c r="B8" s="3" t="s">
        <v>68</v>
      </c>
    </row>
    <row r="9" spans="1:2" x14ac:dyDescent="0.45">
      <c r="B9" s="3"/>
    </row>
    <row r="10" spans="1:2" x14ac:dyDescent="0.45">
      <c r="A10" s="1"/>
      <c r="B10" t="s">
        <v>67</v>
      </c>
    </row>
    <row r="11" spans="1:2" x14ac:dyDescent="0.45">
      <c r="B11" t="s">
        <v>79</v>
      </c>
    </row>
    <row r="14" spans="1:2" x14ac:dyDescent="0.45">
      <c r="A14" s="1" t="s">
        <v>13</v>
      </c>
    </row>
    <row r="15" spans="1:2" x14ac:dyDescent="0.45">
      <c r="A15" s="7" t="s">
        <v>22</v>
      </c>
    </row>
    <row r="16" spans="1:2" x14ac:dyDescent="0.45">
      <c r="A16" s="7" t="s">
        <v>23</v>
      </c>
    </row>
    <row r="17" spans="1:1" x14ac:dyDescent="0.45">
      <c r="A17" s="7" t="s">
        <v>24</v>
      </c>
    </row>
    <row r="18" spans="1:1" x14ac:dyDescent="0.45">
      <c r="A18" s="1"/>
    </row>
    <row r="19" spans="1:1" x14ac:dyDescent="0.45">
      <c r="A19" t="s">
        <v>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09"/>
  <sheetViews>
    <sheetView showGridLines="0" workbookViewId="0">
      <pane xSplit="1" ySplit="1" topLeftCell="B2" activePane="bottomRight" state="frozen"/>
      <selection activeCell="E108" sqref="E108"/>
      <selection pane="topRight" activeCell="E108" sqref="E108"/>
      <selection pane="bottomLeft" activeCell="E108" sqref="E108"/>
      <selection pane="bottomRight" activeCell="U103" sqref="U103"/>
    </sheetView>
  </sheetViews>
  <sheetFormatPr defaultColWidth="9.1328125" defaultRowHeight="14.25" x14ac:dyDescent="0.45"/>
  <cols>
    <col min="1" max="1" width="36.73046875" customWidth="1"/>
    <col min="2" max="52" width="9.73046875" customWidth="1"/>
  </cols>
  <sheetData>
    <row r="1" spans="1:52" ht="30" customHeight="1" x14ac:dyDescent="0.45">
      <c r="A1" s="15" t="s">
        <v>26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8">
        <v>2020</v>
      </c>
      <c r="W1" s="8">
        <v>2021</v>
      </c>
      <c r="X1" s="8">
        <v>2022</v>
      </c>
      <c r="Y1" s="8">
        <v>2023</v>
      </c>
      <c r="Z1" s="8">
        <v>2024</v>
      </c>
      <c r="AA1" s="8">
        <v>2025</v>
      </c>
      <c r="AB1" s="8">
        <v>2026</v>
      </c>
      <c r="AC1" s="8">
        <v>2027</v>
      </c>
      <c r="AD1" s="8">
        <v>2028</v>
      </c>
      <c r="AE1" s="8">
        <v>2029</v>
      </c>
      <c r="AF1" s="8">
        <v>2030</v>
      </c>
      <c r="AG1" s="8">
        <v>2031</v>
      </c>
      <c r="AH1" s="8">
        <v>2032</v>
      </c>
      <c r="AI1" s="8">
        <v>2033</v>
      </c>
      <c r="AJ1" s="8">
        <v>2034</v>
      </c>
      <c r="AK1" s="8">
        <v>2035</v>
      </c>
      <c r="AL1" s="8">
        <v>2036</v>
      </c>
      <c r="AM1" s="8">
        <v>2037</v>
      </c>
      <c r="AN1" s="8">
        <v>2038</v>
      </c>
      <c r="AO1" s="8">
        <v>2039</v>
      </c>
      <c r="AP1" s="8">
        <v>2040</v>
      </c>
      <c r="AQ1" s="8">
        <v>2041</v>
      </c>
      <c r="AR1" s="8">
        <v>2042</v>
      </c>
      <c r="AS1" s="8">
        <v>2043</v>
      </c>
      <c r="AT1" s="8">
        <v>2044</v>
      </c>
      <c r="AU1" s="8">
        <v>2045</v>
      </c>
      <c r="AV1" s="8">
        <v>2046</v>
      </c>
      <c r="AW1" s="8">
        <v>2047</v>
      </c>
      <c r="AX1" s="8">
        <v>2048</v>
      </c>
      <c r="AY1" s="8">
        <v>2049</v>
      </c>
      <c r="AZ1" s="8">
        <v>2050</v>
      </c>
    </row>
    <row r="2" spans="1:52" ht="15" customHeight="1" x14ac:dyDescent="0.45">
      <c r="A2" s="16" t="s">
        <v>28</v>
      </c>
      <c r="B2" s="17">
        <v>2872830.1994165252</v>
      </c>
      <c r="C2" s="17">
        <v>2954349.2773266272</v>
      </c>
      <c r="D2" s="17">
        <v>2975682.9466178827</v>
      </c>
      <c r="E2" s="17">
        <v>3063564.4380033463</v>
      </c>
      <c r="F2" s="17">
        <v>3132146.0216760109</v>
      </c>
      <c r="G2" s="17">
        <v>3152769.9121394712</v>
      </c>
      <c r="H2" s="17">
        <v>3195963.9098253292</v>
      </c>
      <c r="I2" s="17">
        <v>3209036.3057125797</v>
      </c>
      <c r="J2" s="17">
        <v>3216259.9690355845</v>
      </c>
      <c r="K2" s="17">
        <v>3055592.7365421769</v>
      </c>
      <c r="L2" s="17">
        <v>3197510.0712004509</v>
      </c>
      <c r="M2" s="17">
        <v>3128111.407550802</v>
      </c>
      <c r="N2" s="17">
        <v>3125086.6331840046</v>
      </c>
      <c r="O2" s="17">
        <v>3103657.9881927385</v>
      </c>
      <c r="P2" s="17">
        <v>3030993.2639037292</v>
      </c>
      <c r="Q2" s="17">
        <v>3071763.8738503833</v>
      </c>
      <c r="R2" s="17">
        <v>3096994.586055703</v>
      </c>
      <c r="S2" s="17">
        <v>3118650.6570413983</v>
      </c>
      <c r="T2" s="17">
        <v>3112812.4848771328</v>
      </c>
      <c r="U2" s="17">
        <v>3114303.4628467527</v>
      </c>
      <c r="V2" s="17">
        <v>3122383.9596821601</v>
      </c>
      <c r="W2" s="17">
        <v>3142194.6963857054</v>
      </c>
      <c r="X2" s="17">
        <v>3169979.9186054128</v>
      </c>
      <c r="Y2" s="17">
        <v>3178209.2141541853</v>
      </c>
      <c r="Z2" s="17">
        <v>3196534.6414907426</v>
      </c>
      <c r="AA2" s="17">
        <v>3214222.683040848</v>
      </c>
      <c r="AB2" s="17">
        <v>3237432.8650013809</v>
      </c>
      <c r="AC2" s="17">
        <v>3258736.7041211054</v>
      </c>
      <c r="AD2" s="17">
        <v>3286317.8172629555</v>
      </c>
      <c r="AE2" s="17">
        <v>3307387.7695792723</v>
      </c>
      <c r="AF2" s="17">
        <v>3321962.847314897</v>
      </c>
      <c r="AG2" s="17">
        <v>3330934.7399675064</v>
      </c>
      <c r="AH2" s="17">
        <v>3357297.7559986683</v>
      </c>
      <c r="AI2" s="17">
        <v>3376411.7038208116</v>
      </c>
      <c r="AJ2" s="17">
        <v>3391623.6481018914</v>
      </c>
      <c r="AK2" s="17">
        <v>3411270.3723701783</v>
      </c>
      <c r="AL2" s="17">
        <v>3436055.2259748732</v>
      </c>
      <c r="AM2" s="17">
        <v>3466295.7539040195</v>
      </c>
      <c r="AN2" s="17">
        <v>3497485.8592031891</v>
      </c>
      <c r="AO2" s="17">
        <v>3531401.1116311536</v>
      </c>
      <c r="AP2" s="17">
        <v>3565159.9458246422</v>
      </c>
      <c r="AQ2" s="17">
        <v>3606387.1852788413</v>
      </c>
      <c r="AR2" s="17">
        <v>3647439.6567199021</v>
      </c>
      <c r="AS2" s="17">
        <v>3682446.0631736256</v>
      </c>
      <c r="AT2" s="17">
        <v>3716393.2946561729</v>
      </c>
      <c r="AU2" s="17">
        <v>3750600.6150412397</v>
      </c>
      <c r="AV2" s="17">
        <v>3786373.3140392392</v>
      </c>
      <c r="AW2" s="17">
        <v>3821930.6669168915</v>
      </c>
      <c r="AX2" s="17">
        <v>3854445.4259381937</v>
      </c>
      <c r="AY2" s="17">
        <v>3891642.8918593046</v>
      </c>
      <c r="AZ2" s="17">
        <v>3925316.8220840083</v>
      </c>
    </row>
    <row r="3" spans="1:52" ht="15" customHeight="1" x14ac:dyDescent="0.45">
      <c r="A3" s="10" t="s">
        <v>1</v>
      </c>
      <c r="B3" s="11">
        <v>891396.5029680311</v>
      </c>
      <c r="C3" s="11">
        <v>925320.49780826515</v>
      </c>
      <c r="D3" s="11">
        <v>937379.39240364672</v>
      </c>
      <c r="E3" s="11">
        <v>943546.57050046697</v>
      </c>
      <c r="F3" s="11">
        <v>955827.04409410444</v>
      </c>
      <c r="G3" s="11">
        <v>943829.75966023025</v>
      </c>
      <c r="H3" s="11">
        <v>936224.22313217318</v>
      </c>
      <c r="I3" s="11">
        <v>883895.96668641199</v>
      </c>
      <c r="J3" s="11">
        <v>885714.89776932728</v>
      </c>
      <c r="K3" s="11">
        <v>843738.85052708513</v>
      </c>
      <c r="L3" s="11">
        <v>865524.71997368243</v>
      </c>
      <c r="M3" s="11">
        <v>856290.57011234818</v>
      </c>
      <c r="N3" s="11">
        <v>832925.18623573799</v>
      </c>
      <c r="O3" s="11">
        <v>828368.43788721191</v>
      </c>
      <c r="P3" s="11">
        <v>827353.36990024801</v>
      </c>
      <c r="Q3" s="11">
        <v>809088.27559560828</v>
      </c>
      <c r="R3" s="11">
        <v>846406.12471266242</v>
      </c>
      <c r="S3" s="11">
        <v>830482.13886741002</v>
      </c>
      <c r="T3" s="11">
        <v>801420.34962762147</v>
      </c>
      <c r="U3" s="11">
        <v>791623.00277604046</v>
      </c>
      <c r="V3" s="11">
        <v>778980.66588914196</v>
      </c>
      <c r="W3" s="11">
        <v>778821.62894347787</v>
      </c>
      <c r="X3" s="11">
        <v>743400.39696464746</v>
      </c>
      <c r="Y3" s="11">
        <v>691795.00159911928</v>
      </c>
      <c r="Z3" s="11">
        <v>665913.66325586918</v>
      </c>
      <c r="AA3" s="11">
        <v>665288.23354188667</v>
      </c>
      <c r="AB3" s="11">
        <v>663062.35448385077</v>
      </c>
      <c r="AC3" s="11">
        <v>681091.23606958229</v>
      </c>
      <c r="AD3" s="11">
        <v>679152.17189254612</v>
      </c>
      <c r="AE3" s="11">
        <v>668414.77748565003</v>
      </c>
      <c r="AF3" s="11">
        <v>653941.92691327189</v>
      </c>
      <c r="AG3" s="11">
        <v>655159.72851894156</v>
      </c>
      <c r="AH3" s="11">
        <v>650598.23332891427</v>
      </c>
      <c r="AI3" s="11">
        <v>608645.05185937136</v>
      </c>
      <c r="AJ3" s="11">
        <v>584771.30913969351</v>
      </c>
      <c r="AK3" s="11">
        <v>517584.16458795633</v>
      </c>
      <c r="AL3" s="11">
        <v>511393.73668146896</v>
      </c>
      <c r="AM3" s="11">
        <v>493825.25451977702</v>
      </c>
      <c r="AN3" s="11">
        <v>478695.60803191137</v>
      </c>
      <c r="AO3" s="11">
        <v>483120.31534852344</v>
      </c>
      <c r="AP3" s="11">
        <v>488758.30564003624</v>
      </c>
      <c r="AQ3" s="11">
        <v>464752.07342422183</v>
      </c>
      <c r="AR3" s="11">
        <v>469176.89291116351</v>
      </c>
      <c r="AS3" s="11">
        <v>456976.20305520162</v>
      </c>
      <c r="AT3" s="11">
        <v>463589.53873324773</v>
      </c>
      <c r="AU3" s="11">
        <v>491082.78727345396</v>
      </c>
      <c r="AV3" s="11">
        <v>492138.5897392577</v>
      </c>
      <c r="AW3" s="11">
        <v>477700.03315430676</v>
      </c>
      <c r="AX3" s="11">
        <v>448024.93910316855</v>
      </c>
      <c r="AY3" s="11">
        <v>420341.52964277787</v>
      </c>
      <c r="AZ3" s="11">
        <v>416755.07464929682</v>
      </c>
    </row>
    <row r="4" spans="1:52" ht="15" customHeight="1" x14ac:dyDescent="0.45">
      <c r="A4" s="18" t="s">
        <v>29</v>
      </c>
      <c r="B4" s="19">
        <v>891396.5029680311</v>
      </c>
      <c r="C4" s="19">
        <v>925320.49780826515</v>
      </c>
      <c r="D4" s="19">
        <v>937379.39240364672</v>
      </c>
      <c r="E4" s="19">
        <v>943546.57050046697</v>
      </c>
      <c r="F4" s="19">
        <v>955827.04409410444</v>
      </c>
      <c r="G4" s="19">
        <v>943829.75966023025</v>
      </c>
      <c r="H4" s="19">
        <v>936224.22313217318</v>
      </c>
      <c r="I4" s="19">
        <v>883895.96668641199</v>
      </c>
      <c r="J4" s="19">
        <v>885714.89776932728</v>
      </c>
      <c r="K4" s="19">
        <v>843738.85052708513</v>
      </c>
      <c r="L4" s="19">
        <v>865524.71997368243</v>
      </c>
      <c r="M4" s="19">
        <v>856290.57011234818</v>
      </c>
      <c r="N4" s="19">
        <v>832925.18623573799</v>
      </c>
      <c r="O4" s="19">
        <v>828368.43788721191</v>
      </c>
      <c r="P4" s="19">
        <v>827353.36990024801</v>
      </c>
      <c r="Q4" s="19">
        <v>809088.27559560828</v>
      </c>
      <c r="R4" s="19">
        <v>846406.12471266242</v>
      </c>
      <c r="S4" s="19">
        <v>830482.13886741002</v>
      </c>
      <c r="T4" s="19">
        <v>801420.34962762147</v>
      </c>
      <c r="U4" s="19">
        <v>791623.00277604046</v>
      </c>
      <c r="V4" s="19">
        <v>778980.66588914196</v>
      </c>
      <c r="W4" s="19">
        <v>778821.62894347787</v>
      </c>
      <c r="X4" s="19">
        <v>743400.39696464746</v>
      </c>
      <c r="Y4" s="19">
        <v>691795.00159911928</v>
      </c>
      <c r="Z4" s="19">
        <v>665913.66325586918</v>
      </c>
      <c r="AA4" s="19">
        <v>665288.23354188667</v>
      </c>
      <c r="AB4" s="19">
        <v>663062.35448385077</v>
      </c>
      <c r="AC4" s="19">
        <v>681091.23606958229</v>
      </c>
      <c r="AD4" s="19">
        <v>679152.17189254612</v>
      </c>
      <c r="AE4" s="19">
        <v>668414.77748565003</v>
      </c>
      <c r="AF4" s="19">
        <v>653941.92691327189</v>
      </c>
      <c r="AG4" s="19">
        <v>655159.72851894156</v>
      </c>
      <c r="AH4" s="19">
        <v>650598.23332891427</v>
      </c>
      <c r="AI4" s="19">
        <v>608645.05185937136</v>
      </c>
      <c r="AJ4" s="19">
        <v>584771.30913969351</v>
      </c>
      <c r="AK4" s="19">
        <v>517584.16458795633</v>
      </c>
      <c r="AL4" s="19">
        <v>511393.73668146896</v>
      </c>
      <c r="AM4" s="19">
        <v>493825.25451977702</v>
      </c>
      <c r="AN4" s="19">
        <v>478695.60803191137</v>
      </c>
      <c r="AO4" s="19">
        <v>483120.31534852344</v>
      </c>
      <c r="AP4" s="19">
        <v>488758.30564003624</v>
      </c>
      <c r="AQ4" s="19">
        <v>464752.07342422183</v>
      </c>
      <c r="AR4" s="19">
        <v>469176.89291116351</v>
      </c>
      <c r="AS4" s="19">
        <v>456976.20305520162</v>
      </c>
      <c r="AT4" s="19">
        <v>463589.53873324773</v>
      </c>
      <c r="AU4" s="19">
        <v>491082.78727345396</v>
      </c>
      <c r="AV4" s="19">
        <v>492138.5897392577</v>
      </c>
      <c r="AW4" s="19">
        <v>473756.54412682849</v>
      </c>
      <c r="AX4" s="19">
        <v>444097.35124112369</v>
      </c>
      <c r="AY4" s="19">
        <v>416429.84294616641</v>
      </c>
      <c r="AZ4" s="19">
        <v>412859.2891181187</v>
      </c>
    </row>
    <row r="5" spans="1:52" ht="15" customHeight="1" x14ac:dyDescent="0.45">
      <c r="A5" s="20" t="s">
        <v>30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3943.4890274782433</v>
      </c>
      <c r="AX5" s="19">
        <v>3927.587862044862</v>
      </c>
      <c r="AY5" s="19">
        <v>3911.686696611484</v>
      </c>
      <c r="AZ5" s="19">
        <v>3895.7855311781032</v>
      </c>
    </row>
    <row r="6" spans="1:52" ht="15" customHeight="1" x14ac:dyDescent="0.45">
      <c r="A6" s="20" t="s">
        <v>31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</row>
    <row r="7" spans="1:52" ht="15" customHeight="1" x14ac:dyDescent="0.45">
      <c r="A7" s="21" t="s">
        <v>32</v>
      </c>
      <c r="B7" s="22">
        <v>1567323.974640127</v>
      </c>
      <c r="C7" s="22">
        <v>1588953.8777955803</v>
      </c>
      <c r="D7" s="22">
        <v>1643775.7923557516</v>
      </c>
      <c r="E7" s="22">
        <v>1728284.1087262935</v>
      </c>
      <c r="F7" s="22">
        <v>1748449.5038923712</v>
      </c>
      <c r="G7" s="22">
        <v>1783268.6523119721</v>
      </c>
      <c r="H7" s="22">
        <v>1818332.4547034961</v>
      </c>
      <c r="I7" s="22">
        <v>1863451.0177265736</v>
      </c>
      <c r="J7" s="22">
        <v>1833809.357493083</v>
      </c>
      <c r="K7" s="22">
        <v>1692676.043230552</v>
      </c>
      <c r="L7" s="22">
        <v>1746047.2513412286</v>
      </c>
      <c r="M7" s="22">
        <v>1699334.3717216034</v>
      </c>
      <c r="N7" s="22">
        <v>1642663.5985679876</v>
      </c>
      <c r="O7" s="22">
        <v>1544606.9785878132</v>
      </c>
      <c r="P7" s="22">
        <v>1439903.9037831454</v>
      </c>
      <c r="Q7" s="22">
        <v>1475028.8791368287</v>
      </c>
      <c r="R7" s="22">
        <v>1455391.822162681</v>
      </c>
      <c r="S7" s="22">
        <v>1430256.3640951018</v>
      </c>
      <c r="T7" s="22">
        <v>1384934.0015447084</v>
      </c>
      <c r="U7" s="22">
        <v>1334877.0988027982</v>
      </c>
      <c r="V7" s="22">
        <v>1285385.4124602985</v>
      </c>
      <c r="W7" s="22">
        <v>1248483.0970231069</v>
      </c>
      <c r="X7" s="22">
        <v>1293015.510471751</v>
      </c>
      <c r="Y7" s="22">
        <v>1318707.8627627301</v>
      </c>
      <c r="Z7" s="22">
        <v>1308317.742897915</v>
      </c>
      <c r="AA7" s="22">
        <v>1277799.9975447278</v>
      </c>
      <c r="AB7" s="22">
        <v>1259959.2923321987</v>
      </c>
      <c r="AC7" s="22">
        <v>1218478.2902277971</v>
      </c>
      <c r="AD7" s="22">
        <v>1210085.5207287781</v>
      </c>
      <c r="AE7" s="22">
        <v>1185120.9161735075</v>
      </c>
      <c r="AF7" s="22">
        <v>1162469.2127294759</v>
      </c>
      <c r="AG7" s="22">
        <v>1115919.1212815864</v>
      </c>
      <c r="AH7" s="22">
        <v>1099499.9907355038</v>
      </c>
      <c r="AI7" s="22">
        <v>1110840.0879488974</v>
      </c>
      <c r="AJ7" s="22">
        <v>1093917.4195488635</v>
      </c>
      <c r="AK7" s="22">
        <v>1103699.3802915723</v>
      </c>
      <c r="AL7" s="22">
        <v>1045506.3606303551</v>
      </c>
      <c r="AM7" s="22">
        <v>1008097.806818685</v>
      </c>
      <c r="AN7" s="22">
        <v>981328.02550383413</v>
      </c>
      <c r="AO7" s="22">
        <v>944352.62444531044</v>
      </c>
      <c r="AP7" s="22">
        <v>894144.46123735234</v>
      </c>
      <c r="AQ7" s="22">
        <v>894749.62285092904</v>
      </c>
      <c r="AR7" s="22">
        <v>868290.34355041757</v>
      </c>
      <c r="AS7" s="22">
        <v>861576.81291928922</v>
      </c>
      <c r="AT7" s="22">
        <v>837596.18824070645</v>
      </c>
      <c r="AU7" s="22">
        <v>793211.9652540721</v>
      </c>
      <c r="AV7" s="22">
        <v>776439.2997992076</v>
      </c>
      <c r="AW7" s="22">
        <v>768516.76627506246</v>
      </c>
      <c r="AX7" s="22">
        <v>779346.1525565444</v>
      </c>
      <c r="AY7" s="22">
        <v>790528.89582438779</v>
      </c>
      <c r="AZ7" s="22">
        <v>780870.68574704195</v>
      </c>
    </row>
    <row r="8" spans="1:52" s="14" customFormat="1" ht="15" customHeight="1" x14ac:dyDescent="0.35">
      <c r="A8" s="12" t="s">
        <v>27</v>
      </c>
      <c r="B8" s="13">
        <v>552804.28142641159</v>
      </c>
      <c r="C8" s="13">
        <v>551773.70530291507</v>
      </c>
      <c r="D8" s="13">
        <v>561101.47563618841</v>
      </c>
      <c r="E8" s="13">
        <v>605531.10680609359</v>
      </c>
      <c r="F8" s="13">
        <v>588545.35635242204</v>
      </c>
      <c r="G8" s="13">
        <v>579065.48151591164</v>
      </c>
      <c r="H8" s="13">
        <v>596835.69668643957</v>
      </c>
      <c r="I8" s="13">
        <v>590111.0820579764</v>
      </c>
      <c r="J8" s="13">
        <v>519564.8634317707</v>
      </c>
      <c r="K8" s="13">
        <v>461805.40972049575</v>
      </c>
      <c r="L8" s="13">
        <v>467513.82756968</v>
      </c>
      <c r="M8" s="13">
        <v>475463.20373204106</v>
      </c>
      <c r="N8" s="13">
        <v>523872.61865882727</v>
      </c>
      <c r="O8" s="13">
        <v>511085.8728863587</v>
      </c>
      <c r="P8" s="13">
        <v>458431.01849252742</v>
      </c>
      <c r="Q8" s="13">
        <v>452996.68778145011</v>
      </c>
      <c r="R8" s="13">
        <v>427833.49445075152</v>
      </c>
      <c r="S8" s="13">
        <v>396883.47575171106</v>
      </c>
      <c r="T8" s="13">
        <v>372948.24471106206</v>
      </c>
      <c r="U8" s="13">
        <v>369071.8282342382</v>
      </c>
      <c r="V8" s="13">
        <v>348702.60489145224</v>
      </c>
      <c r="W8" s="13">
        <v>352892.63563731348</v>
      </c>
      <c r="X8" s="13">
        <v>326330.45129427128</v>
      </c>
      <c r="Y8" s="13">
        <v>331619.5266844065</v>
      </c>
      <c r="Z8" s="13">
        <v>320026.0072282732</v>
      </c>
      <c r="AA8" s="13">
        <v>318342.25936014764</v>
      </c>
      <c r="AB8" s="13">
        <v>305498.40710377356</v>
      </c>
      <c r="AC8" s="13">
        <v>292332.97078479873</v>
      </c>
      <c r="AD8" s="13">
        <v>285604.73657040932</v>
      </c>
      <c r="AE8" s="13">
        <v>253889.40097133117</v>
      </c>
      <c r="AF8" s="13">
        <v>242345.10703653248</v>
      </c>
      <c r="AG8" s="13">
        <v>224704.15774456449</v>
      </c>
      <c r="AH8" s="13">
        <v>206317.01557933789</v>
      </c>
      <c r="AI8" s="13">
        <v>168621.81793181819</v>
      </c>
      <c r="AJ8" s="13">
        <v>153668.90045164531</v>
      </c>
      <c r="AK8" s="13">
        <v>143846.91847261018</v>
      </c>
      <c r="AL8" s="13">
        <v>147051.72939416196</v>
      </c>
      <c r="AM8" s="13">
        <v>130112.95657891835</v>
      </c>
      <c r="AN8" s="13">
        <v>115713.65800828442</v>
      </c>
      <c r="AO8" s="13">
        <v>115860.80428155628</v>
      </c>
      <c r="AP8" s="13">
        <v>110290.71262092696</v>
      </c>
      <c r="AQ8" s="13">
        <v>107088.74359189831</v>
      </c>
      <c r="AR8" s="13">
        <v>119360.0404646043</v>
      </c>
      <c r="AS8" s="13">
        <v>122151.63439053835</v>
      </c>
      <c r="AT8" s="13">
        <v>131398.66262329285</v>
      </c>
      <c r="AU8" s="13">
        <v>136168.64411814604</v>
      </c>
      <c r="AV8" s="13">
        <v>129599.44507853505</v>
      </c>
      <c r="AW8" s="13">
        <v>125931.47245923952</v>
      </c>
      <c r="AX8" s="13">
        <v>120691.69375274284</v>
      </c>
      <c r="AY8" s="13">
        <v>129981.31181863257</v>
      </c>
      <c r="AZ8" s="13">
        <v>128865.26337759437</v>
      </c>
    </row>
    <row r="9" spans="1:52" s="14" customFormat="1" ht="15" customHeight="1" x14ac:dyDescent="0.35">
      <c r="A9" s="23" t="s">
        <v>33</v>
      </c>
      <c r="B9" s="19">
        <v>89.468512223937765</v>
      </c>
      <c r="C9" s="19">
        <v>49.831820256111293</v>
      </c>
      <c r="D9" s="19">
        <v>757.75812079941795</v>
      </c>
      <c r="E9" s="19">
        <v>3354.2149603505086</v>
      </c>
      <c r="F9" s="19">
        <v>2995.0756382750824</v>
      </c>
      <c r="G9" s="19">
        <v>3381.9555633477189</v>
      </c>
      <c r="H9" s="19">
        <v>3774.4058894635036</v>
      </c>
      <c r="I9" s="19">
        <v>2097.5873319190632</v>
      </c>
      <c r="J9" s="19">
        <v>8.3031235226541078</v>
      </c>
      <c r="K9" s="19">
        <v>1439.0773374645491</v>
      </c>
      <c r="L9" s="19">
        <v>893.06758508223186</v>
      </c>
      <c r="M9" s="19">
        <v>486.24793688503325</v>
      </c>
      <c r="N9" s="19">
        <v>2191.4414053808891</v>
      </c>
      <c r="O9" s="19">
        <v>1408.1446913427917</v>
      </c>
      <c r="P9" s="19">
        <v>0</v>
      </c>
      <c r="Q9" s="19">
        <v>1640.2997494365395</v>
      </c>
      <c r="R9" s="19">
        <v>2457.5499491576579</v>
      </c>
      <c r="S9" s="19">
        <v>2452.7194530309762</v>
      </c>
      <c r="T9" s="19">
        <v>2461.4430451247022</v>
      </c>
      <c r="U9" s="19">
        <v>2470.2366106382947</v>
      </c>
      <c r="V9" s="19">
        <v>2483.4309151484317</v>
      </c>
      <c r="W9" s="19">
        <v>1670.7268879493215</v>
      </c>
      <c r="X9" s="19">
        <v>1344.7543973186368</v>
      </c>
      <c r="Y9" s="19">
        <v>1176.6600976538073</v>
      </c>
      <c r="Z9" s="19">
        <v>2491.0087714476626</v>
      </c>
      <c r="AA9" s="19">
        <v>2491.9062475184114</v>
      </c>
      <c r="AB9" s="19">
        <v>2494.0231758975006</v>
      </c>
      <c r="AC9" s="19">
        <v>2495.428931687873</v>
      </c>
      <c r="AD9" s="19">
        <v>2495.7506880645055</v>
      </c>
      <c r="AE9" s="19">
        <v>2498.4515378074489</v>
      </c>
      <c r="AF9" s="19">
        <v>2498.399054957174</v>
      </c>
      <c r="AG9" s="19">
        <v>2497.0134581067664</v>
      </c>
      <c r="AH9" s="19">
        <v>1719.7547515733479</v>
      </c>
      <c r="AI9" s="19">
        <v>0</v>
      </c>
      <c r="AJ9" s="19">
        <v>0</v>
      </c>
      <c r="AK9" s="19">
        <v>4808.2960606351207</v>
      </c>
      <c r="AL9" s="19">
        <v>6090.4016308602186</v>
      </c>
      <c r="AM9" s="19">
        <v>5753.8126653010722</v>
      </c>
      <c r="AN9" s="19">
        <v>4219.1205735097801</v>
      </c>
      <c r="AO9" s="19">
        <v>9764.5773448899508</v>
      </c>
      <c r="AP9" s="19">
        <v>12010.701522676078</v>
      </c>
      <c r="AQ9" s="19">
        <v>14500.107835809329</v>
      </c>
      <c r="AR9" s="19">
        <v>20792.776610377663</v>
      </c>
      <c r="AS9" s="19">
        <v>23862.039342017066</v>
      </c>
      <c r="AT9" s="19">
        <v>29532.799068060653</v>
      </c>
      <c r="AU9" s="19">
        <v>34139.334904349926</v>
      </c>
      <c r="AV9" s="19">
        <v>33472.993524395664</v>
      </c>
      <c r="AW9" s="19">
        <v>33203.30438932895</v>
      </c>
      <c r="AX9" s="19">
        <v>41788.380062085438</v>
      </c>
      <c r="AY9" s="19">
        <v>47799.331722529205</v>
      </c>
      <c r="AZ9" s="19">
        <v>48167.939523994784</v>
      </c>
    </row>
    <row r="10" spans="1:52" s="14" customFormat="1" ht="15" customHeight="1" x14ac:dyDescent="0.35">
      <c r="A10" s="23" t="s">
        <v>34</v>
      </c>
      <c r="B10" s="19">
        <v>63384.39653322658</v>
      </c>
      <c r="C10" s="19">
        <v>66983.89266527837</v>
      </c>
      <c r="D10" s="19">
        <v>60400.958061711943</v>
      </c>
      <c r="E10" s="19">
        <v>64703.575179206913</v>
      </c>
      <c r="F10" s="19">
        <v>61602.098328546977</v>
      </c>
      <c r="G10" s="19">
        <v>63655.916013927592</v>
      </c>
      <c r="H10" s="19">
        <v>65812.705349492389</v>
      </c>
      <c r="I10" s="19">
        <v>70231.321198300662</v>
      </c>
      <c r="J10" s="19">
        <v>83579.639170040187</v>
      </c>
      <c r="K10" s="19">
        <v>78161.096852790768</v>
      </c>
      <c r="L10" s="19">
        <v>86954.370549147061</v>
      </c>
      <c r="M10" s="19">
        <v>97475.266829896675</v>
      </c>
      <c r="N10" s="19">
        <v>104908.62697362543</v>
      </c>
      <c r="O10" s="19">
        <v>106811.99061255074</v>
      </c>
      <c r="P10" s="19">
        <v>110871.98578604532</v>
      </c>
      <c r="Q10" s="19">
        <v>114347.43759244819</v>
      </c>
      <c r="R10" s="19">
        <v>119088.4358579746</v>
      </c>
      <c r="S10" s="19">
        <v>124175.10244808221</v>
      </c>
      <c r="T10" s="19">
        <v>121963.03546798392</v>
      </c>
      <c r="U10" s="19">
        <v>123806.64555779441</v>
      </c>
      <c r="V10" s="19">
        <v>117459.66597290771</v>
      </c>
      <c r="W10" s="19">
        <v>115372.63172632136</v>
      </c>
      <c r="X10" s="19">
        <v>122740.62140713849</v>
      </c>
      <c r="Y10" s="19">
        <v>130755.10472336996</v>
      </c>
      <c r="Z10" s="19">
        <v>118911.62712457916</v>
      </c>
      <c r="AA10" s="19">
        <v>124598.47582255056</v>
      </c>
      <c r="AB10" s="19">
        <v>116871.02635606834</v>
      </c>
      <c r="AC10" s="19">
        <v>112763.22773639781</v>
      </c>
      <c r="AD10" s="19">
        <v>116977.15392927093</v>
      </c>
      <c r="AE10" s="19">
        <v>108257.60670360159</v>
      </c>
      <c r="AF10" s="19">
        <v>98957.600592926377</v>
      </c>
      <c r="AG10" s="19">
        <v>95079.210632723858</v>
      </c>
      <c r="AH10" s="19">
        <v>95951.707884642019</v>
      </c>
      <c r="AI10" s="19">
        <v>87089.060161228175</v>
      </c>
      <c r="AJ10" s="19">
        <v>75459.936133864365</v>
      </c>
      <c r="AK10" s="19">
        <v>69809.896772929438</v>
      </c>
      <c r="AL10" s="19">
        <v>75664.3771756348</v>
      </c>
      <c r="AM10" s="19">
        <v>70009.80169298852</v>
      </c>
      <c r="AN10" s="19">
        <v>62632.936921456829</v>
      </c>
      <c r="AO10" s="19">
        <v>60097.669048956748</v>
      </c>
      <c r="AP10" s="19">
        <v>51074.758759269564</v>
      </c>
      <c r="AQ10" s="19">
        <v>46897.453270017642</v>
      </c>
      <c r="AR10" s="19">
        <v>53799.918385634548</v>
      </c>
      <c r="AS10" s="19">
        <v>50755.741527254402</v>
      </c>
      <c r="AT10" s="19">
        <v>52909.82940500605</v>
      </c>
      <c r="AU10" s="19">
        <v>50342.058149964701</v>
      </c>
      <c r="AV10" s="19">
        <v>50903.798301124145</v>
      </c>
      <c r="AW10" s="19">
        <v>45969.561884289236</v>
      </c>
      <c r="AX10" s="19">
        <v>37648.856016991267</v>
      </c>
      <c r="AY10" s="19">
        <v>41943.001399312096</v>
      </c>
      <c r="AZ10" s="19">
        <v>41401.891756596269</v>
      </c>
    </row>
    <row r="11" spans="1:52" s="14" customFormat="1" ht="15" customHeight="1" x14ac:dyDescent="0.35">
      <c r="A11" s="23" t="s">
        <v>35</v>
      </c>
      <c r="B11" s="19">
        <v>13357.74231884662</v>
      </c>
      <c r="C11" s="19">
        <v>11658.096103985135</v>
      </c>
      <c r="D11" s="19">
        <v>13501.83847002708</v>
      </c>
      <c r="E11" s="19">
        <v>12628.440684431496</v>
      </c>
      <c r="F11" s="19">
        <v>12176.803022888693</v>
      </c>
      <c r="G11" s="19">
        <v>14984.248961399722</v>
      </c>
      <c r="H11" s="19">
        <v>14610.424733828839</v>
      </c>
      <c r="I11" s="19">
        <v>13045.476382892202</v>
      </c>
      <c r="J11" s="19">
        <v>11500.276418090492</v>
      </c>
      <c r="K11" s="19">
        <v>13013.242219344789</v>
      </c>
      <c r="L11" s="19">
        <v>7792.3716848458798</v>
      </c>
      <c r="M11" s="19">
        <v>11481.599495658769</v>
      </c>
      <c r="N11" s="19">
        <v>14133.040791172169</v>
      </c>
      <c r="O11" s="19">
        <v>11700.035519312698</v>
      </c>
      <c r="P11" s="19">
        <v>10765.181169766505</v>
      </c>
      <c r="Q11" s="19">
        <v>13559.913199353014</v>
      </c>
      <c r="R11" s="19">
        <v>12671.906387920322</v>
      </c>
      <c r="S11" s="19">
        <v>12445.927493179603</v>
      </c>
      <c r="T11" s="19">
        <v>11927.608782406172</v>
      </c>
      <c r="U11" s="19">
        <v>12613.349478231627</v>
      </c>
      <c r="V11" s="19">
        <v>10279.265386362404</v>
      </c>
      <c r="W11" s="19">
        <v>9796.7887524280923</v>
      </c>
      <c r="X11" s="19">
        <v>8639.5799383891899</v>
      </c>
      <c r="Y11" s="19">
        <v>16896.669831581159</v>
      </c>
      <c r="Z11" s="19">
        <v>16341.050294487935</v>
      </c>
      <c r="AA11" s="19">
        <v>14484.566348058726</v>
      </c>
      <c r="AB11" s="19">
        <v>15007.075998416596</v>
      </c>
      <c r="AC11" s="19">
        <v>12859.326828764099</v>
      </c>
      <c r="AD11" s="19">
        <v>14002.793388480148</v>
      </c>
      <c r="AE11" s="19">
        <v>11118.320967149357</v>
      </c>
      <c r="AF11" s="19">
        <v>11419.905352389191</v>
      </c>
      <c r="AG11" s="19">
        <v>10546.900551458988</v>
      </c>
      <c r="AH11" s="19">
        <v>10426.601648608525</v>
      </c>
      <c r="AI11" s="19">
        <v>9707.1233205325407</v>
      </c>
      <c r="AJ11" s="19">
        <v>8857.2422420098483</v>
      </c>
      <c r="AK11" s="19">
        <v>5245.8527785338292</v>
      </c>
      <c r="AL11" s="19">
        <v>6231.198962254598</v>
      </c>
      <c r="AM11" s="19">
        <v>5242.0950033726313</v>
      </c>
      <c r="AN11" s="19">
        <v>6773.5944873912604</v>
      </c>
      <c r="AO11" s="19">
        <v>9971.5208425854598</v>
      </c>
      <c r="AP11" s="19">
        <v>12357.374402918975</v>
      </c>
      <c r="AQ11" s="19">
        <v>14794.598560364349</v>
      </c>
      <c r="AR11" s="19">
        <v>16112.431865234519</v>
      </c>
      <c r="AS11" s="19">
        <v>19018.538723303314</v>
      </c>
      <c r="AT11" s="19">
        <v>20297.662419467466</v>
      </c>
      <c r="AU11" s="19">
        <v>25673.182841930065</v>
      </c>
      <c r="AV11" s="19">
        <v>23623.93736593498</v>
      </c>
      <c r="AW11" s="19">
        <v>25560.512732209638</v>
      </c>
      <c r="AX11" s="19">
        <v>23198.901931439093</v>
      </c>
      <c r="AY11" s="19">
        <v>26169.195022791133</v>
      </c>
      <c r="AZ11" s="19">
        <v>25292.755447309559</v>
      </c>
    </row>
    <row r="12" spans="1:52" s="14" customFormat="1" ht="15" customHeight="1" x14ac:dyDescent="0.35">
      <c r="A12" s="23" t="s">
        <v>36</v>
      </c>
      <c r="B12" s="19">
        <v>475972.67406211438</v>
      </c>
      <c r="C12" s="19">
        <v>473081.8847133955</v>
      </c>
      <c r="D12" s="19">
        <v>486440.92098364991</v>
      </c>
      <c r="E12" s="19">
        <v>524844.87598210468</v>
      </c>
      <c r="F12" s="19">
        <v>511771.37936271128</v>
      </c>
      <c r="G12" s="19">
        <v>497043.36097723659</v>
      </c>
      <c r="H12" s="19">
        <v>512638.16071365483</v>
      </c>
      <c r="I12" s="19">
        <v>504736.69714486448</v>
      </c>
      <c r="J12" s="19">
        <v>424476.64472011739</v>
      </c>
      <c r="K12" s="19">
        <v>369191.99331089563</v>
      </c>
      <c r="L12" s="19">
        <v>371874.01775060483</v>
      </c>
      <c r="M12" s="19">
        <v>366020.08946960059</v>
      </c>
      <c r="N12" s="19">
        <v>402639.50948864879</v>
      </c>
      <c r="O12" s="19">
        <v>391165.70206315245</v>
      </c>
      <c r="P12" s="19">
        <v>336793.85153671558</v>
      </c>
      <c r="Q12" s="19">
        <v>323449.03724021238</v>
      </c>
      <c r="R12" s="19">
        <v>293615.60225569893</v>
      </c>
      <c r="S12" s="19">
        <v>257809.72635741826</v>
      </c>
      <c r="T12" s="19">
        <v>236596.15741554729</v>
      </c>
      <c r="U12" s="19">
        <v>230181.59658757385</v>
      </c>
      <c r="V12" s="19">
        <v>218480.24261703368</v>
      </c>
      <c r="W12" s="19">
        <v>226052.4882706147</v>
      </c>
      <c r="X12" s="19">
        <v>193605.49555142497</v>
      </c>
      <c r="Y12" s="19">
        <v>182791.09203180159</v>
      </c>
      <c r="Z12" s="19">
        <v>182282.32103775846</v>
      </c>
      <c r="AA12" s="19">
        <v>176767.31094201992</v>
      </c>
      <c r="AB12" s="19">
        <v>171126.28157339111</v>
      </c>
      <c r="AC12" s="19">
        <v>164214.98728794898</v>
      </c>
      <c r="AD12" s="19">
        <v>152129.03856459373</v>
      </c>
      <c r="AE12" s="19">
        <v>132015.02176277278</v>
      </c>
      <c r="AF12" s="19">
        <v>129469.20203625972</v>
      </c>
      <c r="AG12" s="19">
        <v>116581.03310227487</v>
      </c>
      <c r="AH12" s="19">
        <v>98218.951294514001</v>
      </c>
      <c r="AI12" s="19">
        <v>71825.634450057492</v>
      </c>
      <c r="AJ12" s="19">
        <v>69351.722075771118</v>
      </c>
      <c r="AK12" s="19">
        <v>63982.872860511794</v>
      </c>
      <c r="AL12" s="19">
        <v>59065.751625412362</v>
      </c>
      <c r="AM12" s="19">
        <v>49107.247217256132</v>
      </c>
      <c r="AN12" s="19">
        <v>42088.006025926545</v>
      </c>
      <c r="AO12" s="19">
        <v>36027.037045124118</v>
      </c>
      <c r="AP12" s="19">
        <v>34847.877936062345</v>
      </c>
      <c r="AQ12" s="19">
        <v>30896.583925706989</v>
      </c>
      <c r="AR12" s="19">
        <v>28654.91360335756</v>
      </c>
      <c r="AS12" s="19">
        <v>28515.314797963583</v>
      </c>
      <c r="AT12" s="19">
        <v>28658.371730758681</v>
      </c>
      <c r="AU12" s="19">
        <v>26014.068221901325</v>
      </c>
      <c r="AV12" s="19">
        <v>21598.715887080256</v>
      </c>
      <c r="AW12" s="19">
        <v>21198.0934534117</v>
      </c>
      <c r="AX12" s="19">
        <v>18055.555742227039</v>
      </c>
      <c r="AY12" s="19">
        <v>14069.783674000142</v>
      </c>
      <c r="AZ12" s="19">
        <v>14002.67664969376</v>
      </c>
    </row>
    <row r="13" spans="1:52" s="14" customFormat="1" ht="15" customHeight="1" x14ac:dyDescent="0.35">
      <c r="A13" s="24" t="s">
        <v>37</v>
      </c>
      <c r="B13" s="25">
        <v>330358.08241353958</v>
      </c>
      <c r="C13" s="25">
        <v>340406.71508377517</v>
      </c>
      <c r="D13" s="25">
        <v>340338.07461258111</v>
      </c>
      <c r="E13" s="25">
        <v>349154.98945968697</v>
      </c>
      <c r="F13" s="25">
        <v>341381.29685895459</v>
      </c>
      <c r="G13" s="25">
        <v>336911.87412318808</v>
      </c>
      <c r="H13" s="25">
        <v>333160.10778393695</v>
      </c>
      <c r="I13" s="25">
        <v>341982.59812510089</v>
      </c>
      <c r="J13" s="25">
        <v>334328.30255093094</v>
      </c>
      <c r="K13" s="25">
        <v>316718.63301622932</v>
      </c>
      <c r="L13" s="25">
        <v>318724.89487480227</v>
      </c>
      <c r="M13" s="25">
        <v>335219.48661828495</v>
      </c>
      <c r="N13" s="25">
        <v>335783.8079323456</v>
      </c>
      <c r="O13" s="25">
        <v>325315.79890737648</v>
      </c>
      <c r="P13" s="25">
        <v>317619.14017192705</v>
      </c>
      <c r="Q13" s="25">
        <v>313861.92059161293</v>
      </c>
      <c r="R13" s="25">
        <v>292370.10988501838</v>
      </c>
      <c r="S13" s="25">
        <v>289893.08934228966</v>
      </c>
      <c r="T13" s="25">
        <v>264207.6123379264</v>
      </c>
      <c r="U13" s="25">
        <v>224110.01804804304</v>
      </c>
      <c r="V13" s="25">
        <v>219627.92457051174</v>
      </c>
      <c r="W13" s="25">
        <v>210031.01265384076</v>
      </c>
      <c r="X13" s="25">
        <v>212193.48441176483</v>
      </c>
      <c r="Y13" s="25">
        <v>208756.38195729529</v>
      </c>
      <c r="Z13" s="25">
        <v>183471.70950297487</v>
      </c>
      <c r="AA13" s="25">
        <v>171229.9448171276</v>
      </c>
      <c r="AB13" s="25">
        <v>167773.57048873784</v>
      </c>
      <c r="AC13" s="25">
        <v>161542.82475916174</v>
      </c>
      <c r="AD13" s="25">
        <v>168624.6213885629</v>
      </c>
      <c r="AE13" s="25">
        <v>171955.77898853167</v>
      </c>
      <c r="AF13" s="25">
        <v>132420.67831958053</v>
      </c>
      <c r="AG13" s="25">
        <v>123242.890539327</v>
      </c>
      <c r="AH13" s="25">
        <v>102722.89067894866</v>
      </c>
      <c r="AI13" s="25">
        <v>97309.489954826538</v>
      </c>
      <c r="AJ13" s="25">
        <v>73934.686112477022</v>
      </c>
      <c r="AK13" s="25">
        <v>59961.159048740563</v>
      </c>
      <c r="AL13" s="25">
        <v>57206.919667076952</v>
      </c>
      <c r="AM13" s="25">
        <v>53297.570754145578</v>
      </c>
      <c r="AN13" s="25">
        <v>52231.69895226699</v>
      </c>
      <c r="AO13" s="25">
        <v>45827.33636353261</v>
      </c>
      <c r="AP13" s="25">
        <v>42051.080445667889</v>
      </c>
      <c r="AQ13" s="25">
        <v>36828.570697606912</v>
      </c>
      <c r="AR13" s="25">
        <v>35456.862453310037</v>
      </c>
      <c r="AS13" s="25">
        <v>35834.780473005078</v>
      </c>
      <c r="AT13" s="25">
        <v>26288.524330486547</v>
      </c>
      <c r="AU13" s="25">
        <v>27892.306461406861</v>
      </c>
      <c r="AV13" s="25">
        <v>24273.445312663243</v>
      </c>
      <c r="AW13" s="25">
        <v>17622.552916851848</v>
      </c>
      <c r="AX13" s="25">
        <v>15283.252678860323</v>
      </c>
      <c r="AY13" s="25">
        <v>13688.850728323416</v>
      </c>
      <c r="AZ13" s="25">
        <v>8771.2520020181819</v>
      </c>
    </row>
    <row r="14" spans="1:52" s="14" customFormat="1" ht="15" customHeight="1" x14ac:dyDescent="0.35">
      <c r="A14" s="23" t="s">
        <v>33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</row>
    <row r="15" spans="1:52" s="14" customFormat="1" ht="15" customHeight="1" x14ac:dyDescent="0.35">
      <c r="A15" s="23" t="s">
        <v>34</v>
      </c>
      <c r="B15" s="19">
        <v>42484.274933097462</v>
      </c>
      <c r="C15" s="19">
        <v>43505.428277998988</v>
      </c>
      <c r="D15" s="19">
        <v>51181.775327257485</v>
      </c>
      <c r="E15" s="19">
        <v>53143.858427531799</v>
      </c>
      <c r="F15" s="19">
        <v>50888.155560433886</v>
      </c>
      <c r="G15" s="19">
        <v>53775.154339124841</v>
      </c>
      <c r="H15" s="19">
        <v>52551.309838708359</v>
      </c>
      <c r="I15" s="19">
        <v>56323.375868015552</v>
      </c>
      <c r="J15" s="19">
        <v>64940.104399830845</v>
      </c>
      <c r="K15" s="19">
        <v>69209.165508785882</v>
      </c>
      <c r="L15" s="19">
        <v>71751.338410416109</v>
      </c>
      <c r="M15" s="19">
        <v>77496.76428297082</v>
      </c>
      <c r="N15" s="19">
        <v>82557.414769344468</v>
      </c>
      <c r="O15" s="19">
        <v>84557.170345550985</v>
      </c>
      <c r="P15" s="19">
        <v>84393.70504461824</v>
      </c>
      <c r="Q15" s="19">
        <v>84486.815129400129</v>
      </c>
      <c r="R15" s="19">
        <v>85202.149209216834</v>
      </c>
      <c r="S15" s="19">
        <v>83606.746003282999</v>
      </c>
      <c r="T15" s="19">
        <v>82274.61174397482</v>
      </c>
      <c r="U15" s="19">
        <v>75176.906572035077</v>
      </c>
      <c r="V15" s="19">
        <v>72795.568853776786</v>
      </c>
      <c r="W15" s="19">
        <v>70401.667795078669</v>
      </c>
      <c r="X15" s="19">
        <v>78389.550373161444</v>
      </c>
      <c r="Y15" s="19">
        <v>77573.259556923731</v>
      </c>
      <c r="Z15" s="19">
        <v>63160.444778424113</v>
      </c>
      <c r="AA15" s="19">
        <v>57626.185071053042</v>
      </c>
      <c r="AB15" s="19">
        <v>61068.955855835455</v>
      </c>
      <c r="AC15" s="19">
        <v>57330.522398470326</v>
      </c>
      <c r="AD15" s="19">
        <v>61704.035609733073</v>
      </c>
      <c r="AE15" s="19">
        <v>71745.223474315979</v>
      </c>
      <c r="AF15" s="19">
        <v>45259.654619891247</v>
      </c>
      <c r="AG15" s="19">
        <v>46662.462115571972</v>
      </c>
      <c r="AH15" s="19">
        <v>39067.300909733953</v>
      </c>
      <c r="AI15" s="19">
        <v>48826.730208225374</v>
      </c>
      <c r="AJ15" s="19">
        <v>30456.918043463451</v>
      </c>
      <c r="AK15" s="19">
        <v>27739.142632954659</v>
      </c>
      <c r="AL15" s="19">
        <v>27118.249687478157</v>
      </c>
      <c r="AM15" s="19">
        <v>28138.734167368573</v>
      </c>
      <c r="AN15" s="19">
        <v>28144.190132816926</v>
      </c>
      <c r="AO15" s="19">
        <v>25976.183797536443</v>
      </c>
      <c r="AP15" s="19">
        <v>22269.885821671858</v>
      </c>
      <c r="AQ15" s="19">
        <v>21455.780217690339</v>
      </c>
      <c r="AR15" s="19">
        <v>21457.732677623062</v>
      </c>
      <c r="AS15" s="19">
        <v>21909.470036503553</v>
      </c>
      <c r="AT15" s="19">
        <v>16091.20560472722</v>
      </c>
      <c r="AU15" s="19">
        <v>16307.033199757821</v>
      </c>
      <c r="AV15" s="19">
        <v>15613.873774886895</v>
      </c>
      <c r="AW15" s="19">
        <v>9725.1549092998994</v>
      </c>
      <c r="AX15" s="19">
        <v>8860.9141462229454</v>
      </c>
      <c r="AY15" s="19">
        <v>7764.5481933802885</v>
      </c>
      <c r="AZ15" s="19">
        <v>3202.5685488746058</v>
      </c>
    </row>
    <row r="16" spans="1:52" s="14" customFormat="1" ht="15" customHeight="1" x14ac:dyDescent="0.35">
      <c r="A16" s="23" t="s">
        <v>35</v>
      </c>
      <c r="B16" s="19">
        <v>165.84909811103864</v>
      </c>
      <c r="C16" s="19">
        <v>2218.9061429313524</v>
      </c>
      <c r="D16" s="19">
        <v>1970.2182790321469</v>
      </c>
      <c r="E16" s="19">
        <v>3497.0602225152857</v>
      </c>
      <c r="F16" s="19">
        <v>4119.5944136382477</v>
      </c>
      <c r="G16" s="19">
        <v>4810.1889366881578</v>
      </c>
      <c r="H16" s="19">
        <v>4974.061753136988</v>
      </c>
      <c r="I16" s="19">
        <v>4949.4714365788504</v>
      </c>
      <c r="J16" s="19">
        <v>4638.9228396979288</v>
      </c>
      <c r="K16" s="19">
        <v>4774.2942944942242</v>
      </c>
      <c r="L16" s="19">
        <v>4775.2402695688052</v>
      </c>
      <c r="M16" s="19">
        <v>5492.3652459721616</v>
      </c>
      <c r="N16" s="19">
        <v>4785.8533125982203</v>
      </c>
      <c r="O16" s="19">
        <v>3838.5212007333116</v>
      </c>
      <c r="P16" s="19">
        <v>4221.1552570978365</v>
      </c>
      <c r="Q16" s="19">
        <v>4536.2502138071304</v>
      </c>
      <c r="R16" s="19">
        <v>5282.1363209924602</v>
      </c>
      <c r="S16" s="19">
        <v>6469.2892495472634</v>
      </c>
      <c r="T16" s="19">
        <v>6514.5273582355248</v>
      </c>
      <c r="U16" s="19">
        <v>6529.9617674944775</v>
      </c>
      <c r="V16" s="19">
        <v>6480.7265887838375</v>
      </c>
      <c r="W16" s="19">
        <v>6949.7268237350736</v>
      </c>
      <c r="X16" s="19">
        <v>6362.907875937919</v>
      </c>
      <c r="Y16" s="19">
        <v>6156.0462348984756</v>
      </c>
      <c r="Z16" s="19">
        <v>6246.4544943153414</v>
      </c>
      <c r="AA16" s="19">
        <v>4901.3127118964803</v>
      </c>
      <c r="AB16" s="19">
        <v>5314.29367042177</v>
      </c>
      <c r="AC16" s="19">
        <v>5107.1669903751445</v>
      </c>
      <c r="AD16" s="19">
        <v>4211.0637348274495</v>
      </c>
      <c r="AE16" s="19">
        <v>4342.3461782912191</v>
      </c>
      <c r="AF16" s="19">
        <v>3837.7364374786089</v>
      </c>
      <c r="AG16" s="19">
        <v>4213.5416383786487</v>
      </c>
      <c r="AH16" s="19">
        <v>3630.4306030323305</v>
      </c>
      <c r="AI16" s="19">
        <v>3269.3583888431403</v>
      </c>
      <c r="AJ16" s="19">
        <v>2237.2212317918274</v>
      </c>
      <c r="AK16" s="19">
        <v>2246.8079410103378</v>
      </c>
      <c r="AL16" s="19">
        <v>2259.2797026240892</v>
      </c>
      <c r="AM16" s="19">
        <v>2212.4772909587</v>
      </c>
      <c r="AN16" s="19">
        <v>2077.6676042591789</v>
      </c>
      <c r="AO16" s="19">
        <v>1965.8418648390455</v>
      </c>
      <c r="AP16" s="19">
        <v>1979.7180335450457</v>
      </c>
      <c r="AQ16" s="19">
        <v>1425.6341497215981</v>
      </c>
      <c r="AR16" s="19">
        <v>1170.5792880587969</v>
      </c>
      <c r="AS16" s="19">
        <v>1126.7611391394935</v>
      </c>
      <c r="AT16" s="19">
        <v>3443.8676264687369</v>
      </c>
      <c r="AU16" s="19">
        <v>3453.1622051841296</v>
      </c>
      <c r="AV16" s="19">
        <v>3485.0336362744961</v>
      </c>
      <c r="AW16" s="19">
        <v>4997.8205402373005</v>
      </c>
      <c r="AX16" s="19">
        <v>5153.5274321231364</v>
      </c>
      <c r="AY16" s="19">
        <v>5531.8248756692656</v>
      </c>
      <c r="AZ16" s="19">
        <v>5416.5081520031708</v>
      </c>
    </row>
    <row r="17" spans="1:52" s="14" customFormat="1" ht="15" customHeight="1" x14ac:dyDescent="0.35">
      <c r="A17" s="23" t="s">
        <v>36</v>
      </c>
      <c r="B17" s="19">
        <v>287707.95838233107</v>
      </c>
      <c r="C17" s="19">
        <v>294682.38066284481</v>
      </c>
      <c r="D17" s="19">
        <v>287186.0810062915</v>
      </c>
      <c r="E17" s="19">
        <v>292514.07080963987</v>
      </c>
      <c r="F17" s="19">
        <v>286373.54688488244</v>
      </c>
      <c r="G17" s="19">
        <v>278326.53084737511</v>
      </c>
      <c r="H17" s="19">
        <v>275634.7361920916</v>
      </c>
      <c r="I17" s="19">
        <v>280709.75082050648</v>
      </c>
      <c r="J17" s="19">
        <v>264749.27531140216</v>
      </c>
      <c r="K17" s="19">
        <v>242735.17321294922</v>
      </c>
      <c r="L17" s="19">
        <v>242198.31619481737</v>
      </c>
      <c r="M17" s="19">
        <v>252230.35708934197</v>
      </c>
      <c r="N17" s="19">
        <v>248440.53985040291</v>
      </c>
      <c r="O17" s="19">
        <v>236920.1073610922</v>
      </c>
      <c r="P17" s="19">
        <v>229004.279870211</v>
      </c>
      <c r="Q17" s="19">
        <v>224838.85524840569</v>
      </c>
      <c r="R17" s="19">
        <v>201885.82435480907</v>
      </c>
      <c r="S17" s="19">
        <v>199817.05408945942</v>
      </c>
      <c r="T17" s="19">
        <v>175418.47323571602</v>
      </c>
      <c r="U17" s="19">
        <v>142403.14970851349</v>
      </c>
      <c r="V17" s="19">
        <v>140351.62912795111</v>
      </c>
      <c r="W17" s="19">
        <v>132679.618035027</v>
      </c>
      <c r="X17" s="19">
        <v>127441.02616266545</v>
      </c>
      <c r="Y17" s="19">
        <v>125027.07616547307</v>
      </c>
      <c r="Z17" s="19">
        <v>114064.81023023541</v>
      </c>
      <c r="AA17" s="19">
        <v>108702.4470341781</v>
      </c>
      <c r="AB17" s="19">
        <v>101390.32096248063</v>
      </c>
      <c r="AC17" s="19">
        <v>99105.135370316275</v>
      </c>
      <c r="AD17" s="19">
        <v>102709.52204400238</v>
      </c>
      <c r="AE17" s="19">
        <v>95868.209335924475</v>
      </c>
      <c r="AF17" s="19">
        <v>83323.287262210681</v>
      </c>
      <c r="AG17" s="19">
        <v>72366.88678537638</v>
      </c>
      <c r="AH17" s="19">
        <v>60025.159166182384</v>
      </c>
      <c r="AI17" s="19">
        <v>45213.401357758026</v>
      </c>
      <c r="AJ17" s="19">
        <v>41240.546837221744</v>
      </c>
      <c r="AK17" s="19">
        <v>29975.208474775565</v>
      </c>
      <c r="AL17" s="19">
        <v>27829.390276974707</v>
      </c>
      <c r="AM17" s="19">
        <v>22946.359295818304</v>
      </c>
      <c r="AN17" s="19">
        <v>22009.841215190885</v>
      </c>
      <c r="AO17" s="19">
        <v>17885.310701157116</v>
      </c>
      <c r="AP17" s="19">
        <v>17801.47659045098</v>
      </c>
      <c r="AQ17" s="19">
        <v>13947.156330194974</v>
      </c>
      <c r="AR17" s="19">
        <v>12828.550487628181</v>
      </c>
      <c r="AS17" s="19">
        <v>12798.549297362031</v>
      </c>
      <c r="AT17" s="19">
        <v>6753.4510992905898</v>
      </c>
      <c r="AU17" s="19">
        <v>8132.1110564649089</v>
      </c>
      <c r="AV17" s="19">
        <v>5174.5379015018507</v>
      </c>
      <c r="AW17" s="19">
        <v>2899.5774673146466</v>
      </c>
      <c r="AX17" s="19">
        <v>1268.8111005142403</v>
      </c>
      <c r="AY17" s="19">
        <v>392.47765927386166</v>
      </c>
      <c r="AZ17" s="19">
        <v>152.17530114040588</v>
      </c>
    </row>
    <row r="18" spans="1:52" s="14" customFormat="1" ht="15" customHeight="1" x14ac:dyDescent="0.35">
      <c r="A18" s="24" t="s">
        <v>38</v>
      </c>
      <c r="B18" s="25">
        <v>462553.71387974505</v>
      </c>
      <c r="C18" s="25">
        <v>476488.07723216707</v>
      </c>
      <c r="D18" s="25">
        <v>511876.93573358009</v>
      </c>
      <c r="E18" s="25">
        <v>558801.83501152799</v>
      </c>
      <c r="F18" s="25">
        <v>605994.54903336754</v>
      </c>
      <c r="G18" s="25">
        <v>652619.5150603184</v>
      </c>
      <c r="H18" s="25">
        <v>677558.89727525262</v>
      </c>
      <c r="I18" s="25">
        <v>732040.96729933494</v>
      </c>
      <c r="J18" s="25">
        <v>784897.72965593566</v>
      </c>
      <c r="K18" s="25">
        <v>730127.58458336908</v>
      </c>
      <c r="L18" s="25">
        <v>769930.51226102759</v>
      </c>
      <c r="M18" s="25">
        <v>709740.48279069341</v>
      </c>
      <c r="N18" s="25">
        <v>599132.00653806061</v>
      </c>
      <c r="O18" s="25">
        <v>536791.64485781116</v>
      </c>
      <c r="P18" s="25">
        <v>490616.9291254796</v>
      </c>
      <c r="Q18" s="25">
        <v>530717.48850838677</v>
      </c>
      <c r="R18" s="25">
        <v>586242.69229891617</v>
      </c>
      <c r="S18" s="25">
        <v>601048.91036563588</v>
      </c>
      <c r="T18" s="25">
        <v>617942.53126642993</v>
      </c>
      <c r="U18" s="25">
        <v>606974.2540660511</v>
      </c>
      <c r="V18" s="25">
        <v>587233.56636019307</v>
      </c>
      <c r="W18" s="25">
        <v>547026.70646236546</v>
      </c>
      <c r="X18" s="25">
        <v>614056.99535462121</v>
      </c>
      <c r="Y18" s="25">
        <v>636436.82669576595</v>
      </c>
      <c r="Z18" s="25">
        <v>666669.55246655666</v>
      </c>
      <c r="AA18" s="25">
        <v>652945.71262601833</v>
      </c>
      <c r="AB18" s="25">
        <v>649753.73040173377</v>
      </c>
      <c r="AC18" s="25">
        <v>620193.280738111</v>
      </c>
      <c r="AD18" s="25">
        <v>611676.16919235059</v>
      </c>
      <c r="AE18" s="25">
        <v>614659.94032322208</v>
      </c>
      <c r="AF18" s="25">
        <v>642871.07630831702</v>
      </c>
      <c r="AG18" s="25">
        <v>624004.0383893128</v>
      </c>
      <c r="AH18" s="25">
        <v>640696.14558402123</v>
      </c>
      <c r="AI18" s="25">
        <v>683407.68488676217</v>
      </c>
      <c r="AJ18" s="25">
        <v>690396.44591166649</v>
      </c>
      <c r="AK18" s="25">
        <v>725059.90449004387</v>
      </c>
      <c r="AL18" s="25">
        <v>653611.01794590906</v>
      </c>
      <c r="AM18" s="25">
        <v>632507.86473485664</v>
      </c>
      <c r="AN18" s="25">
        <v>619157.52966906538</v>
      </c>
      <c r="AO18" s="25">
        <v>586719.83458594058</v>
      </c>
      <c r="AP18" s="25">
        <v>546419.97310282546</v>
      </c>
      <c r="AQ18" s="25">
        <v>543885.09090437694</v>
      </c>
      <c r="AR18" s="25">
        <v>504853.47013425123</v>
      </c>
      <c r="AS18" s="25">
        <v>480396.10641592683</v>
      </c>
      <c r="AT18" s="25">
        <v>464708.51020507747</v>
      </c>
      <c r="AU18" s="25">
        <v>404525.33111593296</v>
      </c>
      <c r="AV18" s="25">
        <v>406003.84144921665</v>
      </c>
      <c r="AW18" s="25">
        <v>418233.3159449955</v>
      </c>
      <c r="AX18" s="25">
        <v>440207.09585108864</v>
      </c>
      <c r="AY18" s="25">
        <v>444110.71129023808</v>
      </c>
      <c r="AZ18" s="25">
        <v>449994.16473977373</v>
      </c>
    </row>
    <row r="19" spans="1:52" s="14" customFormat="1" ht="15" customHeight="1" x14ac:dyDescent="0.35">
      <c r="A19" s="23" t="s">
        <v>39</v>
      </c>
      <c r="B19" s="19">
        <v>294128.91828451661</v>
      </c>
      <c r="C19" s="19">
        <v>302803.53027109918</v>
      </c>
      <c r="D19" s="19">
        <v>348126.37875473849</v>
      </c>
      <c r="E19" s="19">
        <v>383131.52453167154</v>
      </c>
      <c r="F19" s="19">
        <v>451166.20488696801</v>
      </c>
      <c r="G19" s="19">
        <v>488795.76896643435</v>
      </c>
      <c r="H19" s="19">
        <v>506398.42363155942</v>
      </c>
      <c r="I19" s="19">
        <v>557896.71339348808</v>
      </c>
      <c r="J19" s="19">
        <v>615884.69837163412</v>
      </c>
      <c r="K19" s="19">
        <v>582093.15368869109</v>
      </c>
      <c r="L19" s="19">
        <v>626815.56492506608</v>
      </c>
      <c r="M19" s="19">
        <v>569714.84893237555</v>
      </c>
      <c r="N19" s="19">
        <v>487762.4477789817</v>
      </c>
      <c r="O19" s="19">
        <v>451790.87311040604</v>
      </c>
      <c r="P19" s="19">
        <v>431570.15995339729</v>
      </c>
      <c r="Q19" s="19">
        <v>447844.60584428807</v>
      </c>
      <c r="R19" s="19">
        <v>504439.78341637284</v>
      </c>
      <c r="S19" s="19">
        <v>515873.55543913209</v>
      </c>
      <c r="T19" s="19">
        <v>531892.79558612243</v>
      </c>
      <c r="U19" s="19">
        <v>523839.70031434728</v>
      </c>
      <c r="V19" s="19">
        <v>509268.23760721664</v>
      </c>
      <c r="W19" s="19">
        <v>480627.64644444786</v>
      </c>
      <c r="X19" s="19">
        <v>557195.734068044</v>
      </c>
      <c r="Y19" s="19">
        <v>578377.30893723364</v>
      </c>
      <c r="Z19" s="19">
        <v>598753.93634535919</v>
      </c>
      <c r="AA19" s="19">
        <v>591072.24629367678</v>
      </c>
      <c r="AB19" s="19">
        <v>585064.19469189993</v>
      </c>
      <c r="AC19" s="19">
        <v>551743.67378298554</v>
      </c>
      <c r="AD19" s="19">
        <v>552474.72863879008</v>
      </c>
      <c r="AE19" s="19">
        <v>555863.20832393563</v>
      </c>
      <c r="AF19" s="19">
        <v>583438.25126503478</v>
      </c>
      <c r="AG19" s="19">
        <v>567618.34609318373</v>
      </c>
      <c r="AH19" s="19">
        <v>586996.99061702681</v>
      </c>
      <c r="AI19" s="19">
        <v>622342.97287201439</v>
      </c>
      <c r="AJ19" s="19">
        <v>633607.0331760454</v>
      </c>
      <c r="AK19" s="19">
        <v>665393.80749196175</v>
      </c>
      <c r="AL19" s="19">
        <v>599977.36740485893</v>
      </c>
      <c r="AM19" s="19">
        <v>582517.57364218915</v>
      </c>
      <c r="AN19" s="19">
        <v>574796.73461744259</v>
      </c>
      <c r="AO19" s="19">
        <v>543431.95713268104</v>
      </c>
      <c r="AP19" s="19">
        <v>505244.3654744543</v>
      </c>
      <c r="AQ19" s="19">
        <v>503449.80736694409</v>
      </c>
      <c r="AR19" s="19">
        <v>469516.88734966173</v>
      </c>
      <c r="AS19" s="19">
        <v>445768.61362546787</v>
      </c>
      <c r="AT19" s="19">
        <v>429446.93874102895</v>
      </c>
      <c r="AU19" s="19">
        <v>373404.38483659894</v>
      </c>
      <c r="AV19" s="19">
        <v>378964.05795178819</v>
      </c>
      <c r="AW19" s="19">
        <v>396923.72443727491</v>
      </c>
      <c r="AX19" s="19">
        <v>425472.45013550494</v>
      </c>
      <c r="AY19" s="19">
        <v>427838.51379740925</v>
      </c>
      <c r="AZ19" s="19">
        <v>435514.32635982521</v>
      </c>
    </row>
    <row r="20" spans="1:52" s="14" customFormat="1" ht="15" customHeight="1" x14ac:dyDescent="0.35">
      <c r="A20" s="23" t="s">
        <v>40</v>
      </c>
      <c r="B20" s="19">
        <v>19297.116508593419</v>
      </c>
      <c r="C20" s="19">
        <v>23663.193486821052</v>
      </c>
      <c r="D20" s="19">
        <v>27172.9562616201</v>
      </c>
      <c r="E20" s="19">
        <v>24541.660599920637</v>
      </c>
      <c r="F20" s="19">
        <v>25571.547755961972</v>
      </c>
      <c r="G20" s="19">
        <v>19709.861496393307</v>
      </c>
      <c r="H20" s="19">
        <v>23526.97102412895</v>
      </c>
      <c r="I20" s="19">
        <v>20882.103896566154</v>
      </c>
      <c r="J20" s="19">
        <v>22074.477391377375</v>
      </c>
      <c r="K20" s="19">
        <v>19462.450933076481</v>
      </c>
      <c r="L20" s="19">
        <v>21147.128538944817</v>
      </c>
      <c r="M20" s="19">
        <v>18923.728890263588</v>
      </c>
      <c r="N20" s="19">
        <v>14168.827361798754</v>
      </c>
      <c r="O20" s="19">
        <v>13059.129747978575</v>
      </c>
      <c r="P20" s="19">
        <v>8787.0436565742075</v>
      </c>
      <c r="Q20" s="19">
        <v>11747.229664005046</v>
      </c>
      <c r="R20" s="19">
        <v>11259.022773036242</v>
      </c>
      <c r="S20" s="19">
        <v>10512.588205530246</v>
      </c>
      <c r="T20" s="19">
        <v>9214.4304629509043</v>
      </c>
      <c r="U20" s="19">
        <v>7839.210601388967</v>
      </c>
      <c r="V20" s="19">
        <v>5883.7585847777164</v>
      </c>
      <c r="W20" s="19">
        <v>4901.8424239582673</v>
      </c>
      <c r="X20" s="19">
        <v>4789.7970010146792</v>
      </c>
      <c r="Y20" s="19">
        <v>5195.4587666790731</v>
      </c>
      <c r="Z20" s="19">
        <v>5804.5009863596624</v>
      </c>
      <c r="AA20" s="19">
        <v>4019.3685776265143</v>
      </c>
      <c r="AB20" s="19">
        <v>3428.1517809044117</v>
      </c>
      <c r="AC20" s="19">
        <v>3627.1988586709099</v>
      </c>
      <c r="AD20" s="19">
        <v>4003.975659985319</v>
      </c>
      <c r="AE20" s="19">
        <v>3663.1152898652463</v>
      </c>
      <c r="AF20" s="19">
        <v>4225.6165720739655</v>
      </c>
      <c r="AG20" s="19">
        <v>2570.2637678844444</v>
      </c>
      <c r="AH20" s="19">
        <v>2803.0727824600222</v>
      </c>
      <c r="AI20" s="19">
        <v>2804.8414976764134</v>
      </c>
      <c r="AJ20" s="19">
        <v>1288.785958028019</v>
      </c>
      <c r="AK20" s="19">
        <v>1037.0810013540006</v>
      </c>
      <c r="AL20" s="19">
        <v>1057.2469620521424</v>
      </c>
      <c r="AM20" s="19">
        <v>1533.6721143014472</v>
      </c>
      <c r="AN20" s="19">
        <v>1340.8316115956166</v>
      </c>
      <c r="AO20" s="19">
        <v>1064.1720038934095</v>
      </c>
      <c r="AP20" s="19">
        <v>550.15717646415294</v>
      </c>
      <c r="AQ20" s="19">
        <v>498.00905545838242</v>
      </c>
      <c r="AR20" s="19">
        <v>566.59328417432971</v>
      </c>
      <c r="AS20" s="19">
        <v>512.52397408727916</v>
      </c>
      <c r="AT20" s="19">
        <v>276.28320516626525</v>
      </c>
      <c r="AU20" s="19">
        <v>155.9100269527805</v>
      </c>
      <c r="AV20" s="19">
        <v>93.964192099570724</v>
      </c>
      <c r="AW20" s="19">
        <v>94.276781690838376</v>
      </c>
      <c r="AX20" s="19">
        <v>103.05958888570194</v>
      </c>
      <c r="AY20" s="19">
        <v>107.84246790200372</v>
      </c>
      <c r="AZ20" s="19">
        <v>0</v>
      </c>
    </row>
    <row r="21" spans="1:52" s="14" customFormat="1" ht="15" customHeight="1" x14ac:dyDescent="0.35">
      <c r="A21" s="23" t="s">
        <v>36</v>
      </c>
      <c r="B21" s="19">
        <v>147798.72460762001</v>
      </c>
      <c r="C21" s="19">
        <v>148959.80472791955</v>
      </c>
      <c r="D21" s="19">
        <v>135304.09811268141</v>
      </c>
      <c r="E21" s="19">
        <v>149008.72818991242</v>
      </c>
      <c r="F21" s="19">
        <v>127529.38713991837</v>
      </c>
      <c r="G21" s="19">
        <v>143226.40070672313</v>
      </c>
      <c r="H21" s="19">
        <v>146272.92466252812</v>
      </c>
      <c r="I21" s="19">
        <v>152020.16611578458</v>
      </c>
      <c r="J21" s="19">
        <v>144049.07796482413</v>
      </c>
      <c r="K21" s="19">
        <v>127944.41307739202</v>
      </c>
      <c r="L21" s="19">
        <v>121310.00320240829</v>
      </c>
      <c r="M21" s="19">
        <v>120525.09346662405</v>
      </c>
      <c r="N21" s="19">
        <v>96580.217565273444</v>
      </c>
      <c r="O21" s="19">
        <v>71330.763268105016</v>
      </c>
      <c r="P21" s="19">
        <v>49712.312856088356</v>
      </c>
      <c r="Q21" s="19">
        <v>70578.558099666931</v>
      </c>
      <c r="R21" s="19">
        <v>69865.402421980471</v>
      </c>
      <c r="S21" s="19">
        <v>74019.536229097808</v>
      </c>
      <c r="T21" s="19">
        <v>76195.332200688819</v>
      </c>
      <c r="U21" s="19">
        <v>74676.991278521047</v>
      </c>
      <c r="V21" s="19">
        <v>71579.690559737341</v>
      </c>
      <c r="W21" s="19">
        <v>61007.032259208645</v>
      </c>
      <c r="X21" s="19">
        <v>51753.074575201827</v>
      </c>
      <c r="Y21" s="19">
        <v>52443.16304337349</v>
      </c>
      <c r="Z21" s="19">
        <v>61806.963585128535</v>
      </c>
      <c r="AA21" s="19">
        <v>57561.384753730141</v>
      </c>
      <c r="AB21" s="19">
        <v>60988.415931321426</v>
      </c>
      <c r="AC21" s="19">
        <v>64577.640451602936</v>
      </c>
      <c r="AD21" s="19">
        <v>54958.778906484753</v>
      </c>
      <c r="AE21" s="19">
        <v>54897.981484768614</v>
      </c>
      <c r="AF21" s="19">
        <v>55002.636423565389</v>
      </c>
      <c r="AG21" s="19">
        <v>53648.726466163025</v>
      </c>
      <c r="AH21" s="19">
        <v>50732.10019086612</v>
      </c>
      <c r="AI21" s="19">
        <v>58096.643071551611</v>
      </c>
      <c r="AJ21" s="19">
        <v>55360.773330725526</v>
      </c>
      <c r="AK21" s="19">
        <v>58511.603074729996</v>
      </c>
      <c r="AL21" s="19">
        <v>52482.473007081113</v>
      </c>
      <c r="AM21" s="19">
        <v>48416.6174911872</v>
      </c>
      <c r="AN21" s="19">
        <v>42976.620603881776</v>
      </c>
      <c r="AO21" s="19">
        <v>42219.285052502317</v>
      </c>
      <c r="AP21" s="19">
        <v>40624.281831132503</v>
      </c>
      <c r="AQ21" s="19">
        <v>39936.109861759352</v>
      </c>
      <c r="AR21" s="19">
        <v>34768.828774226546</v>
      </c>
      <c r="AS21" s="19">
        <v>34113.941533891579</v>
      </c>
      <c r="AT21" s="19">
        <v>34984.774714217128</v>
      </c>
      <c r="AU21" s="19">
        <v>30965.03625238124</v>
      </c>
      <c r="AV21" s="19">
        <v>26945.819305328871</v>
      </c>
      <c r="AW21" s="19">
        <v>21215.31472602973</v>
      </c>
      <c r="AX21" s="19">
        <v>14631.586126697983</v>
      </c>
      <c r="AY21" s="19">
        <v>16164.355024926806</v>
      </c>
      <c r="AZ21" s="19">
        <v>14479.838379948504</v>
      </c>
    </row>
    <row r="22" spans="1:52" s="14" customFormat="1" ht="15" customHeight="1" x14ac:dyDescent="0.35">
      <c r="A22" s="23" t="s">
        <v>41</v>
      </c>
      <c r="B22" s="19">
        <v>1328.9544790150076</v>
      </c>
      <c r="C22" s="19">
        <v>1061.5487463273505</v>
      </c>
      <c r="D22" s="19">
        <v>1273.5026045401114</v>
      </c>
      <c r="E22" s="19">
        <v>2119.9216900234396</v>
      </c>
      <c r="F22" s="19">
        <v>1727.4092505192282</v>
      </c>
      <c r="G22" s="19">
        <v>887.48389076764181</v>
      </c>
      <c r="H22" s="19">
        <v>1360.5779570362326</v>
      </c>
      <c r="I22" s="19">
        <v>1241.9838934960728</v>
      </c>
      <c r="J22" s="19">
        <v>2889.4759281000315</v>
      </c>
      <c r="K22" s="19">
        <v>627.56688420956982</v>
      </c>
      <c r="L22" s="19">
        <v>657.81559460825906</v>
      </c>
      <c r="M22" s="19">
        <v>576.81150143018886</v>
      </c>
      <c r="N22" s="19">
        <v>620.51383200673399</v>
      </c>
      <c r="O22" s="19">
        <v>610.87873132157551</v>
      </c>
      <c r="P22" s="19">
        <v>547.41265941973529</v>
      </c>
      <c r="Q22" s="19">
        <v>547.09490042674565</v>
      </c>
      <c r="R22" s="19">
        <v>678.48368752651595</v>
      </c>
      <c r="S22" s="19">
        <v>643.23049187577146</v>
      </c>
      <c r="T22" s="19">
        <v>639.97301666771193</v>
      </c>
      <c r="U22" s="19">
        <v>618.3518717939038</v>
      </c>
      <c r="V22" s="19">
        <v>501.87960846141618</v>
      </c>
      <c r="W22" s="19">
        <v>490.18533475064385</v>
      </c>
      <c r="X22" s="19">
        <v>318.38971036072206</v>
      </c>
      <c r="Y22" s="19">
        <v>420.895948479732</v>
      </c>
      <c r="Z22" s="19">
        <v>304.1515497092405</v>
      </c>
      <c r="AA22" s="19">
        <v>292.71300098486608</v>
      </c>
      <c r="AB22" s="19">
        <v>272.96799760804419</v>
      </c>
      <c r="AC22" s="19">
        <v>244.76764485154646</v>
      </c>
      <c r="AD22" s="19">
        <v>238.68598709041211</v>
      </c>
      <c r="AE22" s="19">
        <v>235.63522465261852</v>
      </c>
      <c r="AF22" s="19">
        <v>204.57204764285908</v>
      </c>
      <c r="AG22" s="19">
        <v>166.70206208152877</v>
      </c>
      <c r="AH22" s="19">
        <v>163.98199366829479</v>
      </c>
      <c r="AI22" s="19">
        <v>163.2274455197971</v>
      </c>
      <c r="AJ22" s="19">
        <v>139.85344686755502</v>
      </c>
      <c r="AK22" s="19">
        <v>117.41292199801926</v>
      </c>
      <c r="AL22" s="19">
        <v>93.930571916901314</v>
      </c>
      <c r="AM22" s="19">
        <v>40.001487178846148</v>
      </c>
      <c r="AN22" s="19">
        <v>43.342836145415603</v>
      </c>
      <c r="AO22" s="19">
        <v>4.4203968637983539</v>
      </c>
      <c r="AP22" s="19">
        <v>1.168620774506568</v>
      </c>
      <c r="AQ22" s="19">
        <v>1.1646202150841223</v>
      </c>
      <c r="AR22" s="19">
        <v>1.1607261886460292</v>
      </c>
      <c r="AS22" s="19">
        <v>1.0272824801070592</v>
      </c>
      <c r="AT22" s="19">
        <v>0.51354466511261032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</row>
    <row r="23" spans="1:52" s="14" customFormat="1" ht="15" customHeight="1" x14ac:dyDescent="0.35">
      <c r="A23" s="24" t="s">
        <v>42</v>
      </c>
      <c r="B23" s="25">
        <v>28398.577781449683</v>
      </c>
      <c r="C23" s="25">
        <v>27765.449144958824</v>
      </c>
      <c r="D23" s="25">
        <v>27872.455614301758</v>
      </c>
      <c r="E23" s="25">
        <v>28165.393536516654</v>
      </c>
      <c r="F23" s="25">
        <v>28231.975770681602</v>
      </c>
      <c r="G23" s="25">
        <v>28897.882140232301</v>
      </c>
      <c r="H23" s="25">
        <v>29671.90705320764</v>
      </c>
      <c r="I23" s="25">
        <v>32813.99905843634</v>
      </c>
      <c r="J23" s="25">
        <v>29995.152298018591</v>
      </c>
      <c r="K23" s="25">
        <v>21125.518227370627</v>
      </c>
      <c r="L23" s="25">
        <v>28485.239314588081</v>
      </c>
      <c r="M23" s="25">
        <v>27990.018164508569</v>
      </c>
      <c r="N23" s="25">
        <v>28189.785550021748</v>
      </c>
      <c r="O23" s="25">
        <v>27596.971072595756</v>
      </c>
      <c r="P23" s="25">
        <v>28238.04182766773</v>
      </c>
      <c r="Q23" s="25">
        <v>27209.393577264236</v>
      </c>
      <c r="R23" s="25">
        <v>29122.926322665138</v>
      </c>
      <c r="S23" s="25">
        <v>29185.846175879025</v>
      </c>
      <c r="T23" s="25">
        <v>28291.441866886191</v>
      </c>
      <c r="U23" s="25">
        <v>28172.109017369177</v>
      </c>
      <c r="V23" s="25">
        <v>28158.302282622939</v>
      </c>
      <c r="W23" s="25">
        <v>28117.485995055969</v>
      </c>
      <c r="X23" s="25">
        <v>27999.009355568538</v>
      </c>
      <c r="Y23" s="25">
        <v>28033.663735936156</v>
      </c>
      <c r="Z23" s="25">
        <v>28068.682610069871</v>
      </c>
      <c r="AA23" s="25">
        <v>28122.75548070333</v>
      </c>
      <c r="AB23" s="25">
        <v>28342.272618413437</v>
      </c>
      <c r="AC23" s="25">
        <v>28666.658438595809</v>
      </c>
      <c r="AD23" s="25">
        <v>28992.48561197189</v>
      </c>
      <c r="AE23" s="25">
        <v>29322.344209522056</v>
      </c>
      <c r="AF23" s="25">
        <v>29675.258453327478</v>
      </c>
      <c r="AG23" s="25">
        <v>29773.437363850968</v>
      </c>
      <c r="AH23" s="25">
        <v>29888.212003234945</v>
      </c>
      <c r="AI23" s="25">
        <v>29728.987900661949</v>
      </c>
      <c r="AJ23" s="25">
        <v>29337.346438677825</v>
      </c>
      <c r="AK23" s="25">
        <v>29225.074602138273</v>
      </c>
      <c r="AL23" s="25">
        <v>29005.070381122143</v>
      </c>
      <c r="AM23" s="25">
        <v>28998.164588531701</v>
      </c>
      <c r="AN23" s="25">
        <v>28771.067899016653</v>
      </c>
      <c r="AO23" s="25">
        <v>28569.920742413626</v>
      </c>
      <c r="AP23" s="25">
        <v>28267.07911557144</v>
      </c>
      <c r="AQ23" s="25">
        <v>28106.559163691167</v>
      </c>
      <c r="AR23" s="25">
        <v>27488.456910154309</v>
      </c>
      <c r="AS23" s="25">
        <v>27192.636060867575</v>
      </c>
      <c r="AT23" s="25">
        <v>26526.665212993667</v>
      </c>
      <c r="AU23" s="25">
        <v>26144.148679515602</v>
      </c>
      <c r="AV23" s="25">
        <v>25545.294390692114</v>
      </c>
      <c r="AW23" s="25">
        <v>24053.821804298048</v>
      </c>
      <c r="AX23" s="25">
        <v>23465.786322691187</v>
      </c>
      <c r="AY23" s="25">
        <v>21447.785327208174</v>
      </c>
      <c r="AZ23" s="25">
        <v>18844.425664406193</v>
      </c>
    </row>
    <row r="24" spans="1:52" s="14" customFormat="1" ht="15" customHeight="1" x14ac:dyDescent="0.35">
      <c r="A24" s="24" t="s">
        <v>43</v>
      </c>
      <c r="B24" s="25">
        <v>4004.7747790823278</v>
      </c>
      <c r="C24" s="25">
        <v>2752.3691616694437</v>
      </c>
      <c r="D24" s="25">
        <v>2508.5296399636591</v>
      </c>
      <c r="E24" s="25">
        <v>2278.5614815855902</v>
      </c>
      <c r="F24" s="25">
        <v>3214.1571499609126</v>
      </c>
      <c r="G24" s="25">
        <v>3070.1565871521807</v>
      </c>
      <c r="H24" s="25">
        <v>3373.1309646001696</v>
      </c>
      <c r="I24" s="25">
        <v>3605.7139347972948</v>
      </c>
      <c r="J24" s="25">
        <v>3201.2134779115709</v>
      </c>
      <c r="K24" s="25">
        <v>3021.083857839244</v>
      </c>
      <c r="L24" s="25">
        <v>3377.5647054282977</v>
      </c>
      <c r="M24" s="25">
        <v>3088.2552386156385</v>
      </c>
      <c r="N24" s="25">
        <v>2867.1790292937794</v>
      </c>
      <c r="O24" s="25">
        <v>2908.8797494375285</v>
      </c>
      <c r="P24" s="25">
        <v>3157.5993067195395</v>
      </c>
      <c r="Q24" s="25">
        <v>3023.5106649794557</v>
      </c>
      <c r="R24" s="25">
        <v>2345.3916198906059</v>
      </c>
      <c r="S24" s="25">
        <v>2384.024468462218</v>
      </c>
      <c r="T24" s="25">
        <v>2491.060004177436</v>
      </c>
      <c r="U24" s="25">
        <v>2513.2581517078293</v>
      </c>
      <c r="V24" s="25">
        <v>2564.2795836983764</v>
      </c>
      <c r="W24" s="25">
        <v>2611.7738590172007</v>
      </c>
      <c r="X24" s="25">
        <v>2633.6815493098297</v>
      </c>
      <c r="Y24" s="25">
        <v>2679.0912647934733</v>
      </c>
      <c r="Z24" s="25">
        <v>2649.9337450837534</v>
      </c>
      <c r="AA24" s="25">
        <v>2618.2010037456002</v>
      </c>
      <c r="AB24" s="25">
        <v>2605.6002467694907</v>
      </c>
      <c r="AC24" s="25">
        <v>2571.3609978640075</v>
      </c>
      <c r="AD24" s="25">
        <v>2708.3329577283957</v>
      </c>
      <c r="AE24" s="25">
        <v>2730.1635029824647</v>
      </c>
      <c r="AF24" s="25">
        <v>2718.7189477403772</v>
      </c>
      <c r="AG24" s="25">
        <v>2727.5921354918146</v>
      </c>
      <c r="AH24" s="25">
        <v>2739.9817669783806</v>
      </c>
      <c r="AI24" s="25">
        <v>2751.5298190255639</v>
      </c>
      <c r="AJ24" s="25">
        <v>2794.6490011586484</v>
      </c>
      <c r="AK24" s="25">
        <v>2791.7494418675938</v>
      </c>
      <c r="AL24" s="25">
        <v>2781.1595974928055</v>
      </c>
      <c r="AM24" s="25">
        <v>2770.2892690719618</v>
      </c>
      <c r="AN24" s="25">
        <v>2760.239924337131</v>
      </c>
      <c r="AO24" s="25">
        <v>2741.6850372559161</v>
      </c>
      <c r="AP24" s="25">
        <v>2720.1754055075648</v>
      </c>
      <c r="AQ24" s="25">
        <v>2724.7243276914637</v>
      </c>
      <c r="AR24" s="25">
        <v>2754.4708018819683</v>
      </c>
      <c r="AS24" s="25">
        <v>2776.8835744121802</v>
      </c>
      <c r="AT24" s="25">
        <v>2759.5270787484992</v>
      </c>
      <c r="AU24" s="25">
        <v>2741.7969041774918</v>
      </c>
      <c r="AV24" s="25">
        <v>2730.4361255668869</v>
      </c>
      <c r="AW24" s="25">
        <v>2717.0595778365991</v>
      </c>
      <c r="AX24" s="25">
        <v>2714.7803921306713</v>
      </c>
      <c r="AY24" s="25">
        <v>2719.8596393941762</v>
      </c>
      <c r="AZ24" s="25">
        <v>2699.108542822763</v>
      </c>
    </row>
    <row r="25" spans="1:52" s="14" customFormat="1" ht="15" customHeight="1" x14ac:dyDescent="0.35">
      <c r="A25" s="24" t="s">
        <v>44</v>
      </c>
      <c r="B25" s="25">
        <v>10350.432871604071</v>
      </c>
      <c r="C25" s="25">
        <v>10674.870484279538</v>
      </c>
      <c r="D25" s="25">
        <v>8894.7003832893715</v>
      </c>
      <c r="E25" s="25">
        <v>9071.2647403161009</v>
      </c>
      <c r="F25" s="25">
        <v>5564.273368326375</v>
      </c>
      <c r="G25" s="25">
        <v>6263.3077398987771</v>
      </c>
      <c r="H25" s="25">
        <v>10944.068840328295</v>
      </c>
      <c r="I25" s="25">
        <v>11169.565255664613</v>
      </c>
      <c r="J25" s="25">
        <v>8948.7699914962122</v>
      </c>
      <c r="K25" s="25">
        <v>9277.4525436183521</v>
      </c>
      <c r="L25" s="25">
        <v>10119.367755387915</v>
      </c>
      <c r="M25" s="25">
        <v>8676.0795506239629</v>
      </c>
      <c r="N25" s="25">
        <v>8852.9774519760522</v>
      </c>
      <c r="O25" s="25">
        <v>8491.8640078813678</v>
      </c>
      <c r="P25" s="25">
        <v>8581.1451641767635</v>
      </c>
      <c r="Q25" s="25">
        <v>7316.9549548741379</v>
      </c>
      <c r="R25" s="25">
        <v>5267.2459590470398</v>
      </c>
      <c r="S25" s="25">
        <v>4484.8883877927074</v>
      </c>
      <c r="T25" s="25">
        <v>3842.2334661550494</v>
      </c>
      <c r="U25" s="25">
        <v>3595.0860248107442</v>
      </c>
      <c r="V25" s="25">
        <v>3149.6858527112545</v>
      </c>
      <c r="W25" s="25">
        <v>2315.4378464791898</v>
      </c>
      <c r="X25" s="25">
        <v>2053.2706179539805</v>
      </c>
      <c r="Y25" s="25">
        <v>1839.0500773730539</v>
      </c>
      <c r="Z25" s="25">
        <v>1325.2923676565285</v>
      </c>
      <c r="AA25" s="25">
        <v>1277.9395478719723</v>
      </c>
      <c r="AB25" s="25">
        <v>1097.5001718237518</v>
      </c>
      <c r="AC25" s="25">
        <v>1149.1734218857439</v>
      </c>
      <c r="AD25" s="25">
        <v>947.16444867366977</v>
      </c>
      <c r="AE25" s="25">
        <v>994.10790576253748</v>
      </c>
      <c r="AF25" s="25">
        <v>869.05868620630622</v>
      </c>
      <c r="AG25" s="25">
        <v>757.89768700600064</v>
      </c>
      <c r="AH25" s="25">
        <v>713.59433170387058</v>
      </c>
      <c r="AI25" s="25">
        <v>622.4456894601808</v>
      </c>
      <c r="AJ25" s="25">
        <v>754.66975654976125</v>
      </c>
      <c r="AK25" s="25">
        <v>859.482041085059</v>
      </c>
      <c r="AL25" s="25">
        <v>824.30575004743457</v>
      </c>
      <c r="AM25" s="25">
        <v>661.76929212168022</v>
      </c>
      <c r="AN25" s="25">
        <v>724.35473149743871</v>
      </c>
      <c r="AO25" s="25">
        <v>429.08173819312657</v>
      </c>
      <c r="AP25" s="25">
        <v>2134.5290260216889</v>
      </c>
      <c r="AQ25" s="25">
        <v>520.86341421117856</v>
      </c>
      <c r="AR25" s="25">
        <v>588.35361837006201</v>
      </c>
      <c r="AS25" s="25">
        <v>660.32473345006474</v>
      </c>
      <c r="AT25" s="25">
        <v>625.19074430075204</v>
      </c>
      <c r="AU25" s="25">
        <v>1433.42903049949</v>
      </c>
      <c r="AV25" s="25">
        <v>594.2678734506768</v>
      </c>
      <c r="AW25" s="25">
        <v>580.56468852212026</v>
      </c>
      <c r="AX25" s="25">
        <v>623.07751901501729</v>
      </c>
      <c r="AY25" s="25">
        <v>660.65217468785693</v>
      </c>
      <c r="AZ25" s="25">
        <v>623.24959369858504</v>
      </c>
    </row>
    <row r="26" spans="1:52" s="14" customFormat="1" ht="15" customHeight="1" x14ac:dyDescent="0.35">
      <c r="A26" s="23" t="s">
        <v>39</v>
      </c>
      <c r="B26" s="19">
        <v>225.19455407484975</v>
      </c>
      <c r="C26" s="19">
        <v>233.20794013260965</v>
      </c>
      <c r="D26" s="19">
        <v>203.23624665969476</v>
      </c>
      <c r="E26" s="19">
        <v>178.26336205958705</v>
      </c>
      <c r="F26" s="19">
        <v>190.11415199888668</v>
      </c>
      <c r="G26" s="19">
        <v>189.92938181361521</v>
      </c>
      <c r="H26" s="19">
        <v>353.25599277922078</v>
      </c>
      <c r="I26" s="19">
        <v>423.3399010119798</v>
      </c>
      <c r="J26" s="19">
        <v>279.71193821273528</v>
      </c>
      <c r="K26" s="19">
        <v>693.85824216545632</v>
      </c>
      <c r="L26" s="19">
        <v>1048.0897784434178</v>
      </c>
      <c r="M26" s="19">
        <v>716.68928138484534</v>
      </c>
      <c r="N26" s="19">
        <v>1159.9488409820951</v>
      </c>
      <c r="O26" s="19">
        <v>1437.0272075069665</v>
      </c>
      <c r="P26" s="19">
        <v>873.34962007982722</v>
      </c>
      <c r="Q26" s="19">
        <v>643.10343457543343</v>
      </c>
      <c r="R26" s="19">
        <v>400.70616012678914</v>
      </c>
      <c r="S26" s="19">
        <v>501.96544644664863</v>
      </c>
      <c r="T26" s="19">
        <v>438.66215590104684</v>
      </c>
      <c r="U26" s="19">
        <v>475.86161185106516</v>
      </c>
      <c r="V26" s="19">
        <v>552.00006916598272</v>
      </c>
      <c r="W26" s="19">
        <v>531.12141111143092</v>
      </c>
      <c r="X26" s="19">
        <v>547.76282263092924</v>
      </c>
      <c r="Y26" s="19">
        <v>492.30894089872697</v>
      </c>
      <c r="Z26" s="19">
        <v>498.79112803932691</v>
      </c>
      <c r="AA26" s="19">
        <v>545.26639918933506</v>
      </c>
      <c r="AB26" s="19">
        <v>483.13949002263877</v>
      </c>
      <c r="AC26" s="19">
        <v>544.96607001340772</v>
      </c>
      <c r="AD26" s="19">
        <v>514.46231826523365</v>
      </c>
      <c r="AE26" s="19">
        <v>614.05477668101275</v>
      </c>
      <c r="AF26" s="19">
        <v>664.63950485501346</v>
      </c>
      <c r="AG26" s="19">
        <v>520.83156642887116</v>
      </c>
      <c r="AH26" s="19">
        <v>530.14789592224702</v>
      </c>
      <c r="AI26" s="19">
        <v>439.78455151787136</v>
      </c>
      <c r="AJ26" s="19">
        <v>520.55025930222212</v>
      </c>
      <c r="AK26" s="19">
        <v>609.02346480946585</v>
      </c>
      <c r="AL26" s="19">
        <v>565.51736175535916</v>
      </c>
      <c r="AM26" s="19">
        <v>455.87339265009427</v>
      </c>
      <c r="AN26" s="19">
        <v>548.02754587114418</v>
      </c>
      <c r="AO26" s="19">
        <v>294.06369312773353</v>
      </c>
      <c r="AP26" s="19">
        <v>2007.3311627602429</v>
      </c>
      <c r="AQ26" s="19">
        <v>363.46446566819623</v>
      </c>
      <c r="AR26" s="19">
        <v>460.69382543372984</v>
      </c>
      <c r="AS26" s="19">
        <v>493.80799204845209</v>
      </c>
      <c r="AT26" s="19">
        <v>555.05909732190469</v>
      </c>
      <c r="AU26" s="19">
        <v>1429.7969586147121</v>
      </c>
      <c r="AV26" s="19">
        <v>590.75904018864765</v>
      </c>
      <c r="AW26" s="19">
        <v>577.05148847883515</v>
      </c>
      <c r="AX26" s="19">
        <v>619.56766867981651</v>
      </c>
      <c r="AY26" s="19">
        <v>657.14256734673074</v>
      </c>
      <c r="AZ26" s="19">
        <v>619.7449629780175</v>
      </c>
    </row>
    <row r="27" spans="1:52" s="14" customFormat="1" ht="15" customHeight="1" x14ac:dyDescent="0.35">
      <c r="A27" s="23" t="s">
        <v>40</v>
      </c>
      <c r="B27" s="19">
        <v>7964.6108896066007</v>
      </c>
      <c r="C27" s="19">
        <v>8764.7091580515553</v>
      </c>
      <c r="D27" s="19">
        <v>7175.4846418763727</v>
      </c>
      <c r="E27" s="19">
        <v>7304.6974794149864</v>
      </c>
      <c r="F27" s="19">
        <v>4732.059410523435</v>
      </c>
      <c r="G27" s="19">
        <v>5236.5724753349859</v>
      </c>
      <c r="H27" s="19">
        <v>8997.3740656086029</v>
      </c>
      <c r="I27" s="19">
        <v>9454.6753514180946</v>
      </c>
      <c r="J27" s="19">
        <v>7184.9576194044321</v>
      </c>
      <c r="K27" s="19">
        <v>6895.214130942928</v>
      </c>
      <c r="L27" s="19">
        <v>7407.9067109249663</v>
      </c>
      <c r="M27" s="19">
        <v>6542.0169397117425</v>
      </c>
      <c r="N27" s="19">
        <v>6439.7521398168446</v>
      </c>
      <c r="O27" s="19">
        <v>5716.6836288384429</v>
      </c>
      <c r="P27" s="19">
        <v>6518.595463143819</v>
      </c>
      <c r="Q27" s="19">
        <v>5598.6687912319139</v>
      </c>
      <c r="R27" s="19">
        <v>3658.4130551850008</v>
      </c>
      <c r="S27" s="19">
        <v>2652.5717172374489</v>
      </c>
      <c r="T27" s="19">
        <v>2428.1754979660591</v>
      </c>
      <c r="U27" s="19">
        <v>2416.37528615165</v>
      </c>
      <c r="V27" s="19">
        <v>1812.4774828753418</v>
      </c>
      <c r="W27" s="19">
        <v>1343.6639852904955</v>
      </c>
      <c r="X27" s="19">
        <v>1281.1559419951388</v>
      </c>
      <c r="Y27" s="19">
        <v>1141.0754354294745</v>
      </c>
      <c r="Z27" s="19">
        <v>661.89213569448589</v>
      </c>
      <c r="AA27" s="19">
        <v>576.21749441463396</v>
      </c>
      <c r="AB27" s="19">
        <v>502.76650067708357</v>
      </c>
      <c r="AC27" s="19">
        <v>475.54446151356188</v>
      </c>
      <c r="AD27" s="19">
        <v>351.28792806565684</v>
      </c>
      <c r="AE27" s="19">
        <v>290.4186380639664</v>
      </c>
      <c r="AF27" s="19">
        <v>156.34754804227006</v>
      </c>
      <c r="AG27" s="19">
        <v>207.49076968298243</v>
      </c>
      <c r="AH27" s="19">
        <v>138.38056750386002</v>
      </c>
      <c r="AI27" s="19">
        <v>114.95636079432539</v>
      </c>
      <c r="AJ27" s="19">
        <v>141.91003412968942</v>
      </c>
      <c r="AK27" s="19">
        <v>172.6126135588006</v>
      </c>
      <c r="AL27" s="19">
        <v>182.50681719907328</v>
      </c>
      <c r="AM27" s="19">
        <v>115.70276968003418</v>
      </c>
      <c r="AN27" s="19">
        <v>101.62776357564655</v>
      </c>
      <c r="AO27" s="19">
        <v>83.281970121695991</v>
      </c>
      <c r="AP27" s="19">
        <v>73.217327595351762</v>
      </c>
      <c r="AQ27" s="19">
        <v>107.60791828375943</v>
      </c>
      <c r="AR27" s="19">
        <v>94.957232875044298</v>
      </c>
      <c r="AS27" s="19">
        <v>158.41991763565977</v>
      </c>
      <c r="AT27" s="19">
        <v>69.493213591599741</v>
      </c>
      <c r="AU27" s="19">
        <v>2.8918698202313311</v>
      </c>
      <c r="AV27" s="19">
        <v>2.8981884172776411</v>
      </c>
      <c r="AW27" s="19">
        <v>2.9018787873296317</v>
      </c>
      <c r="AX27" s="19">
        <v>2.9084146963942099</v>
      </c>
      <c r="AY27" s="19">
        <v>2.906705077595646</v>
      </c>
      <c r="AZ27" s="19">
        <v>2.9063838016684733</v>
      </c>
    </row>
    <row r="28" spans="1:52" s="14" customFormat="1" ht="15" customHeight="1" x14ac:dyDescent="0.35">
      <c r="A28" s="23" t="s">
        <v>36</v>
      </c>
      <c r="B28" s="19">
        <v>1748.8878145972853</v>
      </c>
      <c r="C28" s="19">
        <v>1417.7734631413518</v>
      </c>
      <c r="D28" s="19">
        <v>1220.1149096108634</v>
      </c>
      <c r="E28" s="19">
        <v>1319.4763864499491</v>
      </c>
      <c r="F28" s="19">
        <v>442.81330534849297</v>
      </c>
      <c r="G28" s="19">
        <v>610.96233462057614</v>
      </c>
      <c r="H28" s="19">
        <v>1316.7394962556436</v>
      </c>
      <c r="I28" s="19">
        <v>1012.6532789520948</v>
      </c>
      <c r="J28" s="19">
        <v>1066.1924497605969</v>
      </c>
      <c r="K28" s="19">
        <v>1200.9381692164873</v>
      </c>
      <c r="L28" s="19">
        <v>1114.636864626347</v>
      </c>
      <c r="M28" s="19">
        <v>1072.5704956788727</v>
      </c>
      <c r="N28" s="19">
        <v>947.74782758704487</v>
      </c>
      <c r="O28" s="19">
        <v>1023.9042664688947</v>
      </c>
      <c r="P28" s="19">
        <v>882.22482424383736</v>
      </c>
      <c r="Q28" s="19">
        <v>802.11930142159565</v>
      </c>
      <c r="R28" s="19">
        <v>364.13286380717472</v>
      </c>
      <c r="S28" s="19">
        <v>667.14806973711586</v>
      </c>
      <c r="T28" s="19">
        <v>460.63832610528453</v>
      </c>
      <c r="U28" s="19">
        <v>500.13529438174675</v>
      </c>
      <c r="V28" s="19">
        <v>589.41580648357456</v>
      </c>
      <c r="W28" s="19">
        <v>250.86565416861643</v>
      </c>
      <c r="X28" s="19">
        <v>130.78758151991141</v>
      </c>
      <c r="Y28" s="19">
        <v>109.67649046125864</v>
      </c>
      <c r="Z28" s="19">
        <v>88.387815086878064</v>
      </c>
      <c r="AA28" s="19">
        <v>84.924480728591945</v>
      </c>
      <c r="AB28" s="19">
        <v>70.911729244285169</v>
      </c>
      <c r="AC28" s="19">
        <v>62.288700590625936</v>
      </c>
      <c r="AD28" s="19">
        <v>43.585044984156085</v>
      </c>
      <c r="AE28" s="19">
        <v>38.284014227682519</v>
      </c>
      <c r="AF28" s="19">
        <v>24.19810653209662</v>
      </c>
      <c r="AG28" s="19">
        <v>7.225090305448763</v>
      </c>
      <c r="AH28" s="19">
        <v>7.077957041980464</v>
      </c>
      <c r="AI28" s="19">
        <v>39.939681331050693</v>
      </c>
      <c r="AJ28" s="19">
        <v>40.022393326412413</v>
      </c>
      <c r="AK28" s="19">
        <v>37.741814458750042</v>
      </c>
      <c r="AL28" s="19">
        <v>39.853741350455792</v>
      </c>
      <c r="AM28" s="19">
        <v>40.169474137635312</v>
      </c>
      <c r="AN28" s="19">
        <v>40.934112193243692</v>
      </c>
      <c r="AO28" s="19">
        <v>42.635622817191816</v>
      </c>
      <c r="AP28" s="19">
        <v>39.16160664910835</v>
      </c>
      <c r="AQ28" s="19">
        <v>35.073993490027533</v>
      </c>
      <c r="AR28" s="19">
        <v>32.702560061287883</v>
      </c>
      <c r="AS28" s="19">
        <v>0.64166864521197253</v>
      </c>
      <c r="AT28" s="19">
        <v>0.63843338724759779</v>
      </c>
      <c r="AU28" s="19">
        <v>0.60950702691980418</v>
      </c>
      <c r="AV28" s="19">
        <v>0.61064484475145009</v>
      </c>
      <c r="AW28" s="19">
        <v>0.61132125595543274</v>
      </c>
      <c r="AX28" s="19">
        <v>0.60143563880659368</v>
      </c>
      <c r="AY28" s="19">
        <v>0.60290226353045828</v>
      </c>
      <c r="AZ28" s="19">
        <v>0.59824691889908976</v>
      </c>
    </row>
    <row r="29" spans="1:52" s="14" customFormat="1" ht="15" customHeight="1" x14ac:dyDescent="0.35">
      <c r="A29" s="23" t="s">
        <v>41</v>
      </c>
      <c r="B29" s="19">
        <v>411.73961332533491</v>
      </c>
      <c r="C29" s="19">
        <v>259.17992295402098</v>
      </c>
      <c r="D29" s="19">
        <v>295.86458514244163</v>
      </c>
      <c r="E29" s="19">
        <v>268.8275123915796</v>
      </c>
      <c r="F29" s="19">
        <v>199.28650045556083</v>
      </c>
      <c r="G29" s="19">
        <v>225.84354812959978</v>
      </c>
      <c r="H29" s="19">
        <v>276.69928568482624</v>
      </c>
      <c r="I29" s="19">
        <v>278.89672428244381</v>
      </c>
      <c r="J29" s="19">
        <v>417.90798411844798</v>
      </c>
      <c r="K29" s="19">
        <v>487.44200129348144</v>
      </c>
      <c r="L29" s="19">
        <v>548.73440139318257</v>
      </c>
      <c r="M29" s="19">
        <v>344.80283384850173</v>
      </c>
      <c r="N29" s="19">
        <v>305.52864359006634</v>
      </c>
      <c r="O29" s="19">
        <v>314.24890506706214</v>
      </c>
      <c r="P29" s="19">
        <v>306.97525670927956</v>
      </c>
      <c r="Q29" s="19">
        <v>273.06342764519474</v>
      </c>
      <c r="R29" s="19">
        <v>843.99387992807556</v>
      </c>
      <c r="S29" s="19">
        <v>663.20315437149429</v>
      </c>
      <c r="T29" s="19">
        <v>514.75748618265879</v>
      </c>
      <c r="U29" s="19">
        <v>202.71383242628252</v>
      </c>
      <c r="V29" s="19">
        <v>195.79249418635513</v>
      </c>
      <c r="W29" s="19">
        <v>189.78679590864681</v>
      </c>
      <c r="X29" s="19">
        <v>93.56427180800118</v>
      </c>
      <c r="Y29" s="19">
        <v>95.989210583593575</v>
      </c>
      <c r="Z29" s="19">
        <v>76.22128883583764</v>
      </c>
      <c r="AA29" s="19">
        <v>71.531173539411213</v>
      </c>
      <c r="AB29" s="19">
        <v>40.682451879744363</v>
      </c>
      <c r="AC29" s="19">
        <v>66.374189768148412</v>
      </c>
      <c r="AD29" s="19">
        <v>37.829157358623249</v>
      </c>
      <c r="AE29" s="19">
        <v>51.350476789875714</v>
      </c>
      <c r="AF29" s="19">
        <v>23.873526776926038</v>
      </c>
      <c r="AG29" s="19">
        <v>22.350260588698234</v>
      </c>
      <c r="AH29" s="19">
        <v>37.987911235783145</v>
      </c>
      <c r="AI29" s="19">
        <v>27.765095816933393</v>
      </c>
      <c r="AJ29" s="19">
        <v>52.187069791437381</v>
      </c>
      <c r="AK29" s="19">
        <v>40.1041482580425</v>
      </c>
      <c r="AL29" s="19">
        <v>36.427829742546201</v>
      </c>
      <c r="AM29" s="19">
        <v>50.023655653916428</v>
      </c>
      <c r="AN29" s="19">
        <v>33.765309857404255</v>
      </c>
      <c r="AO29" s="19">
        <v>9.1004521265052354</v>
      </c>
      <c r="AP29" s="19">
        <v>14.818929016985676</v>
      </c>
      <c r="AQ29" s="19">
        <v>14.717036769195406</v>
      </c>
      <c r="AR29" s="19">
        <v>0</v>
      </c>
      <c r="AS29" s="19">
        <v>7.4551551207409021</v>
      </c>
      <c r="AT29" s="19">
        <v>0</v>
      </c>
      <c r="AU29" s="19">
        <v>0.13069503762682039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</row>
    <row r="30" spans="1:52" s="14" customFormat="1" ht="15" customHeight="1" x14ac:dyDescent="0.35">
      <c r="A30" s="24" t="s">
        <v>45</v>
      </c>
      <c r="B30" s="25">
        <v>145459.43425697988</v>
      </c>
      <c r="C30" s="25">
        <v>142136.70206280274</v>
      </c>
      <c r="D30" s="25">
        <v>150504.79871796409</v>
      </c>
      <c r="E30" s="25">
        <v>128716.85449964499</v>
      </c>
      <c r="F30" s="25">
        <v>120708.08524548353</v>
      </c>
      <c r="G30" s="25">
        <v>116830.63819810486</v>
      </c>
      <c r="H30" s="25">
        <v>101269.58289617317</v>
      </c>
      <c r="I30" s="25">
        <v>82986.245940828157</v>
      </c>
      <c r="J30" s="25">
        <v>79778.165096632307</v>
      </c>
      <c r="K30" s="25">
        <v>73563.580291324994</v>
      </c>
      <c r="L30" s="25">
        <v>62194.637997705882</v>
      </c>
      <c r="M30" s="25">
        <v>50446.631293811399</v>
      </c>
      <c r="N30" s="25">
        <v>50583.342492884178</v>
      </c>
      <c r="O30" s="25">
        <v>41199.768688802156</v>
      </c>
      <c r="P30" s="25">
        <v>39053.483419295568</v>
      </c>
      <c r="Q30" s="25">
        <v>41905.187898830394</v>
      </c>
      <c r="R30" s="25">
        <v>28583.771734757942</v>
      </c>
      <c r="S30" s="25">
        <v>21961.447788643563</v>
      </c>
      <c r="T30" s="25">
        <v>17026.501709705182</v>
      </c>
      <c r="U30" s="25">
        <v>20908.550691508222</v>
      </c>
      <c r="V30" s="25">
        <v>16186.455917068692</v>
      </c>
      <c r="W30" s="25">
        <v>22526.783829675132</v>
      </c>
      <c r="X30" s="25">
        <v>21579.006688270496</v>
      </c>
      <c r="Y30" s="25">
        <v>22033.803225595315</v>
      </c>
      <c r="Z30" s="25">
        <v>20461.419650811884</v>
      </c>
      <c r="AA30" s="25">
        <v>18350.442445204942</v>
      </c>
      <c r="AB30" s="25">
        <v>18954.709224596139</v>
      </c>
      <c r="AC30" s="25">
        <v>19695.711091488298</v>
      </c>
      <c r="AD30" s="25">
        <v>19510.723542409345</v>
      </c>
      <c r="AE30" s="25">
        <v>16990.384250482279</v>
      </c>
      <c r="AF30" s="25">
        <v>16922.571482542808</v>
      </c>
      <c r="AG30" s="25">
        <v>17352.956362690693</v>
      </c>
      <c r="AH30" s="25">
        <v>17301.845584209746</v>
      </c>
      <c r="AI30" s="25">
        <v>18446.385438608897</v>
      </c>
      <c r="AJ30" s="25">
        <v>17852.623015569989</v>
      </c>
      <c r="AK30" s="25">
        <v>11803.785677962707</v>
      </c>
      <c r="AL30" s="25">
        <v>12958.029175316849</v>
      </c>
      <c r="AM30" s="25">
        <v>9194.8961771986415</v>
      </c>
      <c r="AN30" s="25">
        <v>8000.6140965283666</v>
      </c>
      <c r="AO30" s="25">
        <v>7740.8682547048456</v>
      </c>
      <c r="AP30" s="25">
        <v>5462.9378477078399</v>
      </c>
      <c r="AQ30" s="25">
        <v>932.84628002928935</v>
      </c>
      <c r="AR30" s="25">
        <v>928.67199175254359</v>
      </c>
      <c r="AS30" s="25">
        <v>930.32052528659051</v>
      </c>
      <c r="AT30" s="25">
        <v>922.26618967641548</v>
      </c>
      <c r="AU30" s="25">
        <v>0.76277218410829173</v>
      </c>
      <c r="AV30" s="25">
        <v>235.75771815046068</v>
      </c>
      <c r="AW30" s="25">
        <v>232.72785867063487</v>
      </c>
      <c r="AX30" s="25">
        <v>0</v>
      </c>
      <c r="AY30" s="25">
        <v>0</v>
      </c>
      <c r="AZ30" s="25">
        <v>0</v>
      </c>
    </row>
    <row r="31" spans="1:52" s="14" customFormat="1" ht="15" customHeight="1" x14ac:dyDescent="0.35">
      <c r="A31" s="23" t="s">
        <v>33</v>
      </c>
      <c r="B31" s="19">
        <v>1432.2683106621589</v>
      </c>
      <c r="C31" s="19">
        <v>0</v>
      </c>
      <c r="D31" s="19">
        <v>2197.3420635325765</v>
      </c>
      <c r="E31" s="19">
        <v>2954.2834269059058</v>
      </c>
      <c r="F31" s="19">
        <v>9342.1609242371815</v>
      </c>
      <c r="G31" s="19">
        <v>9767.9109030977143</v>
      </c>
      <c r="H31" s="19">
        <v>8642.9634010534319</v>
      </c>
      <c r="I31" s="19">
        <v>6633.4642771222152</v>
      </c>
      <c r="J31" s="19">
        <v>9650.0891622163253</v>
      </c>
      <c r="K31" s="19">
        <v>8616.7208519748601</v>
      </c>
      <c r="L31" s="19">
        <v>6003.1951920656766</v>
      </c>
      <c r="M31" s="19">
        <v>4998.5110010332992</v>
      </c>
      <c r="N31" s="19">
        <v>4971.3997971606696</v>
      </c>
      <c r="O31" s="19">
        <v>4928.9809014158382</v>
      </c>
      <c r="P31" s="19">
        <v>4908.6504639867408</v>
      </c>
      <c r="Q31" s="19">
        <v>2760.24047425657</v>
      </c>
      <c r="R31" s="19">
        <v>3360.5900745104627</v>
      </c>
      <c r="S31" s="19">
        <v>3723.1963258716096</v>
      </c>
      <c r="T31" s="19">
        <v>2869.4852045127454</v>
      </c>
      <c r="U31" s="19">
        <v>2725.8464303923324</v>
      </c>
      <c r="V31" s="19">
        <v>2503.2213163455795</v>
      </c>
      <c r="W31" s="19">
        <v>4840.04425214199</v>
      </c>
      <c r="X31" s="19">
        <v>4841.2426322871033</v>
      </c>
      <c r="Y31" s="19">
        <v>4839.1021607952271</v>
      </c>
      <c r="Z31" s="19">
        <v>5029.1799575113173</v>
      </c>
      <c r="AA31" s="19">
        <v>5329.3578976390199</v>
      </c>
      <c r="AB31" s="19">
        <v>5920.0900204463178</v>
      </c>
      <c r="AC31" s="19">
        <v>5988.5132409198595</v>
      </c>
      <c r="AD31" s="19">
        <v>6293.1838279027088</v>
      </c>
      <c r="AE31" s="19">
        <v>6574.4119462760482</v>
      </c>
      <c r="AF31" s="19">
        <v>6933.6631862186559</v>
      </c>
      <c r="AG31" s="19">
        <v>7257.2769525032299</v>
      </c>
      <c r="AH31" s="19">
        <v>7283.841823031491</v>
      </c>
      <c r="AI31" s="19">
        <v>8164.6665143527462</v>
      </c>
      <c r="AJ31" s="19">
        <v>7247.5277484921953</v>
      </c>
      <c r="AK31" s="19">
        <v>5012.844629946102</v>
      </c>
      <c r="AL31" s="19">
        <v>4942.0756733308308</v>
      </c>
      <c r="AM31" s="19">
        <v>6350.6006873128017</v>
      </c>
      <c r="AN31" s="19">
        <v>5293.9232038859373</v>
      </c>
      <c r="AO31" s="19">
        <v>4942.6152517421651</v>
      </c>
      <c r="AP31" s="19">
        <v>4543.835885227455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</row>
    <row r="32" spans="1:52" s="14" customFormat="1" ht="15" customHeight="1" x14ac:dyDescent="0.35">
      <c r="A32" s="23" t="s">
        <v>34</v>
      </c>
      <c r="B32" s="19">
        <v>10118.521988925193</v>
      </c>
      <c r="C32" s="19">
        <v>10117.197500060051</v>
      </c>
      <c r="D32" s="19">
        <v>10116.314857413938</v>
      </c>
      <c r="E32" s="19">
        <v>8911.0296009193189</v>
      </c>
      <c r="F32" s="19">
        <v>10114.70318485883</v>
      </c>
      <c r="G32" s="19">
        <v>6516.4544362905917</v>
      </c>
      <c r="H32" s="19">
        <v>7579.847962281232</v>
      </c>
      <c r="I32" s="19">
        <v>5050.8305431240369</v>
      </c>
      <c r="J32" s="19">
        <v>5046.7712366754913</v>
      </c>
      <c r="K32" s="19">
        <v>5037.2432031474609</v>
      </c>
      <c r="L32" s="19">
        <v>5036.418321482025</v>
      </c>
      <c r="M32" s="19">
        <v>6534.6821573411689</v>
      </c>
      <c r="N32" s="19">
        <v>5449.1441708149114</v>
      </c>
      <c r="O32" s="19">
        <v>5115.1549439146656</v>
      </c>
      <c r="P32" s="19">
        <v>4576.1833265569876</v>
      </c>
      <c r="Q32" s="19">
        <v>1343.4311706999315</v>
      </c>
      <c r="R32" s="19">
        <v>1333.6496476353245</v>
      </c>
      <c r="S32" s="19">
        <v>1333.4687889563154</v>
      </c>
      <c r="T32" s="19">
        <v>1531.9124796045448</v>
      </c>
      <c r="U32" s="19">
        <v>1742.328710154555</v>
      </c>
      <c r="V32" s="19">
        <v>2190.6174605442557</v>
      </c>
      <c r="W32" s="19">
        <v>5610.0728221785239</v>
      </c>
      <c r="X32" s="19">
        <v>6077.8049487142362</v>
      </c>
      <c r="Y32" s="19">
        <v>6437.104135643478</v>
      </c>
      <c r="Z32" s="19">
        <v>6578.7553709838303</v>
      </c>
      <c r="AA32" s="19">
        <v>6620.0224169871944</v>
      </c>
      <c r="AB32" s="19">
        <v>6614.0094560563048</v>
      </c>
      <c r="AC32" s="19">
        <v>6671.9986759210115</v>
      </c>
      <c r="AD32" s="19">
        <v>6632.8239236055761</v>
      </c>
      <c r="AE32" s="19">
        <v>6662.344087206915</v>
      </c>
      <c r="AF32" s="19">
        <v>6686.4357504200343</v>
      </c>
      <c r="AG32" s="19">
        <v>6627.7148300647605</v>
      </c>
      <c r="AH32" s="19">
        <v>6561.6303743791013</v>
      </c>
      <c r="AI32" s="19">
        <v>6899.0840253113702</v>
      </c>
      <c r="AJ32" s="19">
        <v>7453.9624856837081</v>
      </c>
      <c r="AK32" s="19">
        <v>3717.7190562436313</v>
      </c>
      <c r="AL32" s="19">
        <v>5141.6630881299716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</row>
    <row r="33" spans="1:52" s="14" customFormat="1" ht="15" customHeight="1" x14ac:dyDescent="0.35">
      <c r="A33" s="23" t="s">
        <v>36</v>
      </c>
      <c r="B33" s="19">
        <v>133908.64395739252</v>
      </c>
      <c r="C33" s="19">
        <v>132019.50456274269</v>
      </c>
      <c r="D33" s="19">
        <v>138191.14179701757</v>
      </c>
      <c r="E33" s="19">
        <v>116851.54147181977</v>
      </c>
      <c r="F33" s="19">
        <v>101251.22113638751</v>
      </c>
      <c r="G33" s="19">
        <v>100546.27285871655</v>
      </c>
      <c r="H33" s="19">
        <v>85046.771532838509</v>
      </c>
      <c r="I33" s="19">
        <v>71301.9511205819</v>
      </c>
      <c r="J33" s="19">
        <v>65081.304697740488</v>
      </c>
      <c r="K33" s="19">
        <v>59909.616236202666</v>
      </c>
      <c r="L33" s="19">
        <v>51155.024484158181</v>
      </c>
      <c r="M33" s="19">
        <v>38913.438135436932</v>
      </c>
      <c r="N33" s="19">
        <v>40162.798524908598</v>
      </c>
      <c r="O33" s="19">
        <v>31155.632843471652</v>
      </c>
      <c r="P33" s="19">
        <v>29568.649628751838</v>
      </c>
      <c r="Q33" s="19">
        <v>37801.516253873895</v>
      </c>
      <c r="R33" s="19">
        <v>23889.532012612155</v>
      </c>
      <c r="S33" s="19">
        <v>16904.78267381564</v>
      </c>
      <c r="T33" s="19">
        <v>12625.104025587894</v>
      </c>
      <c r="U33" s="19">
        <v>16440.375550961337</v>
      </c>
      <c r="V33" s="19">
        <v>11492.617140178856</v>
      </c>
      <c r="W33" s="19">
        <v>12076.666755354618</v>
      </c>
      <c r="X33" s="19">
        <v>10659.959107269156</v>
      </c>
      <c r="Y33" s="19">
        <v>10757.596929156613</v>
      </c>
      <c r="Z33" s="19">
        <v>8853.4843223167354</v>
      </c>
      <c r="AA33" s="19">
        <v>6401.0621305787272</v>
      </c>
      <c r="AB33" s="19">
        <v>6420.6097480935168</v>
      </c>
      <c r="AC33" s="19">
        <v>7035.1991746474268</v>
      </c>
      <c r="AD33" s="19">
        <v>6584.7157909010584</v>
      </c>
      <c r="AE33" s="19">
        <v>3753.6282169993151</v>
      </c>
      <c r="AF33" s="19">
        <v>3302.4725459041192</v>
      </c>
      <c r="AG33" s="19">
        <v>3467.9645801227025</v>
      </c>
      <c r="AH33" s="19">
        <v>3456.3733867991532</v>
      </c>
      <c r="AI33" s="19">
        <v>3382.6348989447802</v>
      </c>
      <c r="AJ33" s="19">
        <v>3151.1327813940848</v>
      </c>
      <c r="AK33" s="19">
        <v>3073.2219917729749</v>
      </c>
      <c r="AL33" s="19">
        <v>2874.290413856048</v>
      </c>
      <c r="AM33" s="19">
        <v>2844.2954898858393</v>
      </c>
      <c r="AN33" s="19">
        <v>2706.6908926424298</v>
      </c>
      <c r="AO33" s="19">
        <v>2798.2530029626805</v>
      </c>
      <c r="AP33" s="19">
        <v>919.10196248038471</v>
      </c>
      <c r="AQ33" s="19">
        <v>932.84628002928935</v>
      </c>
      <c r="AR33" s="19">
        <v>928.67199175254359</v>
      </c>
      <c r="AS33" s="19">
        <v>930.32052528659051</v>
      </c>
      <c r="AT33" s="19">
        <v>922.26618967641548</v>
      </c>
      <c r="AU33" s="19">
        <v>0.76277218410829173</v>
      </c>
      <c r="AV33" s="19">
        <v>235.75771815046068</v>
      </c>
      <c r="AW33" s="19">
        <v>232.72785867063487</v>
      </c>
      <c r="AX33" s="19">
        <v>0</v>
      </c>
      <c r="AY33" s="19">
        <v>0</v>
      </c>
      <c r="AZ33" s="19">
        <v>0</v>
      </c>
    </row>
    <row r="34" spans="1:52" s="14" customFormat="1" ht="15" customHeight="1" x14ac:dyDescent="0.35">
      <c r="A34" s="24" t="s">
        <v>46</v>
      </c>
      <c r="B34" s="25">
        <v>33394.677231314825</v>
      </c>
      <c r="C34" s="25">
        <v>36955.989323012647</v>
      </c>
      <c r="D34" s="25">
        <v>40678.822017882878</v>
      </c>
      <c r="E34" s="25">
        <v>46564.103190921393</v>
      </c>
      <c r="F34" s="25">
        <v>54809.810113174331</v>
      </c>
      <c r="G34" s="25">
        <v>59609.796947165538</v>
      </c>
      <c r="H34" s="25">
        <v>65519.06320355714</v>
      </c>
      <c r="I34" s="25">
        <v>68740.846054434893</v>
      </c>
      <c r="J34" s="25">
        <v>73095.160990387303</v>
      </c>
      <c r="K34" s="25">
        <v>77036.780990304746</v>
      </c>
      <c r="L34" s="25">
        <v>85701.206862608757</v>
      </c>
      <c r="M34" s="25">
        <v>88710.214333024502</v>
      </c>
      <c r="N34" s="25">
        <v>93381.880914578258</v>
      </c>
      <c r="O34" s="25">
        <v>91216.178417550022</v>
      </c>
      <c r="P34" s="25">
        <v>94206.546275351429</v>
      </c>
      <c r="Q34" s="25">
        <v>97997.735159430769</v>
      </c>
      <c r="R34" s="25">
        <v>83626.189891634102</v>
      </c>
      <c r="S34" s="25">
        <v>84414.681814687661</v>
      </c>
      <c r="T34" s="25">
        <v>78184.376182366133</v>
      </c>
      <c r="U34" s="25">
        <v>79531.994569069793</v>
      </c>
      <c r="V34" s="25">
        <v>79762.593002040026</v>
      </c>
      <c r="W34" s="25">
        <v>82961.260739359612</v>
      </c>
      <c r="X34" s="25">
        <v>86169.611199990875</v>
      </c>
      <c r="Y34" s="25">
        <v>87309.519121564139</v>
      </c>
      <c r="Z34" s="25">
        <v>85645.145326487982</v>
      </c>
      <c r="AA34" s="25">
        <v>84912.742263908032</v>
      </c>
      <c r="AB34" s="25">
        <v>85933.502076350851</v>
      </c>
      <c r="AC34" s="25">
        <v>92326.30999589173</v>
      </c>
      <c r="AD34" s="25">
        <v>92021.287016672111</v>
      </c>
      <c r="AE34" s="25">
        <v>94578.796021673304</v>
      </c>
      <c r="AF34" s="25">
        <v>94646.743495228875</v>
      </c>
      <c r="AG34" s="25">
        <v>93356.151059342548</v>
      </c>
      <c r="AH34" s="25">
        <v>99120.305207069119</v>
      </c>
      <c r="AI34" s="25">
        <v>109951.74632773377</v>
      </c>
      <c r="AJ34" s="25">
        <v>125178.09886111831</v>
      </c>
      <c r="AK34" s="25">
        <v>130151.30651712418</v>
      </c>
      <c r="AL34" s="25">
        <v>142068.12871922791</v>
      </c>
      <c r="AM34" s="25">
        <v>150554.29542384043</v>
      </c>
      <c r="AN34" s="25">
        <v>153968.86222283763</v>
      </c>
      <c r="AO34" s="25">
        <v>156463.09344171351</v>
      </c>
      <c r="AP34" s="25">
        <v>156797.97367312346</v>
      </c>
      <c r="AQ34" s="25">
        <v>174662.22447142377</v>
      </c>
      <c r="AR34" s="25">
        <v>176860.0171760931</v>
      </c>
      <c r="AS34" s="25">
        <v>191634.12674580247</v>
      </c>
      <c r="AT34" s="25">
        <v>184366.84185613046</v>
      </c>
      <c r="AU34" s="25">
        <v>194305.54617220949</v>
      </c>
      <c r="AV34" s="25">
        <v>187456.81185093254</v>
      </c>
      <c r="AW34" s="25">
        <v>179145.25102464808</v>
      </c>
      <c r="AX34" s="25">
        <v>176360.46604001566</v>
      </c>
      <c r="AY34" s="25">
        <v>177919.72484590349</v>
      </c>
      <c r="AZ34" s="25">
        <v>171073.22182672817</v>
      </c>
    </row>
    <row r="35" spans="1:52" s="14" customFormat="1" ht="15" customHeight="1" x14ac:dyDescent="0.35">
      <c r="A35" s="23" t="s">
        <v>33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221.19626070605622</v>
      </c>
      <c r="AH35" s="19">
        <v>3608.955648867834</v>
      </c>
      <c r="AI35" s="19">
        <v>5535.3438487598414</v>
      </c>
      <c r="AJ35" s="19">
        <v>5906.4537008151219</v>
      </c>
      <c r="AK35" s="19">
        <v>10944.534262441266</v>
      </c>
      <c r="AL35" s="19">
        <v>12416.184626787481</v>
      </c>
      <c r="AM35" s="19">
        <v>12258.059284531444</v>
      </c>
      <c r="AN35" s="19">
        <v>14673.68538945106</v>
      </c>
      <c r="AO35" s="19">
        <v>17532.63225214777</v>
      </c>
      <c r="AP35" s="19">
        <v>19372.496642110855</v>
      </c>
      <c r="AQ35" s="19">
        <v>26377.905256329377</v>
      </c>
      <c r="AR35" s="19">
        <v>26920.345043480895</v>
      </c>
      <c r="AS35" s="19">
        <v>37215.419575354739</v>
      </c>
      <c r="AT35" s="19">
        <v>41513.847895970517</v>
      </c>
      <c r="AU35" s="19">
        <v>45994.754114409967</v>
      </c>
      <c r="AV35" s="19">
        <v>49359.151451742058</v>
      </c>
      <c r="AW35" s="19">
        <v>52087.107567819061</v>
      </c>
      <c r="AX35" s="19">
        <v>56927.017145462465</v>
      </c>
      <c r="AY35" s="19">
        <v>57025.402608930126</v>
      </c>
      <c r="AZ35" s="19">
        <v>57169.88717568975</v>
      </c>
    </row>
    <row r="36" spans="1:52" s="14" customFormat="1" ht="15" customHeight="1" x14ac:dyDescent="0.35">
      <c r="A36" s="23" t="s">
        <v>35</v>
      </c>
      <c r="B36" s="19">
        <v>22984.24253185694</v>
      </c>
      <c r="C36" s="19">
        <v>25897.015557877203</v>
      </c>
      <c r="D36" s="19">
        <v>29135.332280307448</v>
      </c>
      <c r="E36" s="19">
        <v>33340.403924400176</v>
      </c>
      <c r="F36" s="19">
        <v>38941.761484810959</v>
      </c>
      <c r="G36" s="19">
        <v>41005.62894343301</v>
      </c>
      <c r="H36" s="19">
        <v>44221.95772490849</v>
      </c>
      <c r="I36" s="19">
        <v>44890.395396650893</v>
      </c>
      <c r="J36" s="19">
        <v>47671.175764167034</v>
      </c>
      <c r="K36" s="19">
        <v>48919.256910934448</v>
      </c>
      <c r="L36" s="19">
        <v>52872.432302025489</v>
      </c>
      <c r="M36" s="19">
        <v>55281.63344026007</v>
      </c>
      <c r="N36" s="19">
        <v>57194.089840688277</v>
      </c>
      <c r="O36" s="19">
        <v>56589.814877587429</v>
      </c>
      <c r="P36" s="19">
        <v>57064.51750159332</v>
      </c>
      <c r="Q36" s="19">
        <v>58825.870185357446</v>
      </c>
      <c r="R36" s="19">
        <v>44847.5742148387</v>
      </c>
      <c r="S36" s="19">
        <v>43551.290521580035</v>
      </c>
      <c r="T36" s="19">
        <v>41698.9693940449</v>
      </c>
      <c r="U36" s="19">
        <v>38166.856815805222</v>
      </c>
      <c r="V36" s="19">
        <v>36754.768070931532</v>
      </c>
      <c r="W36" s="19">
        <v>39044.854081999707</v>
      </c>
      <c r="X36" s="19">
        <v>41664.387824057776</v>
      </c>
      <c r="Y36" s="19">
        <v>44418.020871342313</v>
      </c>
      <c r="Z36" s="19">
        <v>42570.348572695802</v>
      </c>
      <c r="AA36" s="19">
        <v>44195.403945089951</v>
      </c>
      <c r="AB36" s="19">
        <v>43290.401621866033</v>
      </c>
      <c r="AC36" s="19">
        <v>46584.957387862625</v>
      </c>
      <c r="AD36" s="19">
        <v>47235.189539308325</v>
      </c>
      <c r="AE36" s="19">
        <v>47698.29590312628</v>
      </c>
      <c r="AF36" s="19">
        <v>51218.458998236456</v>
      </c>
      <c r="AG36" s="19">
        <v>49127.51482926419</v>
      </c>
      <c r="AH36" s="19">
        <v>52084.253372530315</v>
      </c>
      <c r="AI36" s="19">
        <v>61385.045465637959</v>
      </c>
      <c r="AJ36" s="19">
        <v>76952.034445869256</v>
      </c>
      <c r="AK36" s="19">
        <v>76986.447622467284</v>
      </c>
      <c r="AL36" s="19">
        <v>86412.594214074386</v>
      </c>
      <c r="AM36" s="19">
        <v>92761.348226824673</v>
      </c>
      <c r="AN36" s="19">
        <v>94055.504192731969</v>
      </c>
      <c r="AO36" s="19">
        <v>97070.180775017812</v>
      </c>
      <c r="AP36" s="19">
        <v>94616.950398573812</v>
      </c>
      <c r="AQ36" s="19">
        <v>105033.82348451522</v>
      </c>
      <c r="AR36" s="19">
        <v>109414.2658964912</v>
      </c>
      <c r="AS36" s="19">
        <v>111592.94857992316</v>
      </c>
      <c r="AT36" s="19">
        <v>100751.51127052811</v>
      </c>
      <c r="AU36" s="19">
        <v>105160.96010993852</v>
      </c>
      <c r="AV36" s="19">
        <v>99054.199502071904</v>
      </c>
      <c r="AW36" s="19">
        <v>94245.346076096335</v>
      </c>
      <c r="AX36" s="19">
        <v>92376.343848152639</v>
      </c>
      <c r="AY36" s="19">
        <v>93191.806847272368</v>
      </c>
      <c r="AZ36" s="19">
        <v>90227.976571580104</v>
      </c>
    </row>
    <row r="37" spans="1:52" s="14" customFormat="1" ht="15" customHeight="1" x14ac:dyDescent="0.35">
      <c r="A37" s="23" t="s">
        <v>36</v>
      </c>
      <c r="B37" s="19">
        <v>10410.434699457886</v>
      </c>
      <c r="C37" s="19">
        <v>11058.973765135444</v>
      </c>
      <c r="D37" s="19">
        <v>11543.489737575434</v>
      </c>
      <c r="E37" s="19">
        <v>13223.699266521213</v>
      </c>
      <c r="F37" s="19">
        <v>15868.048628363373</v>
      </c>
      <c r="G37" s="19">
        <v>18604.168003732524</v>
      </c>
      <c r="H37" s="19">
        <v>21297.105478648649</v>
      </c>
      <c r="I37" s="19">
        <v>23850.450657784007</v>
      </c>
      <c r="J37" s="19">
        <v>25423.985226220273</v>
      </c>
      <c r="K37" s="19">
        <v>28117.524079370298</v>
      </c>
      <c r="L37" s="19">
        <v>32828.774560583268</v>
      </c>
      <c r="M37" s="19">
        <v>33428.580892764432</v>
      </c>
      <c r="N37" s="19">
        <v>36187.791073889981</v>
      </c>
      <c r="O37" s="19">
        <v>34626.363539962585</v>
      </c>
      <c r="P37" s="19">
        <v>37142.028773758102</v>
      </c>
      <c r="Q37" s="19">
        <v>39171.864974073316</v>
      </c>
      <c r="R37" s="19">
        <v>38778.615676795409</v>
      </c>
      <c r="S37" s="19">
        <v>40863.391293107627</v>
      </c>
      <c r="T37" s="19">
        <v>36485.406788321226</v>
      </c>
      <c r="U37" s="19">
        <v>41365.137753264564</v>
      </c>
      <c r="V37" s="19">
        <v>43007.824931108502</v>
      </c>
      <c r="W37" s="19">
        <v>43916.406657359905</v>
      </c>
      <c r="X37" s="19">
        <v>44505.223375933107</v>
      </c>
      <c r="Y37" s="19">
        <v>42891.498250221834</v>
      </c>
      <c r="Z37" s="19">
        <v>43074.796753792187</v>
      </c>
      <c r="AA37" s="19">
        <v>40717.338318818081</v>
      </c>
      <c r="AB37" s="19">
        <v>42643.100454484826</v>
      </c>
      <c r="AC37" s="19">
        <v>45741.352608029098</v>
      </c>
      <c r="AD37" s="19">
        <v>44786.097477363786</v>
      </c>
      <c r="AE37" s="19">
        <v>46880.500118547025</v>
      </c>
      <c r="AF37" s="19">
        <v>43428.284496992419</v>
      </c>
      <c r="AG37" s="19">
        <v>44007.43996937231</v>
      </c>
      <c r="AH37" s="19">
        <v>43427.096185670969</v>
      </c>
      <c r="AI37" s="19">
        <v>43031.357013335954</v>
      </c>
      <c r="AJ37" s="19">
        <v>42319.61071443394</v>
      </c>
      <c r="AK37" s="19">
        <v>42220.324632215641</v>
      </c>
      <c r="AL37" s="19">
        <v>43239.34987836604</v>
      </c>
      <c r="AM37" s="19">
        <v>45534.887912484315</v>
      </c>
      <c r="AN37" s="19">
        <v>45239.672640654615</v>
      </c>
      <c r="AO37" s="19">
        <v>41860.280414547939</v>
      </c>
      <c r="AP37" s="19">
        <v>42808.526632438807</v>
      </c>
      <c r="AQ37" s="19">
        <v>43250.495730579176</v>
      </c>
      <c r="AR37" s="19">
        <v>40525.406236120987</v>
      </c>
      <c r="AS37" s="19">
        <v>42825.758590524551</v>
      </c>
      <c r="AT37" s="19">
        <v>42101.482689631841</v>
      </c>
      <c r="AU37" s="19">
        <v>43149.831947861006</v>
      </c>
      <c r="AV37" s="19">
        <v>39043.460897118573</v>
      </c>
      <c r="AW37" s="19">
        <v>32812.797380732685</v>
      </c>
      <c r="AX37" s="19">
        <v>27057.105046400527</v>
      </c>
      <c r="AY37" s="19">
        <v>27702.515389701002</v>
      </c>
      <c r="AZ37" s="19">
        <v>23675.358079458325</v>
      </c>
    </row>
    <row r="38" spans="1:52" s="14" customFormat="1" ht="15" customHeight="1" x14ac:dyDescent="0.35">
      <c r="A38" s="10" t="s">
        <v>47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</row>
    <row r="39" spans="1:52" s="14" customFormat="1" ht="15" customHeight="1" x14ac:dyDescent="0.35">
      <c r="A39" s="20" t="s">
        <v>48</v>
      </c>
      <c r="B39" s="19">
        <v>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</row>
    <row r="40" spans="1:52" s="14" customFormat="1" ht="15" customHeight="1" x14ac:dyDescent="0.35">
      <c r="A40" s="20" t="s">
        <v>49</v>
      </c>
      <c r="B40" s="19">
        <v>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</row>
    <row r="41" spans="1:52" ht="15" customHeight="1" x14ac:dyDescent="0.45">
      <c r="A41" s="26" t="s">
        <v>2</v>
      </c>
      <c r="B41" s="25">
        <v>22221.00021996041</v>
      </c>
      <c r="C41" s="25">
        <v>26698.837209302332</v>
      </c>
      <c r="D41" s="25">
        <v>36310.465116279069</v>
      </c>
      <c r="E41" s="25">
        <v>44210.465116279083</v>
      </c>
      <c r="F41" s="25">
        <v>58933.720930232543</v>
      </c>
      <c r="G41" s="25">
        <v>70440.098560036975</v>
      </c>
      <c r="H41" s="25">
        <v>82309.302325581404</v>
      </c>
      <c r="I41" s="25">
        <v>104374.41860465113</v>
      </c>
      <c r="J41" s="25">
        <v>119523.25581395347</v>
      </c>
      <c r="K41" s="25">
        <v>133036.04651162785</v>
      </c>
      <c r="L41" s="25">
        <v>149329.48412881684</v>
      </c>
      <c r="M41" s="25">
        <v>179642.38659263562</v>
      </c>
      <c r="N41" s="25">
        <v>205980.7012515525</v>
      </c>
      <c r="O41" s="25">
        <v>235779.50413370036</v>
      </c>
      <c r="P41" s="25">
        <v>253063.337488141</v>
      </c>
      <c r="Q41" s="25">
        <v>301816.22863440128</v>
      </c>
      <c r="R41" s="25">
        <v>342556.66496335424</v>
      </c>
      <c r="S41" s="25">
        <v>391219.6914061656</v>
      </c>
      <c r="T41" s="25">
        <v>439035.8692772463</v>
      </c>
      <c r="U41" s="25">
        <v>480649.09363392909</v>
      </c>
      <c r="V41" s="25">
        <v>539357.45996264648</v>
      </c>
      <c r="W41" s="25">
        <v>558724.79893863003</v>
      </c>
      <c r="X41" s="25">
        <v>575144.52974506619</v>
      </c>
      <c r="Y41" s="25">
        <v>606183.99072134704</v>
      </c>
      <c r="Z41" s="25">
        <v>646738.91629909992</v>
      </c>
      <c r="AA41" s="25">
        <v>687152.24081221875</v>
      </c>
      <c r="AB41" s="25">
        <v>721241.24849630077</v>
      </c>
      <c r="AC41" s="25">
        <v>754443.83378869249</v>
      </c>
      <c r="AD41" s="25">
        <v>783248.89499300113</v>
      </c>
      <c r="AE41" s="25">
        <v>827720.67194371554</v>
      </c>
      <c r="AF41" s="25">
        <v>866615.11927054939</v>
      </c>
      <c r="AG41" s="25">
        <v>908765.49197223166</v>
      </c>
      <c r="AH41" s="25">
        <v>942052.3465526147</v>
      </c>
      <c r="AI41" s="25">
        <v>976043.04974273453</v>
      </c>
      <c r="AJ41" s="25">
        <v>1016408.1771344813</v>
      </c>
      <c r="AK41" s="25">
        <v>1069037.7241883713</v>
      </c>
      <c r="AL41" s="25">
        <v>1127252.8681585304</v>
      </c>
      <c r="AM41" s="25">
        <v>1184179.560750192</v>
      </c>
      <c r="AN41" s="25">
        <v>1234782.8704496429</v>
      </c>
      <c r="AO41" s="25">
        <v>1280994.9475210626</v>
      </c>
      <c r="AP41" s="25">
        <v>1330914.0179366295</v>
      </c>
      <c r="AQ41" s="25">
        <v>1380882.0582316346</v>
      </c>
      <c r="AR41" s="25">
        <v>1427274.7510896381</v>
      </c>
      <c r="AS41" s="25">
        <v>1466025.5394755849</v>
      </c>
      <c r="AT41" s="25">
        <v>1501605.34809415</v>
      </c>
      <c r="AU41" s="25">
        <v>1530686.9712410229</v>
      </c>
      <c r="AV41" s="25">
        <v>1567765.114757034</v>
      </c>
      <c r="AW41" s="25">
        <v>1612426.3290521912</v>
      </c>
      <c r="AX41" s="25">
        <v>1654538.7049417866</v>
      </c>
      <c r="AY41" s="25">
        <v>1694013.9310520834</v>
      </c>
      <c r="AZ41" s="25">
        <v>1722715.3591674017</v>
      </c>
    </row>
    <row r="42" spans="1:52" ht="15" customHeight="1" x14ac:dyDescent="0.45">
      <c r="A42" s="20" t="s">
        <v>50</v>
      </c>
      <c r="B42" s="19">
        <v>22055.955788088813</v>
      </c>
      <c r="C42" s="19">
        <v>26376.240616334038</v>
      </c>
      <c r="D42" s="19">
        <v>35973.409141375909</v>
      </c>
      <c r="E42" s="19">
        <v>42767.604119404801</v>
      </c>
      <c r="F42" s="19">
        <v>56613.922844324676</v>
      </c>
      <c r="G42" s="19">
        <v>67814.527247343998</v>
      </c>
      <c r="H42" s="19">
        <v>78888.429078888468</v>
      </c>
      <c r="I42" s="19">
        <v>100001.34148968612</v>
      </c>
      <c r="J42" s="19">
        <v>113825.88122794629</v>
      </c>
      <c r="K42" s="19">
        <v>126003.31311156371</v>
      </c>
      <c r="L42" s="19">
        <v>138530.83753613741</v>
      </c>
      <c r="M42" s="19">
        <v>166021.09387399632</v>
      </c>
      <c r="N42" s="19">
        <v>187108.26249225679</v>
      </c>
      <c r="O42" s="19">
        <v>209042.3532930201</v>
      </c>
      <c r="P42" s="19">
        <v>221306.3559442166</v>
      </c>
      <c r="Q42" s="19">
        <v>259696.34684621339</v>
      </c>
      <c r="R42" s="19">
        <v>304319.50347671582</v>
      </c>
      <c r="S42" s="19">
        <v>340265.20034232351</v>
      </c>
      <c r="T42" s="19">
        <v>379780.50411785068</v>
      </c>
      <c r="U42" s="19">
        <v>408236.08701878792</v>
      </c>
      <c r="V42" s="19">
        <v>419516.57816781453</v>
      </c>
      <c r="W42" s="19">
        <v>432413.30783208972</v>
      </c>
      <c r="X42" s="19">
        <v>445336.3907048101</v>
      </c>
      <c r="Y42" s="19">
        <v>461340.20212967228</v>
      </c>
      <c r="Z42" s="19">
        <v>485687.98384318117</v>
      </c>
      <c r="AA42" s="19">
        <v>516479.58345492301</v>
      </c>
      <c r="AB42" s="19">
        <v>540179.46566758153</v>
      </c>
      <c r="AC42" s="19">
        <v>561342.74501689291</v>
      </c>
      <c r="AD42" s="19">
        <v>575736.67807237047</v>
      </c>
      <c r="AE42" s="19">
        <v>599896.75219683128</v>
      </c>
      <c r="AF42" s="19">
        <v>621543.49296747136</v>
      </c>
      <c r="AG42" s="19">
        <v>643828.38817215292</v>
      </c>
      <c r="AH42" s="19">
        <v>664388.16138859652</v>
      </c>
      <c r="AI42" s="19">
        <v>679717.93099394231</v>
      </c>
      <c r="AJ42" s="19">
        <v>701556.09128328203</v>
      </c>
      <c r="AK42" s="19">
        <v>729536.26962456771</v>
      </c>
      <c r="AL42" s="19">
        <v>761139.71475649544</v>
      </c>
      <c r="AM42" s="19">
        <v>789863.4840385915</v>
      </c>
      <c r="AN42" s="19">
        <v>811908.473277924</v>
      </c>
      <c r="AO42" s="19">
        <v>836477.10030027432</v>
      </c>
      <c r="AP42" s="19">
        <v>863946.72707320377</v>
      </c>
      <c r="AQ42" s="19">
        <v>896485.11330178194</v>
      </c>
      <c r="AR42" s="19">
        <v>923276.66070559388</v>
      </c>
      <c r="AS42" s="19">
        <v>944862.29703909718</v>
      </c>
      <c r="AT42" s="19">
        <v>965565.14006801567</v>
      </c>
      <c r="AU42" s="19">
        <v>972218.94244397036</v>
      </c>
      <c r="AV42" s="19">
        <v>990797.45941619552</v>
      </c>
      <c r="AW42" s="19">
        <v>1012989.9097729985</v>
      </c>
      <c r="AX42" s="19">
        <v>1038290.2706106118</v>
      </c>
      <c r="AY42" s="19">
        <v>1061777.0265490005</v>
      </c>
      <c r="AZ42" s="19">
        <v>1075373.6858685198</v>
      </c>
    </row>
    <row r="43" spans="1:52" ht="15" customHeight="1" x14ac:dyDescent="0.45">
      <c r="A43" s="20" t="s">
        <v>51</v>
      </c>
      <c r="B43" s="19">
        <v>165.04443187159782</v>
      </c>
      <c r="C43" s="19">
        <v>322.59659296829244</v>
      </c>
      <c r="D43" s="19">
        <v>337.05597490315847</v>
      </c>
      <c r="E43" s="19">
        <v>1442.8609968742796</v>
      </c>
      <c r="F43" s="19">
        <v>2319.7980859078643</v>
      </c>
      <c r="G43" s="19">
        <v>2625.5713126929722</v>
      </c>
      <c r="H43" s="19">
        <v>3420.8732466929405</v>
      </c>
      <c r="I43" s="19">
        <v>4373.0771149650036</v>
      </c>
      <c r="J43" s="19">
        <v>5697.3745860071831</v>
      </c>
      <c r="K43" s="19">
        <v>7032.7334000641495</v>
      </c>
      <c r="L43" s="19">
        <v>10798.646592679421</v>
      </c>
      <c r="M43" s="19">
        <v>13621.292718639297</v>
      </c>
      <c r="N43" s="19">
        <v>18872.438759295706</v>
      </c>
      <c r="O43" s="19">
        <v>26737.150840680257</v>
      </c>
      <c r="P43" s="19">
        <v>31756.981543924387</v>
      </c>
      <c r="Q43" s="19">
        <v>42119.881788187871</v>
      </c>
      <c r="R43" s="19">
        <v>38237.16148663839</v>
      </c>
      <c r="S43" s="19">
        <v>50954.491063842055</v>
      </c>
      <c r="T43" s="19">
        <v>59255.365159395617</v>
      </c>
      <c r="U43" s="19">
        <v>72413.006615141188</v>
      </c>
      <c r="V43" s="19">
        <v>119840.8817948319</v>
      </c>
      <c r="W43" s="19">
        <v>126311.49110654027</v>
      </c>
      <c r="X43" s="19">
        <v>129808.13904025606</v>
      </c>
      <c r="Y43" s="19">
        <v>144843.78859167476</v>
      </c>
      <c r="Z43" s="19">
        <v>161050.93245591872</v>
      </c>
      <c r="AA43" s="19">
        <v>170672.65735729574</v>
      </c>
      <c r="AB43" s="19">
        <v>181061.78282871927</v>
      </c>
      <c r="AC43" s="19">
        <v>193101.08877179964</v>
      </c>
      <c r="AD43" s="19">
        <v>207512.21692063072</v>
      </c>
      <c r="AE43" s="19">
        <v>227823.9197468842</v>
      </c>
      <c r="AF43" s="19">
        <v>245071.626303078</v>
      </c>
      <c r="AG43" s="19">
        <v>264937.10380007874</v>
      </c>
      <c r="AH43" s="19">
        <v>277664.18516401818</v>
      </c>
      <c r="AI43" s="19">
        <v>296325.11874879221</v>
      </c>
      <c r="AJ43" s="19">
        <v>314852.08585119917</v>
      </c>
      <c r="AK43" s="19">
        <v>339501.45456380362</v>
      </c>
      <c r="AL43" s="19">
        <v>366113.15340203512</v>
      </c>
      <c r="AM43" s="19">
        <v>394316.07671160065</v>
      </c>
      <c r="AN43" s="19">
        <v>422874.39717171883</v>
      </c>
      <c r="AO43" s="19">
        <v>444517.8472207883</v>
      </c>
      <c r="AP43" s="19">
        <v>466967.2908634257</v>
      </c>
      <c r="AQ43" s="19">
        <v>484396.94492985273</v>
      </c>
      <c r="AR43" s="19">
        <v>503998.09038404416</v>
      </c>
      <c r="AS43" s="19">
        <v>521163.24243648764</v>
      </c>
      <c r="AT43" s="19">
        <v>536040.20802613418</v>
      </c>
      <c r="AU43" s="19">
        <v>558468.02879705245</v>
      </c>
      <c r="AV43" s="19">
        <v>576967.65534083836</v>
      </c>
      <c r="AW43" s="19">
        <v>599436.41927919281</v>
      </c>
      <c r="AX43" s="19">
        <v>616248.43433117482</v>
      </c>
      <c r="AY43" s="19">
        <v>632236.90450308286</v>
      </c>
      <c r="AZ43" s="19">
        <v>647341.67329888185</v>
      </c>
    </row>
    <row r="44" spans="1:52" ht="15" customHeight="1" x14ac:dyDescent="0.45">
      <c r="A44" s="26" t="s">
        <v>52</v>
      </c>
      <c r="B44" s="25">
        <v>118.86749274019581</v>
      </c>
      <c r="C44" s="25">
        <v>189.53488372093042</v>
      </c>
      <c r="D44" s="25">
        <v>281.39534883720927</v>
      </c>
      <c r="E44" s="25">
        <v>440.69767441860455</v>
      </c>
      <c r="F44" s="25">
        <v>727.90697674418573</v>
      </c>
      <c r="G44" s="25">
        <v>1460.2927028690365</v>
      </c>
      <c r="H44" s="25">
        <v>2491.8604651162796</v>
      </c>
      <c r="I44" s="25">
        <v>3770.9302325581416</v>
      </c>
      <c r="J44" s="25">
        <v>7436.0465116279047</v>
      </c>
      <c r="K44" s="25">
        <v>14019.767441860464</v>
      </c>
      <c r="L44" s="25">
        <v>22499.282129143397</v>
      </c>
      <c r="M44" s="25">
        <v>45309.899773596342</v>
      </c>
      <c r="N44" s="25">
        <v>67366.207415998346</v>
      </c>
      <c r="O44" s="25">
        <v>80902.937471255267</v>
      </c>
      <c r="P44" s="25">
        <v>92303.663118416531</v>
      </c>
      <c r="Q44" s="25">
        <v>102312.41709825554</v>
      </c>
      <c r="R44" s="25">
        <v>111883.57646594568</v>
      </c>
      <c r="S44" s="25">
        <v>121267.54798571092</v>
      </c>
      <c r="T44" s="25">
        <v>131775.67012101022</v>
      </c>
      <c r="U44" s="25">
        <v>149278.34723237151</v>
      </c>
      <c r="V44" s="25">
        <v>174903.58102040616</v>
      </c>
      <c r="W44" s="25">
        <v>179189.45576954525</v>
      </c>
      <c r="X44" s="25">
        <v>182077.44744229328</v>
      </c>
      <c r="Y44" s="25">
        <v>189788.42857422546</v>
      </c>
      <c r="Z44" s="25">
        <v>199560.00898519697</v>
      </c>
      <c r="AA44" s="25">
        <v>207374.42258568239</v>
      </c>
      <c r="AB44" s="25">
        <v>214708.57993122251</v>
      </c>
      <c r="AC44" s="25">
        <v>222635.65838014989</v>
      </c>
      <c r="AD44" s="25">
        <v>232742.97523415595</v>
      </c>
      <c r="AE44" s="25">
        <v>245219.85870911126</v>
      </c>
      <c r="AF44" s="25">
        <v>257781.62501113463</v>
      </c>
      <c r="AG44" s="25">
        <v>268296.90074654098</v>
      </c>
      <c r="AH44" s="25">
        <v>279879.11651774152</v>
      </c>
      <c r="AI44" s="25">
        <v>292673.59501462651</v>
      </c>
      <c r="AJ44" s="25">
        <v>307594.07951581193</v>
      </c>
      <c r="AK44" s="25">
        <v>327085.8331679781</v>
      </c>
      <c r="AL44" s="25">
        <v>354517.57334952336</v>
      </c>
      <c r="AM44" s="25">
        <v>379604.14115061535</v>
      </c>
      <c r="AN44" s="25">
        <v>402877.63473188633</v>
      </c>
      <c r="AO44" s="25">
        <v>422613.99109706871</v>
      </c>
      <c r="AP44" s="25">
        <v>443673.58619452431</v>
      </c>
      <c r="AQ44" s="25">
        <v>458688.79628509103</v>
      </c>
      <c r="AR44" s="25">
        <v>474796.44238795521</v>
      </c>
      <c r="AS44" s="25">
        <v>491972.55384899111</v>
      </c>
      <c r="AT44" s="25">
        <v>507412.32611409179</v>
      </c>
      <c r="AU44" s="25">
        <v>531766.31780479732</v>
      </c>
      <c r="AV44" s="25">
        <v>546076.05181623925</v>
      </c>
      <c r="AW44" s="25">
        <v>558928.86744589754</v>
      </c>
      <c r="AX44" s="25">
        <v>570878.11095310887</v>
      </c>
      <c r="AY44" s="25">
        <v>584627.62578691042</v>
      </c>
      <c r="AZ44" s="25">
        <v>602913.77836830576</v>
      </c>
    </row>
    <row r="45" spans="1:52" ht="15" customHeight="1" x14ac:dyDescent="0.45">
      <c r="A45" s="26" t="s">
        <v>53</v>
      </c>
      <c r="B45" s="25">
        <v>0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4.840012037292011</v>
      </c>
      <c r="J45" s="25">
        <v>9.3895978602408992</v>
      </c>
      <c r="K45" s="25">
        <v>113.75713075008775</v>
      </c>
      <c r="L45" s="25">
        <v>805.66837695056677</v>
      </c>
      <c r="M45" s="25">
        <v>1382.5653285323826</v>
      </c>
      <c r="N45" s="25">
        <v>3983.395575715349</v>
      </c>
      <c r="O45" s="25">
        <v>5207.5637296544728</v>
      </c>
      <c r="P45" s="25">
        <v>5891.4100882753237</v>
      </c>
      <c r="Q45" s="25">
        <v>6037.7194067391893</v>
      </c>
      <c r="R45" s="25">
        <v>6031.6816873324515</v>
      </c>
      <c r="S45" s="25">
        <v>6168.9114324386182</v>
      </c>
      <c r="T45" s="25">
        <v>6168.9114324386192</v>
      </c>
      <c r="U45" s="25">
        <v>6168.9114324386192</v>
      </c>
      <c r="V45" s="25">
        <v>6168.9114324386182</v>
      </c>
      <c r="W45" s="25">
        <v>6162.8047586028588</v>
      </c>
      <c r="X45" s="25">
        <v>6162.7425210061792</v>
      </c>
      <c r="Y45" s="25">
        <v>6168.9114324386201</v>
      </c>
      <c r="Z45" s="25">
        <v>6168.9114324386173</v>
      </c>
      <c r="AA45" s="25">
        <v>6163.7320478857519</v>
      </c>
      <c r="AB45" s="25">
        <v>6162.7425210061792</v>
      </c>
      <c r="AC45" s="25">
        <v>6162.742521006182</v>
      </c>
      <c r="AD45" s="25">
        <v>6163.3042033585352</v>
      </c>
      <c r="AE45" s="25">
        <v>6168.9114324386173</v>
      </c>
      <c r="AF45" s="25">
        <v>6162.8393557502613</v>
      </c>
      <c r="AG45" s="25">
        <v>6140.0491867847441</v>
      </c>
      <c r="AH45" s="25">
        <v>6133.9248804562021</v>
      </c>
      <c r="AI45" s="25">
        <v>6069.1726949006243</v>
      </c>
      <c r="AJ45" s="25">
        <v>6078.618520750988</v>
      </c>
      <c r="AK45" s="25">
        <v>6045.459736255455</v>
      </c>
      <c r="AL45" s="25">
        <v>6105.4800880129451</v>
      </c>
      <c r="AM45" s="25">
        <v>6195.346625617055</v>
      </c>
      <c r="AN45" s="25">
        <v>6228.9317841961092</v>
      </c>
      <c r="AO45" s="25">
        <v>6228.9317841961074</v>
      </c>
      <c r="AP45" s="25">
        <v>6228.9317841961119</v>
      </c>
      <c r="AQ45" s="25">
        <v>6228.9317841961065</v>
      </c>
      <c r="AR45" s="25">
        <v>6155.4642498044268</v>
      </c>
      <c r="AS45" s="25">
        <v>6155.4642498044304</v>
      </c>
      <c r="AT45" s="25">
        <v>6155.7059435777219</v>
      </c>
      <c r="AU45" s="25">
        <v>6155.4642498044259</v>
      </c>
      <c r="AV45" s="25">
        <v>6509.2891431157968</v>
      </c>
      <c r="AW45" s="25">
        <v>6509.2891431157905</v>
      </c>
      <c r="AX45" s="25">
        <v>6509.2891431157905</v>
      </c>
      <c r="AY45" s="25">
        <v>6509.2891431157932</v>
      </c>
      <c r="AZ45" s="25">
        <v>6509.2891431157914</v>
      </c>
    </row>
    <row r="46" spans="1:52" ht="15" customHeight="1" x14ac:dyDescent="0.45">
      <c r="A46" s="27" t="s">
        <v>3</v>
      </c>
      <c r="B46" s="28">
        <v>4461.7529085868546</v>
      </c>
      <c r="C46" s="28">
        <v>4295.4305589452897</v>
      </c>
      <c r="D46" s="28">
        <v>4381.431170834353</v>
      </c>
      <c r="E46" s="28">
        <v>4971.4682151004554</v>
      </c>
      <c r="F46" s="28">
        <v>5053.9741065472163</v>
      </c>
      <c r="G46" s="28">
        <v>4944.0724454537967</v>
      </c>
      <c r="H46" s="28">
        <v>5105.3062340988708</v>
      </c>
      <c r="I46" s="28">
        <v>5293.6685982326444</v>
      </c>
      <c r="J46" s="28">
        <v>5247.5278141480321</v>
      </c>
      <c r="K46" s="28">
        <v>5060.7081813799796</v>
      </c>
      <c r="L46" s="28">
        <v>5080.8987843415607</v>
      </c>
      <c r="M46" s="28">
        <v>5326.5636308060648</v>
      </c>
      <c r="N46" s="28">
        <v>5226.837895459239</v>
      </c>
      <c r="O46" s="28">
        <v>5367.8224507074601</v>
      </c>
      <c r="P46" s="28">
        <v>5611.7817091647676</v>
      </c>
      <c r="Q46" s="28">
        <v>5907.1271909639563</v>
      </c>
      <c r="R46" s="28">
        <v>6043.946526903509</v>
      </c>
      <c r="S46" s="28">
        <v>6138.5491553420607</v>
      </c>
      <c r="T46" s="28">
        <v>5576.3151511521919</v>
      </c>
      <c r="U46" s="28">
        <v>5444.7556133593416</v>
      </c>
      <c r="V46" s="28">
        <v>4882.082143529432</v>
      </c>
      <c r="W46" s="28">
        <v>4307.2035111272944</v>
      </c>
      <c r="X46" s="28">
        <v>4098.7269911191324</v>
      </c>
      <c r="Y46" s="28">
        <v>3472.7311259995554</v>
      </c>
      <c r="Z46" s="28">
        <v>2385.0024163720382</v>
      </c>
      <c r="AA46" s="28">
        <v>2102.4564567422208</v>
      </c>
      <c r="AB46" s="28">
        <v>2076.3718438285114</v>
      </c>
      <c r="AC46" s="28">
        <v>1670.0057042349224</v>
      </c>
      <c r="AD46" s="28">
        <v>1149.0704146458588</v>
      </c>
      <c r="AE46" s="28">
        <v>1123.3613443089434</v>
      </c>
      <c r="AF46" s="28">
        <v>1109.5230068613694</v>
      </c>
      <c r="AG46" s="28">
        <v>967.69691632727688</v>
      </c>
      <c r="AH46" s="28">
        <v>939.13502621916359</v>
      </c>
      <c r="AI46" s="28">
        <v>1036.9960666693366</v>
      </c>
      <c r="AJ46" s="28">
        <v>854.42654942551633</v>
      </c>
      <c r="AK46" s="28">
        <v>572.60729791170615</v>
      </c>
      <c r="AL46" s="28">
        <v>561.3802139356236</v>
      </c>
      <c r="AM46" s="28">
        <v>560.60144247324195</v>
      </c>
      <c r="AN46" s="28">
        <v>552.25098694309952</v>
      </c>
      <c r="AO46" s="28">
        <v>331.21850346309111</v>
      </c>
      <c r="AP46" s="28">
        <v>377.46390989571012</v>
      </c>
      <c r="AQ46" s="28">
        <v>368.17432805078113</v>
      </c>
      <c r="AR46" s="28">
        <v>223.74245885467883</v>
      </c>
      <c r="AS46" s="28">
        <v>217.36422884772932</v>
      </c>
      <c r="AT46" s="28">
        <v>211.65332050036102</v>
      </c>
      <c r="AU46" s="28">
        <v>108.63082914786003</v>
      </c>
      <c r="AV46" s="28">
        <v>107.13592533815948</v>
      </c>
      <c r="AW46" s="28">
        <v>81.321400456877328</v>
      </c>
      <c r="AX46" s="28">
        <v>11.086259198517984</v>
      </c>
      <c r="AY46" s="28">
        <v>10.955230653125277</v>
      </c>
      <c r="AZ46" s="28">
        <v>152.46998516451137</v>
      </c>
    </row>
    <row r="47" spans="1:52" ht="15" customHeight="1" x14ac:dyDescent="0.45">
      <c r="A47" s="26" t="s">
        <v>54</v>
      </c>
      <c r="B47" s="25">
        <v>506.85321086648776</v>
      </c>
      <c r="C47" s="25">
        <v>484.88372093023224</v>
      </c>
      <c r="D47" s="25">
        <v>494.18604651162792</v>
      </c>
      <c r="E47" s="25">
        <v>489.53488372093005</v>
      </c>
      <c r="F47" s="25">
        <v>469.76744186046488</v>
      </c>
      <c r="G47" s="25">
        <v>481.0245266963064</v>
      </c>
      <c r="H47" s="25">
        <v>463.9534883720932</v>
      </c>
      <c r="I47" s="25">
        <v>465.11627906976719</v>
      </c>
      <c r="J47" s="25">
        <v>465.11627906976742</v>
      </c>
      <c r="K47" s="25">
        <v>448.83720930232533</v>
      </c>
      <c r="L47" s="25">
        <v>477.96952104176779</v>
      </c>
      <c r="M47" s="25">
        <v>477.96952104176648</v>
      </c>
      <c r="N47" s="25">
        <v>461.86130940875069</v>
      </c>
      <c r="O47" s="25">
        <v>419.92441360555102</v>
      </c>
      <c r="P47" s="25">
        <v>482.96862120373942</v>
      </c>
      <c r="Q47" s="25">
        <v>488.80090472603757</v>
      </c>
      <c r="R47" s="25">
        <v>481.81977244096061</v>
      </c>
      <c r="S47" s="25">
        <v>481.81977244096089</v>
      </c>
      <c r="T47" s="25">
        <v>509.5601541722487</v>
      </c>
      <c r="U47" s="25">
        <v>509.5601541722491</v>
      </c>
      <c r="V47" s="25">
        <v>509.56015417224916</v>
      </c>
      <c r="W47" s="25">
        <v>509.56015417224893</v>
      </c>
      <c r="X47" s="25">
        <v>509.56015417224899</v>
      </c>
      <c r="Y47" s="25">
        <v>509.56015417224927</v>
      </c>
      <c r="Z47" s="25">
        <v>509.5601541722491</v>
      </c>
      <c r="AA47" s="25">
        <v>509.56015417224887</v>
      </c>
      <c r="AB47" s="25">
        <v>509.5601541722491</v>
      </c>
      <c r="AC47" s="25">
        <v>509.56015417224899</v>
      </c>
      <c r="AD47" s="25">
        <v>509.56015417224904</v>
      </c>
      <c r="AE47" s="25">
        <v>509.56015417224899</v>
      </c>
      <c r="AF47" s="25">
        <v>509.56015417224882</v>
      </c>
      <c r="AG47" s="25">
        <v>509.56015417224927</v>
      </c>
      <c r="AH47" s="25">
        <v>509.56015417224887</v>
      </c>
      <c r="AI47" s="25">
        <v>509.56015417224927</v>
      </c>
      <c r="AJ47" s="25">
        <v>509.56015417224893</v>
      </c>
      <c r="AK47" s="25">
        <v>509.56015417224899</v>
      </c>
      <c r="AL47" s="25">
        <v>509.56015417224916</v>
      </c>
      <c r="AM47" s="25">
        <v>509.56015417224887</v>
      </c>
      <c r="AN47" s="25">
        <v>509.56015417224887</v>
      </c>
      <c r="AO47" s="25">
        <v>509.56015417224904</v>
      </c>
      <c r="AP47" s="25">
        <v>509.56444738095314</v>
      </c>
      <c r="AQ47" s="25">
        <v>509.56444738095297</v>
      </c>
      <c r="AR47" s="25">
        <v>509.5644473809528</v>
      </c>
      <c r="AS47" s="25">
        <v>509.56444738095291</v>
      </c>
      <c r="AT47" s="25">
        <v>528.76238064185554</v>
      </c>
      <c r="AU47" s="25">
        <v>570.27689876933357</v>
      </c>
      <c r="AV47" s="25">
        <v>570.21189310924115</v>
      </c>
      <c r="AW47" s="25">
        <v>570.7176701249341</v>
      </c>
      <c r="AX47" s="25">
        <v>708.43982458157666</v>
      </c>
      <c r="AY47" s="25">
        <v>952.17392119418639</v>
      </c>
      <c r="AZ47" s="25">
        <v>1224.3755499010206</v>
      </c>
    </row>
    <row r="48" spans="1:52" ht="15" customHeight="1" x14ac:dyDescent="0.45">
      <c r="A48" s="29" t="s">
        <v>55</v>
      </c>
      <c r="B48" s="30">
        <v>506.85321086648776</v>
      </c>
      <c r="C48" s="30">
        <v>484.88372093023224</v>
      </c>
      <c r="D48" s="30">
        <v>494.18604651162792</v>
      </c>
      <c r="E48" s="30">
        <v>489.53488372093005</v>
      </c>
      <c r="F48" s="30">
        <v>469.76744186046488</v>
      </c>
      <c r="G48" s="30">
        <v>481.0245266963064</v>
      </c>
      <c r="H48" s="30">
        <v>463.9534883720932</v>
      </c>
      <c r="I48" s="30">
        <v>465.11627906976719</v>
      </c>
      <c r="J48" s="30">
        <v>465.11627906976742</v>
      </c>
      <c r="K48" s="30">
        <v>448.83720930232533</v>
      </c>
      <c r="L48" s="30">
        <v>477.96952104176779</v>
      </c>
      <c r="M48" s="30">
        <v>477.96952104176648</v>
      </c>
      <c r="N48" s="30">
        <v>461.86130940875069</v>
      </c>
      <c r="O48" s="30">
        <v>419.92441360555102</v>
      </c>
      <c r="P48" s="30">
        <v>481.02452669630628</v>
      </c>
      <c r="Q48" s="30">
        <v>486.85681021860444</v>
      </c>
      <c r="R48" s="30">
        <v>477.53085694574969</v>
      </c>
      <c r="S48" s="30">
        <v>477.53085694574997</v>
      </c>
      <c r="T48" s="30">
        <v>505.27123867703779</v>
      </c>
      <c r="U48" s="30">
        <v>505.27123867703818</v>
      </c>
      <c r="V48" s="30">
        <v>509.56015417224916</v>
      </c>
      <c r="W48" s="30">
        <v>505.27123867703801</v>
      </c>
      <c r="X48" s="30">
        <v>505.27123867703807</v>
      </c>
      <c r="Y48" s="30">
        <v>505.27123867703835</v>
      </c>
      <c r="Z48" s="30">
        <v>505.27123867703818</v>
      </c>
      <c r="AA48" s="30">
        <v>505.27123867703796</v>
      </c>
      <c r="AB48" s="30">
        <v>505.27123867703818</v>
      </c>
      <c r="AC48" s="30">
        <v>509.56015417224899</v>
      </c>
      <c r="AD48" s="30">
        <v>509.56015417224904</v>
      </c>
      <c r="AE48" s="30">
        <v>509.56015417224899</v>
      </c>
      <c r="AF48" s="30">
        <v>509.56015417224882</v>
      </c>
      <c r="AG48" s="30">
        <v>509.56015417224927</v>
      </c>
      <c r="AH48" s="30">
        <v>509.56015417224887</v>
      </c>
      <c r="AI48" s="30">
        <v>509.56015417224927</v>
      </c>
      <c r="AJ48" s="30">
        <v>509.56015417224893</v>
      </c>
      <c r="AK48" s="30">
        <v>509.56015417224899</v>
      </c>
      <c r="AL48" s="30">
        <v>509.56015417224916</v>
      </c>
      <c r="AM48" s="30">
        <v>509.56015417224887</v>
      </c>
      <c r="AN48" s="30">
        <v>509.56015417224887</v>
      </c>
      <c r="AO48" s="30">
        <v>509.56015417224904</v>
      </c>
      <c r="AP48" s="30">
        <v>505.27553188574223</v>
      </c>
      <c r="AQ48" s="30">
        <v>505.27553188574205</v>
      </c>
      <c r="AR48" s="30">
        <v>505.27553188574188</v>
      </c>
      <c r="AS48" s="30">
        <v>505.275531885742</v>
      </c>
      <c r="AT48" s="30">
        <v>528.76238064185554</v>
      </c>
      <c r="AU48" s="30">
        <v>566.28260393450182</v>
      </c>
      <c r="AV48" s="30">
        <v>566.22128541276027</v>
      </c>
      <c r="AW48" s="30">
        <v>566.72996066755979</v>
      </c>
      <c r="AX48" s="30">
        <v>688.55207670863956</v>
      </c>
      <c r="AY48" s="30">
        <v>952.17392119418639</v>
      </c>
      <c r="AZ48" s="30">
        <v>1224.3755499010206</v>
      </c>
    </row>
    <row r="49" spans="1:52" ht="15" customHeight="1" x14ac:dyDescent="0.45">
      <c r="A49" s="31" t="s">
        <v>56</v>
      </c>
      <c r="B49" s="32">
        <v>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32">
        <v>1.9440945074331379</v>
      </c>
      <c r="Q49" s="32">
        <v>1.9440945074331386</v>
      </c>
      <c r="R49" s="32">
        <v>4.2889154952109232</v>
      </c>
      <c r="S49" s="32">
        <v>4.2889154952109214</v>
      </c>
      <c r="T49" s="32">
        <v>4.2889154952109241</v>
      </c>
      <c r="U49" s="32">
        <v>4.288915495210925</v>
      </c>
      <c r="V49" s="32">
        <v>0</v>
      </c>
      <c r="W49" s="32">
        <v>4.288915495210925</v>
      </c>
      <c r="X49" s="32">
        <v>4.288915495210925</v>
      </c>
      <c r="Y49" s="32">
        <v>4.288915495210925</v>
      </c>
      <c r="Z49" s="32">
        <v>4.2889154952109259</v>
      </c>
      <c r="AA49" s="32">
        <v>4.288915495210925</v>
      </c>
      <c r="AB49" s="32">
        <v>4.2889154952109259</v>
      </c>
      <c r="AC49" s="32">
        <v>0</v>
      </c>
      <c r="AD49" s="32">
        <v>0</v>
      </c>
      <c r="AE49" s="32">
        <v>0</v>
      </c>
      <c r="AF49" s="32">
        <v>0</v>
      </c>
      <c r="AG49" s="32">
        <v>0</v>
      </c>
      <c r="AH49" s="32">
        <v>0</v>
      </c>
      <c r="AI49" s="32">
        <v>0</v>
      </c>
      <c r="AJ49" s="32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0</v>
      </c>
      <c r="AP49" s="32">
        <v>4.2889154952109241</v>
      </c>
      <c r="AQ49" s="32">
        <v>4.2889154952109214</v>
      </c>
      <c r="AR49" s="32">
        <v>4.2889154952109241</v>
      </c>
      <c r="AS49" s="32">
        <v>4.2889154952109223</v>
      </c>
      <c r="AT49" s="32">
        <v>0</v>
      </c>
      <c r="AU49" s="32">
        <v>3.9942948348317304</v>
      </c>
      <c r="AV49" s="32">
        <v>3.9906076964808785</v>
      </c>
      <c r="AW49" s="32">
        <v>3.9877094573742671</v>
      </c>
      <c r="AX49" s="32">
        <v>19.887747872937119</v>
      </c>
      <c r="AY49" s="32">
        <v>0</v>
      </c>
      <c r="AZ49" s="32">
        <v>0</v>
      </c>
    </row>
    <row r="50" spans="1:52" ht="15" customHeight="1" x14ac:dyDescent="0.45">
      <c r="A50" s="26" t="s">
        <v>57</v>
      </c>
      <c r="B50" s="25">
        <v>356829.10409459623</v>
      </c>
      <c r="C50" s="25">
        <v>379130.2325581396</v>
      </c>
      <c r="D50" s="25">
        <v>318931.39534883719</v>
      </c>
      <c r="E50" s="25">
        <v>308852.32558139536</v>
      </c>
      <c r="F50" s="25">
        <v>328883.72093023255</v>
      </c>
      <c r="G50" s="25">
        <v>313259.16890515271</v>
      </c>
      <c r="H50" s="25">
        <v>315953.48837209307</v>
      </c>
      <c r="I50" s="25">
        <v>314383.72093023255</v>
      </c>
      <c r="J50" s="25">
        <v>332215.1162790698</v>
      </c>
      <c r="K50" s="25">
        <v>335734.88372093032</v>
      </c>
      <c r="L50" s="25">
        <v>376842.22840635054</v>
      </c>
      <c r="M50" s="25">
        <v>312147.1468469011</v>
      </c>
      <c r="N50" s="25">
        <v>335798.16744097183</v>
      </c>
      <c r="O50" s="25">
        <v>371513.96082038584</v>
      </c>
      <c r="P50" s="25">
        <v>374939.73307026963</v>
      </c>
      <c r="Q50" s="25">
        <v>341008.61844867922</v>
      </c>
      <c r="R50" s="25">
        <v>299346.80019156926</v>
      </c>
      <c r="S50" s="25">
        <v>303047.63488326257</v>
      </c>
      <c r="T50" s="25">
        <v>313834.10250984982</v>
      </c>
      <c r="U50" s="25">
        <v>316071.85184861114</v>
      </c>
      <c r="V50" s="25">
        <v>302444.9641347354</v>
      </c>
      <c r="W50" s="25">
        <v>336347.2743638712</v>
      </c>
      <c r="X50" s="25">
        <v>336023.6457009209</v>
      </c>
      <c r="Y50" s="25">
        <v>332132.23107005761</v>
      </c>
      <c r="Z50" s="25">
        <v>337456.9831532836</v>
      </c>
      <c r="AA50" s="25">
        <v>338283.90629536472</v>
      </c>
      <c r="AB50" s="25">
        <v>340173.32373099157</v>
      </c>
      <c r="AC50" s="25">
        <v>344158.01763966103</v>
      </c>
      <c r="AD50" s="25">
        <v>343570.42154506757</v>
      </c>
      <c r="AE50" s="25">
        <v>343438.75379232503</v>
      </c>
      <c r="AF50" s="25">
        <v>343686.71689588676</v>
      </c>
      <c r="AG50" s="25">
        <v>345457.51202518924</v>
      </c>
      <c r="AH50" s="25">
        <v>348117.07539430482</v>
      </c>
      <c r="AI50" s="25">
        <v>351204.70830283745</v>
      </c>
      <c r="AJ50" s="25">
        <v>351968.3455906036</v>
      </c>
      <c r="AK50" s="25">
        <v>357255.67081137875</v>
      </c>
      <c r="AL50" s="25">
        <v>360636.86937642453</v>
      </c>
      <c r="AM50" s="25">
        <v>363764.51500914036</v>
      </c>
      <c r="AN50" s="25">
        <v>362951.01003763231</v>
      </c>
      <c r="AO50" s="25">
        <v>363674.59843453311</v>
      </c>
      <c r="AP50" s="25">
        <v>370916.92398131837</v>
      </c>
      <c r="AQ50" s="25">
        <v>370621.17159265751</v>
      </c>
      <c r="AR50" s="25">
        <v>371466.49048732565</v>
      </c>
      <c r="AS50" s="25">
        <v>369439.44211780885</v>
      </c>
      <c r="AT50" s="25">
        <v>369711.82670320384</v>
      </c>
      <c r="AU50" s="25">
        <v>367487.29952441907</v>
      </c>
      <c r="AV50" s="25">
        <v>367249.84764110518</v>
      </c>
      <c r="AW50" s="25">
        <v>367655.31169753207</v>
      </c>
      <c r="AX50" s="25">
        <v>365058.02324300574</v>
      </c>
      <c r="AY50" s="25">
        <v>365344.210637982</v>
      </c>
      <c r="AZ50" s="25">
        <v>364883.56700580788</v>
      </c>
    </row>
    <row r="51" spans="1:52" ht="15" customHeight="1" x14ac:dyDescent="0.45">
      <c r="A51" s="20" t="s">
        <v>58</v>
      </c>
      <c r="B51" s="19">
        <v>191114.2088563813</v>
      </c>
      <c r="C51" s="19">
        <v>201733.07192963015</v>
      </c>
      <c r="D51" s="19">
        <v>175868.8916185339</v>
      </c>
      <c r="E51" s="19">
        <v>167963.19027884208</v>
      </c>
      <c r="F51" s="19">
        <v>169731.61537857816</v>
      </c>
      <c r="G51" s="19">
        <v>173735.2444101045</v>
      </c>
      <c r="H51" s="19">
        <v>168410.41391503997</v>
      </c>
      <c r="I51" s="19">
        <v>172558.18866914525</v>
      </c>
      <c r="J51" s="19">
        <v>179216.23823809522</v>
      </c>
      <c r="K51" s="19">
        <v>176827.55771912436</v>
      </c>
      <c r="L51" s="19">
        <v>195826.46281216518</v>
      </c>
      <c r="M51" s="19">
        <v>174605.15880306481</v>
      </c>
      <c r="N51" s="19">
        <v>190035.15846720317</v>
      </c>
      <c r="O51" s="19">
        <v>201160.12179182531</v>
      </c>
      <c r="P51" s="19">
        <v>201684.40440782506</v>
      </c>
      <c r="Q51" s="19">
        <v>184943.63015642672</v>
      </c>
      <c r="R51" s="19">
        <v>170850.25879101144</v>
      </c>
      <c r="S51" s="19">
        <v>171530.91698833174</v>
      </c>
      <c r="T51" s="19">
        <v>177319.51274111067</v>
      </c>
      <c r="U51" s="19">
        <v>181093.5289431648</v>
      </c>
      <c r="V51" s="19">
        <v>168158.42839860887</v>
      </c>
      <c r="W51" s="19">
        <v>193524.02855418494</v>
      </c>
      <c r="X51" s="19">
        <v>195592.43469180245</v>
      </c>
      <c r="Y51" s="19">
        <v>196086.16395556025</v>
      </c>
      <c r="Z51" s="19">
        <v>200120.57067373229</v>
      </c>
      <c r="AA51" s="19">
        <v>201245.33139184245</v>
      </c>
      <c r="AB51" s="19">
        <v>202309.69051221001</v>
      </c>
      <c r="AC51" s="19">
        <v>203605.38371484826</v>
      </c>
      <c r="AD51" s="19">
        <v>203895.57791653386</v>
      </c>
      <c r="AE51" s="19">
        <v>206214.34030280917</v>
      </c>
      <c r="AF51" s="19">
        <v>207348.4239144561</v>
      </c>
      <c r="AG51" s="19">
        <v>208341.6787924919</v>
      </c>
      <c r="AH51" s="19">
        <v>208821.45145202882</v>
      </c>
      <c r="AI51" s="19">
        <v>209392.23720331426</v>
      </c>
      <c r="AJ51" s="19">
        <v>210210.1223279729</v>
      </c>
      <c r="AK51" s="19">
        <v>211016.02883461837</v>
      </c>
      <c r="AL51" s="19">
        <v>211612.64023010916</v>
      </c>
      <c r="AM51" s="19">
        <v>212575.43255014528</v>
      </c>
      <c r="AN51" s="19">
        <v>213232.11385050949</v>
      </c>
      <c r="AO51" s="19">
        <v>213884.0548958446</v>
      </c>
      <c r="AP51" s="19">
        <v>214973.71791920799</v>
      </c>
      <c r="AQ51" s="19">
        <v>215549.52512742695</v>
      </c>
      <c r="AR51" s="19">
        <v>215996.49222947756</v>
      </c>
      <c r="AS51" s="19">
        <v>216202.52551392495</v>
      </c>
      <c r="AT51" s="19">
        <v>215828.0575474948</v>
      </c>
      <c r="AU51" s="19">
        <v>215402.30490439819</v>
      </c>
      <c r="AV51" s="19">
        <v>215534.83819356366</v>
      </c>
      <c r="AW51" s="19">
        <v>215267.01040941704</v>
      </c>
      <c r="AX51" s="19">
        <v>213805.9334294014</v>
      </c>
      <c r="AY51" s="19">
        <v>214031.16464209082</v>
      </c>
      <c r="AZ51" s="19">
        <v>213922.04263142831</v>
      </c>
    </row>
    <row r="52" spans="1:52" ht="15" customHeight="1" x14ac:dyDescent="0.45">
      <c r="A52" s="20" t="s">
        <v>59</v>
      </c>
      <c r="B52" s="19">
        <v>165714.8952382149</v>
      </c>
      <c r="C52" s="19">
        <v>177397.16062850947</v>
      </c>
      <c r="D52" s="19">
        <v>143062.50373030329</v>
      </c>
      <c r="E52" s="19">
        <v>140889.13530255327</v>
      </c>
      <c r="F52" s="19">
        <v>159152.10555165436</v>
      </c>
      <c r="G52" s="19">
        <v>139523.92449504824</v>
      </c>
      <c r="H52" s="19">
        <v>147543.0744570531</v>
      </c>
      <c r="I52" s="19">
        <v>141825.53226108727</v>
      </c>
      <c r="J52" s="19">
        <v>152998.87804097458</v>
      </c>
      <c r="K52" s="19">
        <v>158907.32600180592</v>
      </c>
      <c r="L52" s="19">
        <v>181015.76559418536</v>
      </c>
      <c r="M52" s="19">
        <v>137541.98804383629</v>
      </c>
      <c r="N52" s="19">
        <v>145763.00897376868</v>
      </c>
      <c r="O52" s="19">
        <v>170353.8390285605</v>
      </c>
      <c r="P52" s="19">
        <v>173255.32866244458</v>
      </c>
      <c r="Q52" s="19">
        <v>156064.98829225247</v>
      </c>
      <c r="R52" s="19">
        <v>128496.54140055781</v>
      </c>
      <c r="S52" s="19">
        <v>131516.71789493083</v>
      </c>
      <c r="T52" s="19">
        <v>136514.58976873913</v>
      </c>
      <c r="U52" s="19">
        <v>134978.32290544637</v>
      </c>
      <c r="V52" s="19">
        <v>134286.53573612656</v>
      </c>
      <c r="W52" s="19">
        <v>142823.24580968628</v>
      </c>
      <c r="X52" s="19">
        <v>140431.21100911844</v>
      </c>
      <c r="Y52" s="19">
        <v>136046.06711449739</v>
      </c>
      <c r="Z52" s="19">
        <v>137336.41247955131</v>
      </c>
      <c r="AA52" s="19">
        <v>137038.57490352227</v>
      </c>
      <c r="AB52" s="19">
        <v>137863.63321878159</v>
      </c>
      <c r="AC52" s="19">
        <v>140552.63392481278</v>
      </c>
      <c r="AD52" s="19">
        <v>139674.84362853371</v>
      </c>
      <c r="AE52" s="19">
        <v>137224.41348951586</v>
      </c>
      <c r="AF52" s="19">
        <v>136338.29298143066</v>
      </c>
      <c r="AG52" s="19">
        <v>137115.83323269736</v>
      </c>
      <c r="AH52" s="19">
        <v>139295.62394227603</v>
      </c>
      <c r="AI52" s="19">
        <v>141812.47109952322</v>
      </c>
      <c r="AJ52" s="19">
        <v>141758.22326263069</v>
      </c>
      <c r="AK52" s="19">
        <v>146239.64197676035</v>
      </c>
      <c r="AL52" s="19">
        <v>149024.22914631537</v>
      </c>
      <c r="AM52" s="19">
        <v>151189.08245899508</v>
      </c>
      <c r="AN52" s="19">
        <v>149718.89618712279</v>
      </c>
      <c r="AO52" s="19">
        <v>149790.54353868848</v>
      </c>
      <c r="AP52" s="19">
        <v>155943.2060621104</v>
      </c>
      <c r="AQ52" s="19">
        <v>155071.64646523056</v>
      </c>
      <c r="AR52" s="19">
        <v>155469.99825784808</v>
      </c>
      <c r="AS52" s="19">
        <v>153236.91660388393</v>
      </c>
      <c r="AT52" s="19">
        <v>153883.76915570901</v>
      </c>
      <c r="AU52" s="19">
        <v>152084.99462002088</v>
      </c>
      <c r="AV52" s="19">
        <v>151715.0094475415</v>
      </c>
      <c r="AW52" s="19">
        <v>152388.30128811506</v>
      </c>
      <c r="AX52" s="19">
        <v>151252.08981360431</v>
      </c>
      <c r="AY52" s="19">
        <v>151313.04599589121</v>
      </c>
      <c r="AZ52" s="19">
        <v>150961.5243743796</v>
      </c>
    </row>
    <row r="53" spans="1:52" ht="15" customHeight="1" x14ac:dyDescent="0.45">
      <c r="A53" s="33" t="s">
        <v>60</v>
      </c>
      <c r="B53" s="34">
        <v>29972.143881617059</v>
      </c>
      <c r="C53" s="34">
        <v>29275.982791743219</v>
      </c>
      <c r="D53" s="34">
        <v>34128.888827185037</v>
      </c>
      <c r="E53" s="34">
        <v>32769.267305670619</v>
      </c>
      <c r="F53" s="34">
        <v>33800.38330391817</v>
      </c>
      <c r="G53" s="34">
        <v>35086.843027060269</v>
      </c>
      <c r="H53" s="34">
        <v>35083.32110439815</v>
      </c>
      <c r="I53" s="34">
        <v>33396.626642812276</v>
      </c>
      <c r="J53" s="34">
        <v>31839.261477445441</v>
      </c>
      <c r="K53" s="34">
        <v>30763.842588689276</v>
      </c>
      <c r="L53" s="34">
        <v>30902.568538894961</v>
      </c>
      <c r="M53" s="34">
        <v>28199.934023336777</v>
      </c>
      <c r="N53" s="34">
        <v>30680.677491173166</v>
      </c>
      <c r="O53" s="34">
        <v>31490.85869840462</v>
      </c>
      <c r="P53" s="34">
        <v>31443.096124864966</v>
      </c>
      <c r="Q53" s="34">
        <v>30075.807434181035</v>
      </c>
      <c r="R53" s="34">
        <v>28852.149572813541</v>
      </c>
      <c r="S53" s="34">
        <v>29587.999443525623</v>
      </c>
      <c r="T53" s="34">
        <v>29557.705058933894</v>
      </c>
      <c r="U53" s="34">
        <v>29680.841353032192</v>
      </c>
      <c r="V53" s="34">
        <v>29751.322484791915</v>
      </c>
      <c r="W53" s="34">
        <v>29648.872923171391</v>
      </c>
      <c r="X53" s="34">
        <v>29547.358614436929</v>
      </c>
      <c r="Y53" s="34">
        <v>29450.496714095545</v>
      </c>
      <c r="Z53" s="34">
        <v>29483.852896395172</v>
      </c>
      <c r="AA53" s="34">
        <v>29548.133602167251</v>
      </c>
      <c r="AB53" s="34">
        <v>29539.391507810185</v>
      </c>
      <c r="AC53" s="34">
        <v>29587.359635809651</v>
      </c>
      <c r="AD53" s="34">
        <v>29695.898097229503</v>
      </c>
      <c r="AE53" s="34">
        <v>29670.958544042845</v>
      </c>
      <c r="AF53" s="34">
        <v>29686.323977794571</v>
      </c>
      <c r="AG53" s="34">
        <v>29718.679165732254</v>
      </c>
      <c r="AH53" s="34">
        <v>29568.373408741467</v>
      </c>
      <c r="AI53" s="34">
        <v>29389.482036602174</v>
      </c>
      <c r="AJ53" s="34">
        <v>29521.711948088683</v>
      </c>
      <c r="AK53" s="34">
        <v>29479.972134581956</v>
      </c>
      <c r="AL53" s="34">
        <v>29571.397322450237</v>
      </c>
      <c r="AM53" s="34">
        <v>29558.967433347399</v>
      </c>
      <c r="AN53" s="34">
        <v>29559.967522971081</v>
      </c>
      <c r="AO53" s="34">
        <v>29574.924342823713</v>
      </c>
      <c r="AP53" s="34">
        <v>29636.69069330837</v>
      </c>
      <c r="AQ53" s="34">
        <v>29586.792334679678</v>
      </c>
      <c r="AR53" s="34">
        <v>29545.965137361396</v>
      </c>
      <c r="AS53" s="34">
        <v>29573.118830716037</v>
      </c>
      <c r="AT53" s="34">
        <v>29581.945126052746</v>
      </c>
      <c r="AU53" s="34">
        <v>29530.901965752462</v>
      </c>
      <c r="AV53" s="34">
        <v>29517.773324832669</v>
      </c>
      <c r="AW53" s="34">
        <v>29542.031078204094</v>
      </c>
      <c r="AX53" s="34">
        <v>29370.6799136837</v>
      </c>
      <c r="AY53" s="34">
        <v>29314.280620199461</v>
      </c>
      <c r="AZ53" s="34">
        <v>29292.22246797257</v>
      </c>
    </row>
    <row r="55" spans="1:52" x14ac:dyDescent="0.45">
      <c r="A55" s="16" t="s">
        <v>61</v>
      </c>
      <c r="B55" s="17">
        <v>2446720.4929105761</v>
      </c>
      <c r="C55" s="17">
        <v>2518788.9300150173</v>
      </c>
      <c r="D55" s="17">
        <v>2522978.4717587144</v>
      </c>
      <c r="E55" s="17">
        <v>2579614.5343855554</v>
      </c>
      <c r="F55" s="17">
        <v>2620774.8128701621</v>
      </c>
      <c r="G55" s="17">
        <v>2642278.4691209705</v>
      </c>
      <c r="H55" s="17">
        <v>2658095.2529463731</v>
      </c>
      <c r="I55" s="17">
        <v>2668103.2272316078</v>
      </c>
      <c r="J55" s="17">
        <v>2668029.8161285343</v>
      </c>
      <c r="K55" s="17">
        <v>2521608.8314690213</v>
      </c>
      <c r="L55" s="17">
        <v>2598263.7712907903</v>
      </c>
      <c r="M55" s="17">
        <v>2574151.1476171594</v>
      </c>
      <c r="N55" s="17">
        <v>2599947.877749295</v>
      </c>
      <c r="O55" s="17">
        <v>2574931.6948750983</v>
      </c>
      <c r="P55" s="17">
        <v>2545749.210607274</v>
      </c>
      <c r="Q55" s="17">
        <v>2582063.3044380266</v>
      </c>
      <c r="R55" s="17">
        <v>2608632.0139534427</v>
      </c>
      <c r="S55" s="17">
        <v>2613591.3459133841</v>
      </c>
      <c r="T55" s="17">
        <v>2611508.4316714075</v>
      </c>
      <c r="U55" s="17">
        <v>2609326.9666096456</v>
      </c>
      <c r="V55" s="17">
        <v>2626144.6166669829</v>
      </c>
      <c r="W55" s="17">
        <v>2654400.4564646468</v>
      </c>
      <c r="X55" s="17">
        <v>2664403.962879044</v>
      </c>
      <c r="Y55" s="17">
        <v>2671055.4405334308</v>
      </c>
      <c r="Z55" s="17">
        <v>2679930.268354435</v>
      </c>
      <c r="AA55" s="17">
        <v>2695269.2210826338</v>
      </c>
      <c r="AB55" s="17">
        <v>2733628.4982563215</v>
      </c>
      <c r="AC55" s="17">
        <v>2761967.4344202299</v>
      </c>
      <c r="AD55" s="17">
        <v>2789280.7278755107</v>
      </c>
      <c r="AE55" s="17">
        <v>2821985.1053362289</v>
      </c>
      <c r="AF55" s="17">
        <v>2834519.8707257258</v>
      </c>
      <c r="AG55" s="17">
        <v>2839645.652871124</v>
      </c>
      <c r="AH55" s="17">
        <v>2871403.1611378444</v>
      </c>
      <c r="AI55" s="17">
        <v>2888067.0921903476</v>
      </c>
      <c r="AJ55" s="17">
        <v>2908023.1642675563</v>
      </c>
      <c r="AK55" s="17">
        <v>2953508.1943517933</v>
      </c>
      <c r="AL55" s="17">
        <v>2977911.5631576348</v>
      </c>
      <c r="AM55" s="17">
        <v>3009739.9429545309</v>
      </c>
      <c r="AN55" s="17">
        <v>3048321.0567263872</v>
      </c>
      <c r="AO55" s="17">
        <v>3089075.4111389816</v>
      </c>
      <c r="AP55" s="17">
        <v>3138959.0563833066</v>
      </c>
      <c r="AQ55" s="17">
        <v>3169787.2309484323</v>
      </c>
      <c r="AR55" s="17">
        <v>3200004.8408476897</v>
      </c>
      <c r="AS55" s="17">
        <v>3217871.0990169165</v>
      </c>
      <c r="AT55" s="17">
        <v>3245274.4638908622</v>
      </c>
      <c r="AU55" s="17">
        <v>3272973.1445452706</v>
      </c>
      <c r="AV55" s="17">
        <v>3290228.7866034205</v>
      </c>
      <c r="AW55" s="17">
        <v>3296822.3661445011</v>
      </c>
      <c r="AX55" s="17">
        <v>3301508.904577801</v>
      </c>
      <c r="AY55" s="17">
        <v>3327293.8543345588</v>
      </c>
      <c r="AZ55" s="17">
        <v>3326347.0518235667</v>
      </c>
    </row>
    <row r="56" spans="1:52" x14ac:dyDescent="0.45">
      <c r="A56" s="10" t="s">
        <v>1</v>
      </c>
      <c r="B56" s="11">
        <v>891396.5029680311</v>
      </c>
      <c r="C56" s="11">
        <v>925320.49780826515</v>
      </c>
      <c r="D56" s="11">
        <v>937379.39240364672</v>
      </c>
      <c r="E56" s="11">
        <v>943546.57050046697</v>
      </c>
      <c r="F56" s="11">
        <v>955827.04409410444</v>
      </c>
      <c r="G56" s="11">
        <v>943829.75966023025</v>
      </c>
      <c r="H56" s="11">
        <v>936224.22313217318</v>
      </c>
      <c r="I56" s="11">
        <v>883895.96668641199</v>
      </c>
      <c r="J56" s="11">
        <v>885714.89776932728</v>
      </c>
      <c r="K56" s="11">
        <v>843738.85052708513</v>
      </c>
      <c r="L56" s="11">
        <v>865524.71997368243</v>
      </c>
      <c r="M56" s="11">
        <v>856290.57011234818</v>
      </c>
      <c r="N56" s="11">
        <v>832925.18623573799</v>
      </c>
      <c r="O56" s="11">
        <v>828368.43788721191</v>
      </c>
      <c r="P56" s="11">
        <v>827353.36990024801</v>
      </c>
      <c r="Q56" s="11">
        <v>809088.27559560828</v>
      </c>
      <c r="R56" s="11">
        <v>846406.12471266242</v>
      </c>
      <c r="S56" s="11">
        <v>830482.13886741002</v>
      </c>
      <c r="T56" s="11">
        <v>801420.34962762147</v>
      </c>
      <c r="U56" s="11">
        <v>791623.00277604046</v>
      </c>
      <c r="V56" s="11">
        <v>778980.66588914196</v>
      </c>
      <c r="W56" s="11">
        <v>778821.62894347787</v>
      </c>
      <c r="X56" s="11">
        <v>743400.39696464746</v>
      </c>
      <c r="Y56" s="11">
        <v>691795.00159911928</v>
      </c>
      <c r="Z56" s="11">
        <v>665913.66325586918</v>
      </c>
      <c r="AA56" s="11">
        <v>665288.23354188667</v>
      </c>
      <c r="AB56" s="11">
        <v>663062.35448385077</v>
      </c>
      <c r="AC56" s="11">
        <v>681091.23606958229</v>
      </c>
      <c r="AD56" s="11">
        <v>679152.17189254612</v>
      </c>
      <c r="AE56" s="11">
        <v>668414.77748565003</v>
      </c>
      <c r="AF56" s="11">
        <v>653941.92691327189</v>
      </c>
      <c r="AG56" s="11">
        <v>655159.72851894156</v>
      </c>
      <c r="AH56" s="11">
        <v>650598.23332891427</v>
      </c>
      <c r="AI56" s="11">
        <v>608645.05185937136</v>
      </c>
      <c r="AJ56" s="11">
        <v>584771.30913969351</v>
      </c>
      <c r="AK56" s="11">
        <v>517584.16458795633</v>
      </c>
      <c r="AL56" s="11">
        <v>511393.73668146896</v>
      </c>
      <c r="AM56" s="11">
        <v>493825.25451977702</v>
      </c>
      <c r="AN56" s="11">
        <v>478695.60803191137</v>
      </c>
      <c r="AO56" s="11">
        <v>483120.31534852344</v>
      </c>
      <c r="AP56" s="11">
        <v>488758.30564003624</v>
      </c>
      <c r="AQ56" s="11">
        <v>464752.07342422183</v>
      </c>
      <c r="AR56" s="11">
        <v>469176.89291116351</v>
      </c>
      <c r="AS56" s="11">
        <v>456976.20305520162</v>
      </c>
      <c r="AT56" s="11">
        <v>463589.53873324773</v>
      </c>
      <c r="AU56" s="11">
        <v>491082.78727345396</v>
      </c>
      <c r="AV56" s="11">
        <v>492138.5897392577</v>
      </c>
      <c r="AW56" s="11">
        <v>477700.03315430676</v>
      </c>
      <c r="AX56" s="11">
        <v>448024.93910316855</v>
      </c>
      <c r="AY56" s="11">
        <v>420341.52964277787</v>
      </c>
      <c r="AZ56" s="11">
        <v>416755.07464929682</v>
      </c>
    </row>
    <row r="57" spans="1:52" x14ac:dyDescent="0.45">
      <c r="A57" s="18" t="s">
        <v>29</v>
      </c>
      <c r="B57" s="19">
        <v>891396.5029680311</v>
      </c>
      <c r="C57" s="19">
        <v>925320.49780826515</v>
      </c>
      <c r="D57" s="19">
        <v>937379.39240364672</v>
      </c>
      <c r="E57" s="19">
        <v>943546.57050046697</v>
      </c>
      <c r="F57" s="19">
        <v>955827.04409410444</v>
      </c>
      <c r="G57" s="19">
        <v>943829.75966023025</v>
      </c>
      <c r="H57" s="19">
        <v>936224.22313217318</v>
      </c>
      <c r="I57" s="19">
        <v>883895.96668641199</v>
      </c>
      <c r="J57" s="19">
        <v>885714.89776932728</v>
      </c>
      <c r="K57" s="19">
        <v>843738.85052708513</v>
      </c>
      <c r="L57" s="19">
        <v>865524.71997368243</v>
      </c>
      <c r="M57" s="19">
        <v>856290.57011234818</v>
      </c>
      <c r="N57" s="19">
        <v>832925.18623573799</v>
      </c>
      <c r="O57" s="19">
        <v>828368.43788721191</v>
      </c>
      <c r="P57" s="19">
        <v>827353.36990024801</v>
      </c>
      <c r="Q57" s="19">
        <v>809088.27559560828</v>
      </c>
      <c r="R57" s="19">
        <v>846406.12471266242</v>
      </c>
      <c r="S57" s="19">
        <v>830482.13886741002</v>
      </c>
      <c r="T57" s="19">
        <v>801420.34962762147</v>
      </c>
      <c r="U57" s="19">
        <v>791623.00277604046</v>
      </c>
      <c r="V57" s="19">
        <v>778980.66588914196</v>
      </c>
      <c r="W57" s="19">
        <v>778821.62894347787</v>
      </c>
      <c r="X57" s="19">
        <v>743400.39696464746</v>
      </c>
      <c r="Y57" s="19">
        <v>691795.00159911928</v>
      </c>
      <c r="Z57" s="19">
        <v>665913.66325586918</v>
      </c>
      <c r="AA57" s="19">
        <v>665288.23354188667</v>
      </c>
      <c r="AB57" s="19">
        <v>663062.35448385077</v>
      </c>
      <c r="AC57" s="19">
        <v>681091.23606958229</v>
      </c>
      <c r="AD57" s="19">
        <v>679152.17189254612</v>
      </c>
      <c r="AE57" s="19">
        <v>668414.77748565003</v>
      </c>
      <c r="AF57" s="19">
        <v>653941.92691327189</v>
      </c>
      <c r="AG57" s="19">
        <v>655159.72851894156</v>
      </c>
      <c r="AH57" s="19">
        <v>650598.23332891427</v>
      </c>
      <c r="AI57" s="19">
        <v>608645.05185937136</v>
      </c>
      <c r="AJ57" s="19">
        <v>584771.30913969351</v>
      </c>
      <c r="AK57" s="19">
        <v>517584.16458795633</v>
      </c>
      <c r="AL57" s="19">
        <v>511393.73668146896</v>
      </c>
      <c r="AM57" s="19">
        <v>493825.25451977702</v>
      </c>
      <c r="AN57" s="19">
        <v>478695.60803191137</v>
      </c>
      <c r="AO57" s="19">
        <v>483120.31534852344</v>
      </c>
      <c r="AP57" s="19">
        <v>488758.30564003624</v>
      </c>
      <c r="AQ57" s="19">
        <v>464752.07342422183</v>
      </c>
      <c r="AR57" s="19">
        <v>469176.89291116351</v>
      </c>
      <c r="AS57" s="19">
        <v>456976.20305520162</v>
      </c>
      <c r="AT57" s="19">
        <v>463589.53873324773</v>
      </c>
      <c r="AU57" s="19">
        <v>491082.78727345396</v>
      </c>
      <c r="AV57" s="19">
        <v>492138.5897392577</v>
      </c>
      <c r="AW57" s="19">
        <v>473756.54412682849</v>
      </c>
      <c r="AX57" s="19">
        <v>444097.35124112369</v>
      </c>
      <c r="AY57" s="19">
        <v>416429.84294616641</v>
      </c>
      <c r="AZ57" s="19">
        <v>412859.2891181187</v>
      </c>
    </row>
    <row r="58" spans="1:52" x14ac:dyDescent="0.45">
      <c r="A58" s="20" t="s">
        <v>30</v>
      </c>
      <c r="B58" s="19">
        <v>0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3943.4890274782433</v>
      </c>
      <c r="AX58" s="19">
        <v>3927.587862044862</v>
      </c>
      <c r="AY58" s="19">
        <v>3911.686696611484</v>
      </c>
      <c r="AZ58" s="19">
        <v>3895.7855311781032</v>
      </c>
    </row>
    <row r="59" spans="1:52" x14ac:dyDescent="0.45">
      <c r="A59" s="20" t="s">
        <v>31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</row>
    <row r="60" spans="1:52" x14ac:dyDescent="0.45">
      <c r="A60" s="21" t="s">
        <v>32</v>
      </c>
      <c r="B60" s="22">
        <v>1141214.2681341777</v>
      </c>
      <c r="C60" s="22">
        <v>1153393.5304839704</v>
      </c>
      <c r="D60" s="22">
        <v>1191071.3174965836</v>
      </c>
      <c r="E60" s="22">
        <v>1244334.2051085029</v>
      </c>
      <c r="F60" s="22">
        <v>1237078.2950865226</v>
      </c>
      <c r="G60" s="22">
        <v>1272777.2092934714</v>
      </c>
      <c r="H60" s="22">
        <v>1280463.7978245402</v>
      </c>
      <c r="I60" s="22">
        <v>1322517.9392456021</v>
      </c>
      <c r="J60" s="22">
        <v>1285579.204586033</v>
      </c>
      <c r="K60" s="22">
        <v>1158692.1381573963</v>
      </c>
      <c r="L60" s="22">
        <v>1146800.951431568</v>
      </c>
      <c r="M60" s="22">
        <v>1145374.1117879609</v>
      </c>
      <c r="N60" s="22">
        <v>1117524.8431332782</v>
      </c>
      <c r="O60" s="22">
        <v>1015880.685270173</v>
      </c>
      <c r="P60" s="22">
        <v>954659.85048669029</v>
      </c>
      <c r="Q60" s="22">
        <v>985328.30972447188</v>
      </c>
      <c r="R60" s="22">
        <v>967029.25006042107</v>
      </c>
      <c r="S60" s="22">
        <v>925197.05296708771</v>
      </c>
      <c r="T60" s="22">
        <v>883629.94833898311</v>
      </c>
      <c r="U60" s="22">
        <v>829900.60256569111</v>
      </c>
      <c r="V60" s="22">
        <v>789146.06944512133</v>
      </c>
      <c r="W60" s="22">
        <v>760688.8571020487</v>
      </c>
      <c r="X60" s="22">
        <v>787439.55474538216</v>
      </c>
      <c r="Y60" s="22">
        <v>811554.08914197551</v>
      </c>
      <c r="Z60" s="22">
        <v>791713.36976160738</v>
      </c>
      <c r="AA60" s="22">
        <v>758846.53558651358</v>
      </c>
      <c r="AB60" s="22">
        <v>756154.92558713956</v>
      </c>
      <c r="AC60" s="22">
        <v>721709.02052692138</v>
      </c>
      <c r="AD60" s="22">
        <v>713048.43134133378</v>
      </c>
      <c r="AE60" s="22">
        <v>699718.25193046406</v>
      </c>
      <c r="AF60" s="22">
        <v>675026.23614030459</v>
      </c>
      <c r="AG60" s="22">
        <v>624630.03418520419</v>
      </c>
      <c r="AH60" s="22">
        <v>613605.39587468014</v>
      </c>
      <c r="AI60" s="22">
        <v>622495.47631843342</v>
      </c>
      <c r="AJ60" s="22">
        <v>610316.93571452855</v>
      </c>
      <c r="AK60" s="22">
        <v>645937.20227318746</v>
      </c>
      <c r="AL60" s="22">
        <v>587362.69781311671</v>
      </c>
      <c r="AM60" s="22">
        <v>551541.99586919637</v>
      </c>
      <c r="AN60" s="22">
        <v>532163.2230270321</v>
      </c>
      <c r="AO60" s="22">
        <v>502026.92395313858</v>
      </c>
      <c r="AP60" s="22">
        <v>467943.57179601671</v>
      </c>
      <c r="AQ60" s="22">
        <v>458149.66852052021</v>
      </c>
      <c r="AR60" s="22">
        <v>420855.52767820517</v>
      </c>
      <c r="AS60" s="22">
        <v>397001.84876258008</v>
      </c>
      <c r="AT60" s="22">
        <v>366477.35747539572</v>
      </c>
      <c r="AU60" s="22">
        <v>315584.49475810351</v>
      </c>
      <c r="AV60" s="22">
        <v>280294.77236338845</v>
      </c>
      <c r="AW60" s="22">
        <v>243408.46550267196</v>
      </c>
      <c r="AX60" s="22">
        <v>226409.63119615137</v>
      </c>
      <c r="AY60" s="22">
        <v>226179.85829964202</v>
      </c>
      <c r="AZ60" s="22">
        <v>181900.91548660063</v>
      </c>
    </row>
    <row r="61" spans="1:52" s="14" customFormat="1" ht="15" customHeight="1" x14ac:dyDescent="0.35">
      <c r="A61" s="12" t="s">
        <v>27</v>
      </c>
      <c r="B61" s="13">
        <v>418046.07432896254</v>
      </c>
      <c r="C61" s="13">
        <v>410921.85081449873</v>
      </c>
      <c r="D61" s="13">
        <v>426688.12689537916</v>
      </c>
      <c r="E61" s="13">
        <v>459166.84077297401</v>
      </c>
      <c r="F61" s="13">
        <v>456994.98252579145</v>
      </c>
      <c r="G61" s="13">
        <v>445518.75805304863</v>
      </c>
      <c r="H61" s="13">
        <v>458386.78647903976</v>
      </c>
      <c r="I61" s="13">
        <v>454452.57887172606</v>
      </c>
      <c r="J61" s="13">
        <v>392920.18231646612</v>
      </c>
      <c r="K61" s="13">
        <v>339594.58225441474</v>
      </c>
      <c r="L61" s="13">
        <v>345352.70571430208</v>
      </c>
      <c r="M61" s="13">
        <v>362451.99452165392</v>
      </c>
      <c r="N61" s="13">
        <v>407170.46947727655</v>
      </c>
      <c r="O61" s="13">
        <v>391346.75010824046</v>
      </c>
      <c r="P61" s="13">
        <v>346247.96246098762</v>
      </c>
      <c r="Q61" s="13">
        <v>346059.12669072498</v>
      </c>
      <c r="R61" s="13">
        <v>328189.9438203004</v>
      </c>
      <c r="S61" s="13">
        <v>297285.67979433667</v>
      </c>
      <c r="T61" s="13">
        <v>267976.22588151332</v>
      </c>
      <c r="U61" s="13">
        <v>261465.89481892888</v>
      </c>
      <c r="V61" s="13">
        <v>257645.12263177501</v>
      </c>
      <c r="W61" s="13">
        <v>261965.40484515234</v>
      </c>
      <c r="X61" s="13">
        <v>233015.60530325578</v>
      </c>
      <c r="Y61" s="13">
        <v>239569.01627612929</v>
      </c>
      <c r="Z61" s="13">
        <v>222997.02778992627</v>
      </c>
      <c r="AA61" s="13">
        <v>220241.85337815754</v>
      </c>
      <c r="AB61" s="13">
        <v>206423.99575190985</v>
      </c>
      <c r="AC61" s="13">
        <v>196058.6228194873</v>
      </c>
      <c r="AD61" s="13">
        <v>196444.93394937846</v>
      </c>
      <c r="AE61" s="13">
        <v>173275.79772019055</v>
      </c>
      <c r="AF61" s="13">
        <v>166913.12932608073</v>
      </c>
      <c r="AG61" s="13">
        <v>148008.60252980641</v>
      </c>
      <c r="AH61" s="13">
        <v>132168.30665114091</v>
      </c>
      <c r="AI61" s="13">
        <v>112571.75892373931</v>
      </c>
      <c r="AJ61" s="13">
        <v>102861.40381997125</v>
      </c>
      <c r="AK61" s="13">
        <v>95331.504791193263</v>
      </c>
      <c r="AL61" s="13">
        <v>100331.91300588174</v>
      </c>
      <c r="AM61" s="13">
        <v>89129.034649357491</v>
      </c>
      <c r="AN61" s="13">
        <v>77466.042041623863</v>
      </c>
      <c r="AO61" s="13">
        <v>73937.854891424184</v>
      </c>
      <c r="AP61" s="13">
        <v>66528.669316373242</v>
      </c>
      <c r="AQ61" s="13">
        <v>61151.139670339398</v>
      </c>
      <c r="AR61" s="13">
        <v>59267.859449100179</v>
      </c>
      <c r="AS61" s="13">
        <v>54660.243292710802</v>
      </c>
      <c r="AT61" s="13">
        <v>53112.239924922149</v>
      </c>
      <c r="AU61" s="13">
        <v>42544.06419203215</v>
      </c>
      <c r="AV61" s="13">
        <v>38002.963387164578</v>
      </c>
      <c r="AW61" s="13">
        <v>33401.327414235115</v>
      </c>
      <c r="AX61" s="13">
        <v>22722.925468424444</v>
      </c>
      <c r="AY61" s="13">
        <v>18806.559761202749</v>
      </c>
      <c r="AZ61" s="13">
        <v>18746.380100741204</v>
      </c>
    </row>
    <row r="62" spans="1:52" s="14" customFormat="1" ht="15" customHeight="1" x14ac:dyDescent="0.35">
      <c r="A62" s="23" t="s">
        <v>33</v>
      </c>
      <c r="B62" s="19">
        <v>89.468512223937765</v>
      </c>
      <c r="C62" s="19">
        <v>49.831820256111293</v>
      </c>
      <c r="D62" s="19">
        <v>757.75812079941795</v>
      </c>
      <c r="E62" s="19">
        <v>3354.2149603505086</v>
      </c>
      <c r="F62" s="19">
        <v>2995.0756382750824</v>
      </c>
      <c r="G62" s="19">
        <v>3381.9555633477189</v>
      </c>
      <c r="H62" s="19">
        <v>3774.4058894635036</v>
      </c>
      <c r="I62" s="19">
        <v>2097.5873319190632</v>
      </c>
      <c r="J62" s="19">
        <v>8.3031235226541078</v>
      </c>
      <c r="K62" s="19">
        <v>1439.0773374645491</v>
      </c>
      <c r="L62" s="19">
        <v>893.06758508223186</v>
      </c>
      <c r="M62" s="19">
        <v>486.24793688503325</v>
      </c>
      <c r="N62" s="19">
        <v>2191.4414053808891</v>
      </c>
      <c r="O62" s="19">
        <v>1408.1446913427917</v>
      </c>
      <c r="P62" s="19">
        <v>0</v>
      </c>
      <c r="Q62" s="19">
        <v>1640.2997494365395</v>
      </c>
      <c r="R62" s="19">
        <v>2457.5499491576579</v>
      </c>
      <c r="S62" s="19">
        <v>2452.7194530309762</v>
      </c>
      <c r="T62" s="19">
        <v>2461.4430451247022</v>
      </c>
      <c r="U62" s="19">
        <v>2470.2366106382947</v>
      </c>
      <c r="V62" s="19">
        <v>2483.4309151484317</v>
      </c>
      <c r="W62" s="19">
        <v>1670.7268879493215</v>
      </c>
      <c r="X62" s="19">
        <v>1344.7543973186368</v>
      </c>
      <c r="Y62" s="19">
        <v>1176.6600976538073</v>
      </c>
      <c r="Z62" s="19">
        <v>2491.0087714476626</v>
      </c>
      <c r="AA62" s="19">
        <v>2491.9062475184114</v>
      </c>
      <c r="AB62" s="19">
        <v>2494.0231758975006</v>
      </c>
      <c r="AC62" s="19">
        <v>2495.428931687873</v>
      </c>
      <c r="AD62" s="19">
        <v>2495.7506880645055</v>
      </c>
      <c r="AE62" s="19">
        <v>2498.4515378074489</v>
      </c>
      <c r="AF62" s="19">
        <v>2498.399054957174</v>
      </c>
      <c r="AG62" s="19">
        <v>2497.0134581067664</v>
      </c>
      <c r="AH62" s="19">
        <v>1719.7547515733479</v>
      </c>
      <c r="AI62" s="19">
        <v>0</v>
      </c>
      <c r="AJ62" s="19">
        <v>0</v>
      </c>
      <c r="AK62" s="19">
        <v>0</v>
      </c>
      <c r="AL62" s="19">
        <v>0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>
        <v>0</v>
      </c>
      <c r="AT62" s="19">
        <v>0</v>
      </c>
      <c r="AU62" s="19">
        <v>0</v>
      </c>
      <c r="AV62" s="19">
        <v>0</v>
      </c>
      <c r="AW62" s="19">
        <v>0</v>
      </c>
      <c r="AX62" s="19">
        <v>0</v>
      </c>
      <c r="AY62" s="19">
        <v>0</v>
      </c>
      <c r="AZ62" s="19">
        <v>0</v>
      </c>
    </row>
    <row r="63" spans="1:52" s="14" customFormat="1" ht="15" customHeight="1" x14ac:dyDescent="0.35">
      <c r="A63" s="23" t="s">
        <v>34</v>
      </c>
      <c r="B63" s="19">
        <v>47375.326041462846</v>
      </c>
      <c r="C63" s="19">
        <v>47502.56755562804</v>
      </c>
      <c r="D63" s="19">
        <v>42765.067478502773</v>
      </c>
      <c r="E63" s="19">
        <v>43323.63346252132</v>
      </c>
      <c r="F63" s="19">
        <v>43890.106466879406</v>
      </c>
      <c r="G63" s="19">
        <v>46303.592317844879</v>
      </c>
      <c r="H63" s="19">
        <v>45887.058097831141</v>
      </c>
      <c r="I63" s="19">
        <v>51266.903277404017</v>
      </c>
      <c r="J63" s="19">
        <v>65044.043601692436</v>
      </c>
      <c r="K63" s="19">
        <v>60458.706171065816</v>
      </c>
      <c r="L63" s="19">
        <v>67957.968653911448</v>
      </c>
      <c r="M63" s="19">
        <v>72792.98911957044</v>
      </c>
      <c r="N63" s="19">
        <v>80149.75014398541</v>
      </c>
      <c r="O63" s="19">
        <v>80155.833337395539</v>
      </c>
      <c r="P63" s="19">
        <v>86144.894323557513</v>
      </c>
      <c r="Q63" s="19">
        <v>93762.886465824893</v>
      </c>
      <c r="R63" s="19">
        <v>95942.016097114029</v>
      </c>
      <c r="S63" s="19">
        <v>99743.474111243224</v>
      </c>
      <c r="T63" s="19">
        <v>98353.504118504439</v>
      </c>
      <c r="U63" s="19">
        <v>97989.701995529496</v>
      </c>
      <c r="V63" s="19">
        <v>93576.538271715617</v>
      </c>
      <c r="W63" s="19">
        <v>89731.015574545192</v>
      </c>
      <c r="X63" s="19">
        <v>91456.116866955577</v>
      </c>
      <c r="Y63" s="19">
        <v>96808.542126474087</v>
      </c>
      <c r="Z63" s="19">
        <v>88977.256096266181</v>
      </c>
      <c r="AA63" s="19">
        <v>92332.952811768089</v>
      </c>
      <c r="AB63" s="19">
        <v>84623.119019768637</v>
      </c>
      <c r="AC63" s="19">
        <v>82093.491438886253</v>
      </c>
      <c r="AD63" s="19">
        <v>85026.595382913467</v>
      </c>
      <c r="AE63" s="19">
        <v>79999.179084105825</v>
      </c>
      <c r="AF63" s="19">
        <v>70550.345088260758</v>
      </c>
      <c r="AG63" s="19">
        <v>67503.594064567573</v>
      </c>
      <c r="AH63" s="19">
        <v>66806.412460502295</v>
      </c>
      <c r="AI63" s="19">
        <v>62330.202364998731</v>
      </c>
      <c r="AJ63" s="19">
        <v>51774.276241444939</v>
      </c>
      <c r="AK63" s="19">
        <v>48880.603527047788</v>
      </c>
      <c r="AL63" s="19">
        <v>49843.969968139347</v>
      </c>
      <c r="AM63" s="19">
        <v>45345.141480741237</v>
      </c>
      <c r="AN63" s="19">
        <v>39693.409081757651</v>
      </c>
      <c r="AO63" s="19">
        <v>40440.046858356007</v>
      </c>
      <c r="AP63" s="19">
        <v>34010.119778516259</v>
      </c>
      <c r="AQ63" s="19">
        <v>31008.763885532851</v>
      </c>
      <c r="AR63" s="19">
        <v>31642.622672521666</v>
      </c>
      <c r="AS63" s="19">
        <v>27205.449940328414</v>
      </c>
      <c r="AT63" s="19">
        <v>25687.491260789051</v>
      </c>
      <c r="AU63" s="19">
        <v>17642.753699795801</v>
      </c>
      <c r="AV63" s="19">
        <v>17278.453945954483</v>
      </c>
      <c r="AW63" s="19">
        <v>12957.285304549738</v>
      </c>
      <c r="AX63" s="19">
        <v>5644.478338409127</v>
      </c>
      <c r="AY63" s="19">
        <v>5628.5400913987269</v>
      </c>
      <c r="AZ63" s="19">
        <v>5619.7812325018913</v>
      </c>
    </row>
    <row r="64" spans="1:52" s="14" customFormat="1" ht="15" customHeight="1" x14ac:dyDescent="0.35">
      <c r="A64" s="23" t="s">
        <v>35</v>
      </c>
      <c r="B64" s="19">
        <v>13273.358728660398</v>
      </c>
      <c r="C64" s="19">
        <v>11590.62880547947</v>
      </c>
      <c r="D64" s="19">
        <v>13433.902377862223</v>
      </c>
      <c r="E64" s="19">
        <v>12556.141777688596</v>
      </c>
      <c r="F64" s="19">
        <v>12108.13489257457</v>
      </c>
      <c r="G64" s="19">
        <v>14908.011274887302</v>
      </c>
      <c r="H64" s="19">
        <v>14549.709266509686</v>
      </c>
      <c r="I64" s="19">
        <v>12984.720414767531</v>
      </c>
      <c r="J64" s="19">
        <v>11424.319621201921</v>
      </c>
      <c r="K64" s="19">
        <v>12938.151491454772</v>
      </c>
      <c r="L64" s="19">
        <v>7646.75730760032</v>
      </c>
      <c r="M64" s="19">
        <v>11260.574039489702</v>
      </c>
      <c r="N64" s="19">
        <v>13915.076789238163</v>
      </c>
      <c r="O64" s="19">
        <v>11491.249034934674</v>
      </c>
      <c r="P64" s="19">
        <v>10564.299137544964</v>
      </c>
      <c r="Q64" s="19">
        <v>13388.189835791432</v>
      </c>
      <c r="R64" s="19">
        <v>12497.169541046102</v>
      </c>
      <c r="S64" s="19">
        <v>12287.531105908889</v>
      </c>
      <c r="T64" s="19">
        <v>11781.055222184168</v>
      </c>
      <c r="U64" s="19">
        <v>12473.369318541665</v>
      </c>
      <c r="V64" s="19">
        <v>10033.995479396699</v>
      </c>
      <c r="W64" s="19">
        <v>9539.953934621848</v>
      </c>
      <c r="X64" s="19">
        <v>8428.9533352871931</v>
      </c>
      <c r="Y64" s="19">
        <v>8677.6175623696854</v>
      </c>
      <c r="Z64" s="19">
        <v>8622.2297506658888</v>
      </c>
      <c r="AA64" s="19">
        <v>7052.3763650065293</v>
      </c>
      <c r="AB64" s="19">
        <v>7976.7209130258652</v>
      </c>
      <c r="AC64" s="19">
        <v>5893.5482727555564</v>
      </c>
      <c r="AD64" s="19">
        <v>6923.0076266025717</v>
      </c>
      <c r="AE64" s="19">
        <v>4098.0192446346737</v>
      </c>
      <c r="AF64" s="19">
        <v>4078.3618553191131</v>
      </c>
      <c r="AG64" s="19">
        <v>3542.4540690665935</v>
      </c>
      <c r="AH64" s="19">
        <v>3118.4988184619988</v>
      </c>
      <c r="AI64" s="19">
        <v>3423.6785803150765</v>
      </c>
      <c r="AJ64" s="19">
        <v>3194.9488399841025</v>
      </c>
      <c r="AK64" s="19">
        <v>0</v>
      </c>
      <c r="AL64" s="19">
        <v>0</v>
      </c>
      <c r="AM64" s="19">
        <v>0</v>
      </c>
      <c r="AN64" s="19">
        <v>0</v>
      </c>
      <c r="AO64" s="19">
        <v>0</v>
      </c>
      <c r="AP64" s="19">
        <v>0</v>
      </c>
      <c r="AQ64" s="19">
        <v>0</v>
      </c>
      <c r="AR64" s="19">
        <v>0</v>
      </c>
      <c r="AS64" s="19">
        <v>0</v>
      </c>
      <c r="AT64" s="19">
        <v>0</v>
      </c>
      <c r="AU64" s="19">
        <v>0</v>
      </c>
      <c r="AV64" s="19">
        <v>0</v>
      </c>
      <c r="AW64" s="19">
        <v>0</v>
      </c>
      <c r="AX64" s="19">
        <v>0</v>
      </c>
      <c r="AY64" s="19">
        <v>0</v>
      </c>
      <c r="AZ64" s="19">
        <v>0</v>
      </c>
    </row>
    <row r="65" spans="1:52" s="14" customFormat="1" ht="15" customHeight="1" x14ac:dyDescent="0.35">
      <c r="A65" s="23" t="s">
        <v>36</v>
      </c>
      <c r="B65" s="19">
        <v>357307.92104661535</v>
      </c>
      <c r="C65" s="19">
        <v>351778.82263313513</v>
      </c>
      <c r="D65" s="19">
        <v>369731.39891821472</v>
      </c>
      <c r="E65" s="19">
        <v>399932.85057241359</v>
      </c>
      <c r="F65" s="19">
        <v>398001.66552806238</v>
      </c>
      <c r="G65" s="19">
        <v>380925.19889696874</v>
      </c>
      <c r="H65" s="19">
        <v>394175.61322523543</v>
      </c>
      <c r="I65" s="19">
        <v>388103.36784763547</v>
      </c>
      <c r="J65" s="19">
        <v>316443.51597004908</v>
      </c>
      <c r="K65" s="19">
        <v>264758.64725442958</v>
      </c>
      <c r="L65" s="19">
        <v>268854.9121677081</v>
      </c>
      <c r="M65" s="19">
        <v>277912.18342570873</v>
      </c>
      <c r="N65" s="19">
        <v>310914.20113867213</v>
      </c>
      <c r="O65" s="19">
        <v>298291.52304456744</v>
      </c>
      <c r="P65" s="19">
        <v>249538.76899988513</v>
      </c>
      <c r="Q65" s="19">
        <v>237267.75063967213</v>
      </c>
      <c r="R65" s="19">
        <v>217293.20823298261</v>
      </c>
      <c r="S65" s="19">
        <v>182801.95512415355</v>
      </c>
      <c r="T65" s="19">
        <v>155380.22349569999</v>
      </c>
      <c r="U65" s="19">
        <v>148532.58689421942</v>
      </c>
      <c r="V65" s="19">
        <v>151551.15796551426</v>
      </c>
      <c r="W65" s="19">
        <v>161023.70844803596</v>
      </c>
      <c r="X65" s="19">
        <v>131785.78070369439</v>
      </c>
      <c r="Y65" s="19">
        <v>132906.19648963172</v>
      </c>
      <c r="Z65" s="19">
        <v>122906.53317154654</v>
      </c>
      <c r="AA65" s="19">
        <v>118364.61795386449</v>
      </c>
      <c r="AB65" s="19">
        <v>111330.13264321783</v>
      </c>
      <c r="AC65" s="19">
        <v>105576.15417615761</v>
      </c>
      <c r="AD65" s="19">
        <v>101999.58025179792</v>
      </c>
      <c r="AE65" s="19">
        <v>86680.147853642586</v>
      </c>
      <c r="AF65" s="19">
        <v>89786.023327543691</v>
      </c>
      <c r="AG65" s="19">
        <v>74465.540938065475</v>
      </c>
      <c r="AH65" s="19">
        <v>60523.640620603255</v>
      </c>
      <c r="AI65" s="19">
        <v>46817.877978425502</v>
      </c>
      <c r="AJ65" s="19">
        <v>47892.178738542207</v>
      </c>
      <c r="AK65" s="19">
        <v>46450.901264145483</v>
      </c>
      <c r="AL65" s="19">
        <v>50487.943037742392</v>
      </c>
      <c r="AM65" s="19">
        <v>43783.893168616254</v>
      </c>
      <c r="AN65" s="19">
        <v>37772.632959866212</v>
      </c>
      <c r="AO65" s="19">
        <v>33497.808033068184</v>
      </c>
      <c r="AP65" s="19">
        <v>32518.549537856979</v>
      </c>
      <c r="AQ65" s="19">
        <v>30142.375784806547</v>
      </c>
      <c r="AR65" s="19">
        <v>27625.236776578513</v>
      </c>
      <c r="AS65" s="19">
        <v>27454.793352382385</v>
      </c>
      <c r="AT65" s="19">
        <v>27424.748664133098</v>
      </c>
      <c r="AU65" s="19">
        <v>24901.310492236349</v>
      </c>
      <c r="AV65" s="19">
        <v>20724.509441210099</v>
      </c>
      <c r="AW65" s="19">
        <v>20444.042109685375</v>
      </c>
      <c r="AX65" s="19">
        <v>17078.447130015316</v>
      </c>
      <c r="AY65" s="19">
        <v>13178.019669804024</v>
      </c>
      <c r="AZ65" s="19">
        <v>13126.598868239314</v>
      </c>
    </row>
    <row r="66" spans="1:52" s="14" customFormat="1" ht="15" customHeight="1" x14ac:dyDescent="0.35">
      <c r="A66" s="24" t="s">
        <v>37</v>
      </c>
      <c r="B66" s="25">
        <v>278480.44124824234</v>
      </c>
      <c r="C66" s="25">
        <v>287142.25002144108</v>
      </c>
      <c r="D66" s="25">
        <v>288059.98623158666</v>
      </c>
      <c r="E66" s="25">
        <v>290580.88867163588</v>
      </c>
      <c r="F66" s="25">
        <v>286238.59858103766</v>
      </c>
      <c r="G66" s="25">
        <v>285521.16079407686</v>
      </c>
      <c r="H66" s="25">
        <v>279391.1962893912</v>
      </c>
      <c r="I66" s="25">
        <v>287517.67862754932</v>
      </c>
      <c r="J66" s="25">
        <v>282119.4195609595</v>
      </c>
      <c r="K66" s="25">
        <v>265457.76833720924</v>
      </c>
      <c r="L66" s="25">
        <v>257089.20250754987</v>
      </c>
      <c r="M66" s="25">
        <v>274949.18059896177</v>
      </c>
      <c r="N66" s="25">
        <v>279566.6118908691</v>
      </c>
      <c r="O66" s="25">
        <v>269928.28985977406</v>
      </c>
      <c r="P66" s="25">
        <v>265803.34855123685</v>
      </c>
      <c r="Q66" s="25">
        <v>264272.20110058837</v>
      </c>
      <c r="R66" s="25">
        <v>245851.75281462038</v>
      </c>
      <c r="S66" s="25">
        <v>238398.49868651596</v>
      </c>
      <c r="T66" s="25">
        <v>217209.85014146648</v>
      </c>
      <c r="U66" s="25">
        <v>180986.75529443781</v>
      </c>
      <c r="V66" s="25">
        <v>174495.54589871108</v>
      </c>
      <c r="W66" s="25">
        <v>167078.10641916152</v>
      </c>
      <c r="X66" s="25">
        <v>172439.8755345229</v>
      </c>
      <c r="Y66" s="25">
        <v>167933.48118536081</v>
      </c>
      <c r="Z66" s="25">
        <v>142139.07967299881</v>
      </c>
      <c r="AA66" s="25">
        <v>129080.68745259321</v>
      </c>
      <c r="AB66" s="25">
        <v>126123.08954817837</v>
      </c>
      <c r="AC66" s="25">
        <v>126360.55891163278</v>
      </c>
      <c r="AD66" s="25">
        <v>133403.00054900564</v>
      </c>
      <c r="AE66" s="25">
        <v>136754.38321861398</v>
      </c>
      <c r="AF66" s="25">
        <v>99491.47675688348</v>
      </c>
      <c r="AG66" s="25">
        <v>90305.922140340743</v>
      </c>
      <c r="AH66" s="25">
        <v>71652.689012846051</v>
      </c>
      <c r="AI66" s="25">
        <v>74617.47629745063</v>
      </c>
      <c r="AJ66" s="25">
        <v>53086.470000031317</v>
      </c>
      <c r="AK66" s="25">
        <v>43444.862679866099</v>
      </c>
      <c r="AL66" s="25">
        <v>42362.642210575243</v>
      </c>
      <c r="AM66" s="25">
        <v>39416.171592228609</v>
      </c>
      <c r="AN66" s="25">
        <v>39932.048169887865</v>
      </c>
      <c r="AO66" s="25">
        <v>35850.958779322689</v>
      </c>
      <c r="AP66" s="25">
        <v>33688.321300319811</v>
      </c>
      <c r="AQ66" s="25">
        <v>30270.952794833065</v>
      </c>
      <c r="AR66" s="25">
        <v>29237.595327264164</v>
      </c>
      <c r="AS66" s="25">
        <v>29167.608749544193</v>
      </c>
      <c r="AT66" s="25">
        <v>18648.466114200899</v>
      </c>
      <c r="AU66" s="25">
        <v>20020.752539856603</v>
      </c>
      <c r="AV66" s="25">
        <v>14544.957518859283</v>
      </c>
      <c r="AW66" s="25">
        <v>6240.2385197096401</v>
      </c>
      <c r="AX66" s="25">
        <v>3977.8403435632831</v>
      </c>
      <c r="AY66" s="25">
        <v>4520.7051726344553</v>
      </c>
      <c r="AZ66" s="25">
        <v>3.3958469229736234</v>
      </c>
    </row>
    <row r="67" spans="1:52" s="14" customFormat="1" ht="15" customHeight="1" x14ac:dyDescent="0.35">
      <c r="A67" s="23" t="s">
        <v>33</v>
      </c>
      <c r="B67" s="19">
        <v>0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>
        <v>0</v>
      </c>
      <c r="AT67" s="19">
        <v>0</v>
      </c>
      <c r="AU67" s="19">
        <v>0</v>
      </c>
      <c r="AV67" s="19">
        <v>0</v>
      </c>
      <c r="AW67" s="19">
        <v>0</v>
      </c>
      <c r="AX67" s="19">
        <v>0</v>
      </c>
      <c r="AY67" s="19">
        <v>0</v>
      </c>
      <c r="AZ67" s="19">
        <v>0</v>
      </c>
    </row>
    <row r="68" spans="1:52" s="14" customFormat="1" ht="15" customHeight="1" x14ac:dyDescent="0.35">
      <c r="A68" s="23" t="s">
        <v>34</v>
      </c>
      <c r="B68" s="19">
        <v>42484.274933097462</v>
      </c>
      <c r="C68" s="19">
        <v>43505.428277998988</v>
      </c>
      <c r="D68" s="19">
        <v>51181.775327257485</v>
      </c>
      <c r="E68" s="19">
        <v>51550.874572267327</v>
      </c>
      <c r="F68" s="19">
        <v>50079.715602070617</v>
      </c>
      <c r="G68" s="19">
        <v>52229.241536279391</v>
      </c>
      <c r="H68" s="19">
        <v>50913.67570994838</v>
      </c>
      <c r="I68" s="19">
        <v>54872.720810574865</v>
      </c>
      <c r="J68" s="19">
        <v>63488.826271296275</v>
      </c>
      <c r="K68" s="19">
        <v>67761.177677723856</v>
      </c>
      <c r="L68" s="19">
        <v>67917.900641971792</v>
      </c>
      <c r="M68" s="19">
        <v>73942.058047434577</v>
      </c>
      <c r="N68" s="19">
        <v>79356.92424154708</v>
      </c>
      <c r="O68" s="19">
        <v>79125.030212923783</v>
      </c>
      <c r="P68" s="19">
        <v>78724.044836216228</v>
      </c>
      <c r="Q68" s="19">
        <v>78470.64638038518</v>
      </c>
      <c r="R68" s="19">
        <v>79248.684007354022</v>
      </c>
      <c r="S68" s="19">
        <v>77687.615069284671</v>
      </c>
      <c r="T68" s="19">
        <v>76327.58525012336</v>
      </c>
      <c r="U68" s="19">
        <v>69161.563721889106</v>
      </c>
      <c r="V68" s="19">
        <v>66722.92906803255</v>
      </c>
      <c r="W68" s="19">
        <v>64168.397559139288</v>
      </c>
      <c r="X68" s="19">
        <v>72081.873998670082</v>
      </c>
      <c r="Y68" s="19">
        <v>71679.451461716468</v>
      </c>
      <c r="Z68" s="19">
        <v>57878.406377901789</v>
      </c>
      <c r="AA68" s="19">
        <v>52500.661692018162</v>
      </c>
      <c r="AB68" s="19">
        <v>56041.943731162661</v>
      </c>
      <c r="AC68" s="19">
        <v>52014.681528633839</v>
      </c>
      <c r="AD68" s="19">
        <v>56589.730885463221</v>
      </c>
      <c r="AE68" s="19">
        <v>66776.174220348432</v>
      </c>
      <c r="AF68" s="19">
        <v>40708.759626770545</v>
      </c>
      <c r="AG68" s="19">
        <v>39785.279811230263</v>
      </c>
      <c r="AH68" s="19">
        <v>32060.105380491965</v>
      </c>
      <c r="AI68" s="19">
        <v>42187.374914091226</v>
      </c>
      <c r="AJ68" s="19">
        <v>25147.108255600127</v>
      </c>
      <c r="AK68" s="19">
        <v>22774.162115427742</v>
      </c>
      <c r="AL68" s="19">
        <v>22103.69339388745</v>
      </c>
      <c r="AM68" s="19">
        <v>22135.588285631176</v>
      </c>
      <c r="AN68" s="19">
        <v>22163.71232419481</v>
      </c>
      <c r="AO68" s="19">
        <v>20032.158511756468</v>
      </c>
      <c r="AP68" s="19">
        <v>17888.647310727432</v>
      </c>
      <c r="AQ68" s="19">
        <v>17370.784280051048</v>
      </c>
      <c r="AR68" s="19">
        <v>17462.975706626807</v>
      </c>
      <c r="AS68" s="19">
        <v>17496.793652142136</v>
      </c>
      <c r="AT68" s="19">
        <v>13056.992836608073</v>
      </c>
      <c r="AU68" s="19">
        <v>13048.1326669635</v>
      </c>
      <c r="AV68" s="19">
        <v>10543.267135469001</v>
      </c>
      <c r="AW68" s="19">
        <v>4549.3886809625146</v>
      </c>
      <c r="AX68" s="19">
        <v>3974.4421237232841</v>
      </c>
      <c r="AY68" s="19">
        <v>4517.3089503295832</v>
      </c>
      <c r="AZ68" s="19">
        <v>0</v>
      </c>
    </row>
    <row r="69" spans="1:52" s="14" customFormat="1" ht="15" customHeight="1" x14ac:dyDescent="0.35">
      <c r="A69" s="23" t="s">
        <v>35</v>
      </c>
      <c r="B69" s="19">
        <v>0</v>
      </c>
      <c r="C69" s="19">
        <v>0</v>
      </c>
      <c r="D69" s="19">
        <v>0</v>
      </c>
      <c r="E69" s="19">
        <v>1332.2132816376661</v>
      </c>
      <c r="F69" s="19">
        <v>2318.2594967807981</v>
      </c>
      <c r="G69" s="19">
        <v>3003.491049268247</v>
      </c>
      <c r="H69" s="19">
        <v>2848.7586426102398</v>
      </c>
      <c r="I69" s="19">
        <v>2982.1803962337472</v>
      </c>
      <c r="J69" s="19">
        <v>2801.9846861059104</v>
      </c>
      <c r="K69" s="19">
        <v>2837.7760173402667</v>
      </c>
      <c r="L69" s="19">
        <v>2976.655852497001</v>
      </c>
      <c r="M69" s="19">
        <v>2977.0023143399349</v>
      </c>
      <c r="N69" s="19">
        <v>2972.2322492938933</v>
      </c>
      <c r="O69" s="19">
        <v>2436.4399051989067</v>
      </c>
      <c r="P69" s="19">
        <v>2431.3813574429983</v>
      </c>
      <c r="Q69" s="19">
        <v>2820.8565551164961</v>
      </c>
      <c r="R69" s="19">
        <v>3093.3435143223819</v>
      </c>
      <c r="S69" s="19">
        <v>4348.3966413783482</v>
      </c>
      <c r="T69" s="19">
        <v>4342.3289720362964</v>
      </c>
      <c r="U69" s="19">
        <v>4335.4848196777402</v>
      </c>
      <c r="V69" s="19">
        <v>4349.8809636028545</v>
      </c>
      <c r="W69" s="19">
        <v>4566.2086617964796</v>
      </c>
      <c r="X69" s="19">
        <v>4102.7444379309491</v>
      </c>
      <c r="Y69" s="19">
        <v>3847.1035135235588</v>
      </c>
      <c r="Z69" s="19">
        <v>4038.2087621816077</v>
      </c>
      <c r="AA69" s="19">
        <v>2718.3181832548257</v>
      </c>
      <c r="AB69" s="19">
        <v>3086.1737547883413</v>
      </c>
      <c r="AC69" s="19">
        <v>3061.2426778159706</v>
      </c>
      <c r="AD69" s="19">
        <v>2098.8108889747473</v>
      </c>
      <c r="AE69" s="19">
        <v>2098.0792297884805</v>
      </c>
      <c r="AF69" s="19">
        <v>1677.3661088060685</v>
      </c>
      <c r="AG69" s="19">
        <v>1728.2435671610483</v>
      </c>
      <c r="AH69" s="19">
        <v>1425.9175142025642</v>
      </c>
      <c r="AI69" s="19">
        <v>1371.3701167438023</v>
      </c>
      <c r="AJ69" s="19">
        <v>913.95194836850226</v>
      </c>
      <c r="AK69" s="19">
        <v>913.5734345872221</v>
      </c>
      <c r="AL69" s="19">
        <v>913.04546167737897</v>
      </c>
      <c r="AM69" s="19">
        <v>713.12456473549139</v>
      </c>
      <c r="AN69" s="19">
        <v>638.49408055771596</v>
      </c>
      <c r="AO69" s="19">
        <v>610.76957174774805</v>
      </c>
      <c r="AP69" s="19">
        <v>627.06589102965006</v>
      </c>
      <c r="AQ69" s="19">
        <v>730.15170952197548</v>
      </c>
      <c r="AR69" s="19">
        <v>517.4711523452014</v>
      </c>
      <c r="AS69" s="19">
        <v>455.96387032838413</v>
      </c>
      <c r="AT69" s="19">
        <v>501.42155754754157</v>
      </c>
      <c r="AU69" s="19">
        <v>511.88321969428796</v>
      </c>
      <c r="AV69" s="19">
        <v>512.04964771474613</v>
      </c>
      <c r="AW69" s="19">
        <v>0</v>
      </c>
      <c r="AX69" s="19">
        <v>0</v>
      </c>
      <c r="AY69" s="19">
        <v>0</v>
      </c>
      <c r="AZ69" s="19">
        <v>0</v>
      </c>
    </row>
    <row r="70" spans="1:52" s="14" customFormat="1" ht="15" customHeight="1" x14ac:dyDescent="0.35">
      <c r="A70" s="23" t="s">
        <v>36</v>
      </c>
      <c r="B70" s="19">
        <v>235996.16631514489</v>
      </c>
      <c r="C70" s="19">
        <v>243636.82174344209</v>
      </c>
      <c r="D70" s="19">
        <v>236878.21090432917</v>
      </c>
      <c r="E70" s="19">
        <v>237697.80081773089</v>
      </c>
      <c r="F70" s="19">
        <v>233840.62348218626</v>
      </c>
      <c r="G70" s="19">
        <v>230288.42820852922</v>
      </c>
      <c r="H70" s="19">
        <v>225628.7619368326</v>
      </c>
      <c r="I70" s="19">
        <v>229662.77742074069</v>
      </c>
      <c r="J70" s="19">
        <v>215828.60860355731</v>
      </c>
      <c r="K70" s="19">
        <v>194858.81464214512</v>
      </c>
      <c r="L70" s="19">
        <v>186194.64601308107</v>
      </c>
      <c r="M70" s="19">
        <v>198030.12023718725</v>
      </c>
      <c r="N70" s="19">
        <v>197237.45540002812</v>
      </c>
      <c r="O70" s="19">
        <v>188366.81974165139</v>
      </c>
      <c r="P70" s="19">
        <v>184647.92235757763</v>
      </c>
      <c r="Q70" s="19">
        <v>182980.69816508671</v>
      </c>
      <c r="R70" s="19">
        <v>163509.725292944</v>
      </c>
      <c r="S70" s="19">
        <v>156362.48697585292</v>
      </c>
      <c r="T70" s="19">
        <v>136539.93591930682</v>
      </c>
      <c r="U70" s="19">
        <v>107489.70675287097</v>
      </c>
      <c r="V70" s="19">
        <v>103422.73586707567</v>
      </c>
      <c r="W70" s="19">
        <v>98343.500198225753</v>
      </c>
      <c r="X70" s="19">
        <v>96255.257097921873</v>
      </c>
      <c r="Y70" s="19">
        <v>92406.926210120771</v>
      </c>
      <c r="Z70" s="19">
        <v>80222.464532915415</v>
      </c>
      <c r="AA70" s="19">
        <v>73861.707577320209</v>
      </c>
      <c r="AB70" s="19">
        <v>66994.97206222736</v>
      </c>
      <c r="AC70" s="19">
        <v>71284.634705182965</v>
      </c>
      <c r="AD70" s="19">
        <v>74714.458774567654</v>
      </c>
      <c r="AE70" s="19">
        <v>67880.129768477083</v>
      </c>
      <c r="AF70" s="19">
        <v>57105.351021306866</v>
      </c>
      <c r="AG70" s="19">
        <v>48792.398761949429</v>
      </c>
      <c r="AH70" s="19">
        <v>38166.666118151523</v>
      </c>
      <c r="AI70" s="19">
        <v>31058.731266615596</v>
      </c>
      <c r="AJ70" s="19">
        <v>27025.40979606269</v>
      </c>
      <c r="AK70" s="19">
        <v>19757.127129851131</v>
      </c>
      <c r="AL70" s="19">
        <v>19345.903355010418</v>
      </c>
      <c r="AM70" s="19">
        <v>16567.458741861941</v>
      </c>
      <c r="AN70" s="19">
        <v>17129.841765135337</v>
      </c>
      <c r="AO70" s="19">
        <v>15208.030695818474</v>
      </c>
      <c r="AP70" s="19">
        <v>15172.608098562725</v>
      </c>
      <c r="AQ70" s="19">
        <v>12170.016805260044</v>
      </c>
      <c r="AR70" s="19">
        <v>11257.148468292155</v>
      </c>
      <c r="AS70" s="19">
        <v>11214.851227073672</v>
      </c>
      <c r="AT70" s="19">
        <v>5090.0517200452841</v>
      </c>
      <c r="AU70" s="19">
        <v>6460.7366531988164</v>
      </c>
      <c r="AV70" s="19">
        <v>3489.6407356755344</v>
      </c>
      <c r="AW70" s="19">
        <v>1690.8498387471252</v>
      </c>
      <c r="AX70" s="19">
        <v>3.3982198399990051</v>
      </c>
      <c r="AY70" s="19">
        <v>3.3962223048719418</v>
      </c>
      <c r="AZ70" s="19">
        <v>3.3958469229736234</v>
      </c>
    </row>
    <row r="71" spans="1:52" s="14" customFormat="1" ht="15" customHeight="1" x14ac:dyDescent="0.35">
      <c r="A71" s="24" t="s">
        <v>38</v>
      </c>
      <c r="B71" s="25">
        <v>294952.13637653075</v>
      </c>
      <c r="C71" s="25">
        <v>302445.0302300434</v>
      </c>
      <c r="D71" s="25">
        <v>325610.68388748809</v>
      </c>
      <c r="E71" s="25">
        <v>358786.74617510283</v>
      </c>
      <c r="F71" s="25">
        <v>370706.07671720698</v>
      </c>
      <c r="G71" s="25">
        <v>413658.17185345927</v>
      </c>
      <c r="H71" s="25">
        <v>425418.69691103353</v>
      </c>
      <c r="I71" s="25">
        <v>469659.23022591736</v>
      </c>
      <c r="J71" s="25">
        <v>505983.25531889341</v>
      </c>
      <c r="K71" s="25">
        <v>461600.96575620474</v>
      </c>
      <c r="L71" s="25">
        <v>452557.48852294992</v>
      </c>
      <c r="M71" s="25">
        <v>425387.58771048801</v>
      </c>
      <c r="N71" s="25">
        <v>341563.77291326516</v>
      </c>
      <c r="O71" s="25">
        <v>272297.69035479979</v>
      </c>
      <c r="P71" s="25">
        <v>257889.97527950109</v>
      </c>
      <c r="Q71" s="25">
        <v>284720.24091523583</v>
      </c>
      <c r="R71" s="25">
        <v>326900.22604290256</v>
      </c>
      <c r="S71" s="25">
        <v>331093.37679807999</v>
      </c>
      <c r="T71" s="25">
        <v>347532.87656919478</v>
      </c>
      <c r="U71" s="25">
        <v>332014.14118490095</v>
      </c>
      <c r="V71" s="25">
        <v>306700.89761957282</v>
      </c>
      <c r="W71" s="25">
        <v>275395.5232519554</v>
      </c>
      <c r="X71" s="25">
        <v>324825.10102445201</v>
      </c>
      <c r="Y71" s="25">
        <v>347556.02587889391</v>
      </c>
      <c r="Z71" s="25">
        <v>371947.76987429254</v>
      </c>
      <c r="AA71" s="25">
        <v>356381.45549701696</v>
      </c>
      <c r="AB71" s="25">
        <v>369124.54880056618</v>
      </c>
      <c r="AC71" s="25">
        <v>339924.43530245137</v>
      </c>
      <c r="AD71" s="25">
        <v>327679.10320685944</v>
      </c>
      <c r="AE71" s="25">
        <v>333553.62481629755</v>
      </c>
      <c r="AF71" s="25">
        <v>353742.08008797478</v>
      </c>
      <c r="AG71" s="25">
        <v>331155.48297778581</v>
      </c>
      <c r="AH71" s="25">
        <v>355385.21542910917</v>
      </c>
      <c r="AI71" s="25">
        <v>378677.60081050452</v>
      </c>
      <c r="AJ71" s="25">
        <v>393087.2421463335</v>
      </c>
      <c r="AK71" s="25">
        <v>446699.39592678059</v>
      </c>
      <c r="AL71" s="25">
        <v>380781.29038016906</v>
      </c>
      <c r="AM71" s="25">
        <v>354903.69007441623</v>
      </c>
      <c r="AN71" s="25">
        <v>346934.88620253478</v>
      </c>
      <c r="AO71" s="25">
        <v>324181.725973372</v>
      </c>
      <c r="AP71" s="25">
        <v>301049.21949850669</v>
      </c>
      <c r="AQ71" s="25">
        <v>298751.31092338683</v>
      </c>
      <c r="AR71" s="25">
        <v>263763.40483877924</v>
      </c>
      <c r="AS71" s="25">
        <v>240172.8397071856</v>
      </c>
      <c r="AT71" s="25">
        <v>229715.96105386587</v>
      </c>
      <c r="AU71" s="25">
        <v>187152.21758858298</v>
      </c>
      <c r="AV71" s="25">
        <v>172129.77121735585</v>
      </c>
      <c r="AW71" s="25">
        <v>158040.53698622138</v>
      </c>
      <c r="AX71" s="25">
        <v>156607.61034328962</v>
      </c>
      <c r="AY71" s="25">
        <v>161535.67355905421</v>
      </c>
      <c r="AZ71" s="25">
        <v>130692.27220782331</v>
      </c>
    </row>
    <row r="72" spans="1:52" s="14" customFormat="1" ht="15" customHeight="1" x14ac:dyDescent="0.35">
      <c r="A72" s="23" t="s">
        <v>39</v>
      </c>
      <c r="B72" s="19">
        <v>181569.80707169458</v>
      </c>
      <c r="C72" s="19">
        <v>187887.69094034654</v>
      </c>
      <c r="D72" s="19">
        <v>225284.84460114781</v>
      </c>
      <c r="E72" s="19">
        <v>243722.74037822074</v>
      </c>
      <c r="F72" s="19">
        <v>276823.36414549156</v>
      </c>
      <c r="G72" s="19">
        <v>307403.32370085752</v>
      </c>
      <c r="H72" s="19">
        <v>310160.48184090178</v>
      </c>
      <c r="I72" s="19">
        <v>350187.22528375551</v>
      </c>
      <c r="J72" s="19">
        <v>394092.77832257346</v>
      </c>
      <c r="K72" s="19">
        <v>361342.57116056129</v>
      </c>
      <c r="L72" s="19">
        <v>362687.40469104843</v>
      </c>
      <c r="M72" s="19">
        <v>331489.8533606329</v>
      </c>
      <c r="N72" s="19">
        <v>266346.81620055088</v>
      </c>
      <c r="O72" s="19">
        <v>222531.86036579451</v>
      </c>
      <c r="P72" s="19">
        <v>223771.13895154293</v>
      </c>
      <c r="Q72" s="19">
        <v>229244.98942201512</v>
      </c>
      <c r="R72" s="19">
        <v>269021.57280061505</v>
      </c>
      <c r="S72" s="19">
        <v>270048.80041983875</v>
      </c>
      <c r="T72" s="19">
        <v>284671.96354319324</v>
      </c>
      <c r="U72" s="19">
        <v>269355.17255921836</v>
      </c>
      <c r="V72" s="19">
        <v>252306.71374714945</v>
      </c>
      <c r="W72" s="19">
        <v>232295.30463127716</v>
      </c>
      <c r="X72" s="19">
        <v>290060.50076880475</v>
      </c>
      <c r="Y72" s="19">
        <v>310814.82009609084</v>
      </c>
      <c r="Z72" s="19">
        <v>324089.64070502261</v>
      </c>
      <c r="AA72" s="19">
        <v>313297.64425783424</v>
      </c>
      <c r="AB72" s="19">
        <v>323676.08609691577</v>
      </c>
      <c r="AC72" s="19">
        <v>295706.2692531193</v>
      </c>
      <c r="AD72" s="19">
        <v>289304.0657532803</v>
      </c>
      <c r="AE72" s="19">
        <v>294664.07107259001</v>
      </c>
      <c r="AF72" s="19">
        <v>316271.95666776586</v>
      </c>
      <c r="AG72" s="19">
        <v>298805.6006388329</v>
      </c>
      <c r="AH72" s="19">
        <v>324998.67634641088</v>
      </c>
      <c r="AI72" s="19">
        <v>342710.90927005192</v>
      </c>
      <c r="AJ72" s="19">
        <v>359138.90577779594</v>
      </c>
      <c r="AK72" s="19">
        <v>410108.98082530237</v>
      </c>
      <c r="AL72" s="19">
        <v>350679.05294601782</v>
      </c>
      <c r="AM72" s="19">
        <v>325776.19205215422</v>
      </c>
      <c r="AN72" s="19">
        <v>321094.76712456002</v>
      </c>
      <c r="AO72" s="19">
        <v>298444.51694452512</v>
      </c>
      <c r="AP72" s="19">
        <v>276455.69901022059</v>
      </c>
      <c r="AQ72" s="19">
        <v>273980.02937583305</v>
      </c>
      <c r="AR72" s="19">
        <v>244128.60115655823</v>
      </c>
      <c r="AS72" s="19">
        <v>220684.3245396498</v>
      </c>
      <c r="AT72" s="19">
        <v>209452.94400029216</v>
      </c>
      <c r="AU72" s="19">
        <v>169336.85704974376</v>
      </c>
      <c r="AV72" s="19">
        <v>158151.75223386948</v>
      </c>
      <c r="AW72" s="19">
        <v>149989.11538300067</v>
      </c>
      <c r="AX72" s="19">
        <v>152713.53687699322</v>
      </c>
      <c r="AY72" s="19">
        <v>155156.48549838035</v>
      </c>
      <c r="AZ72" s="19">
        <v>126791.57141979095</v>
      </c>
    </row>
    <row r="73" spans="1:52" s="14" customFormat="1" ht="15" customHeight="1" x14ac:dyDescent="0.35">
      <c r="A73" s="23" t="s">
        <v>40</v>
      </c>
      <c r="B73" s="19">
        <v>8245.0461235216862</v>
      </c>
      <c r="C73" s="19">
        <v>10034.345770106556</v>
      </c>
      <c r="D73" s="19">
        <v>11343.02524503422</v>
      </c>
      <c r="E73" s="19">
        <v>11064.913459123234</v>
      </c>
      <c r="F73" s="19">
        <v>12433.443420580319</v>
      </c>
      <c r="G73" s="19">
        <v>7250.2089229270086</v>
      </c>
      <c r="H73" s="19">
        <v>9584.2508183704304</v>
      </c>
      <c r="I73" s="19">
        <v>8163.3839687609343</v>
      </c>
      <c r="J73" s="19">
        <v>9135.0909291478383</v>
      </c>
      <c r="K73" s="19">
        <v>8229.1972905415278</v>
      </c>
      <c r="L73" s="19">
        <v>6581.786358049917</v>
      </c>
      <c r="M73" s="19">
        <v>7986.7721870742598</v>
      </c>
      <c r="N73" s="19">
        <v>5814.6262034250512</v>
      </c>
      <c r="O73" s="19">
        <v>4097.6411479865774</v>
      </c>
      <c r="P73" s="19">
        <v>2812.0252947192844</v>
      </c>
      <c r="Q73" s="19">
        <v>4048.7825511251394</v>
      </c>
      <c r="R73" s="19">
        <v>4923.2449631439868</v>
      </c>
      <c r="S73" s="19">
        <v>4117.2977143572471</v>
      </c>
      <c r="T73" s="19">
        <v>3511.1447258091175</v>
      </c>
      <c r="U73" s="19">
        <v>3975.2356972481498</v>
      </c>
      <c r="V73" s="19">
        <v>2851.6131794285807</v>
      </c>
      <c r="W73" s="19">
        <v>2262.7515027528798</v>
      </c>
      <c r="X73" s="19">
        <v>2183.7787472704927</v>
      </c>
      <c r="Y73" s="19">
        <v>2578.6082675879798</v>
      </c>
      <c r="Z73" s="19">
        <v>2908.2985201650813</v>
      </c>
      <c r="AA73" s="19">
        <v>1657.6238499045751</v>
      </c>
      <c r="AB73" s="19">
        <v>1800.2919547055646</v>
      </c>
      <c r="AC73" s="19">
        <v>1804.0661123636812</v>
      </c>
      <c r="AD73" s="19">
        <v>1979.5676948004191</v>
      </c>
      <c r="AE73" s="19">
        <v>1939.2714201164702</v>
      </c>
      <c r="AF73" s="19">
        <v>1634.9916798017384</v>
      </c>
      <c r="AG73" s="19">
        <v>616.17080759892644</v>
      </c>
      <c r="AH73" s="19">
        <v>814.57455534464498</v>
      </c>
      <c r="AI73" s="19">
        <v>715.05579137243501</v>
      </c>
      <c r="AJ73" s="19">
        <v>674.75705555574643</v>
      </c>
      <c r="AK73" s="19">
        <v>663.27611029738159</v>
      </c>
      <c r="AL73" s="19">
        <v>671.00933628753592</v>
      </c>
      <c r="AM73" s="19">
        <v>362.29816994113429</v>
      </c>
      <c r="AN73" s="19">
        <v>462.62844758753363</v>
      </c>
      <c r="AO73" s="19">
        <v>398.59860933653215</v>
      </c>
      <c r="AP73" s="19">
        <v>403.31347151287633</v>
      </c>
      <c r="AQ73" s="19">
        <v>346.42442911384416</v>
      </c>
      <c r="AR73" s="19">
        <v>356.33090374155688</v>
      </c>
      <c r="AS73" s="19">
        <v>331.34050697526152</v>
      </c>
      <c r="AT73" s="19">
        <v>100.7454924408883</v>
      </c>
      <c r="AU73" s="19">
        <v>88.48681521590855</v>
      </c>
      <c r="AV73" s="19">
        <v>15.591146208880344</v>
      </c>
      <c r="AW73" s="19">
        <v>0</v>
      </c>
      <c r="AX73" s="19">
        <v>0</v>
      </c>
      <c r="AY73" s="19">
        <v>0</v>
      </c>
      <c r="AZ73" s="19">
        <v>0</v>
      </c>
    </row>
    <row r="74" spans="1:52" s="14" customFormat="1" ht="15" customHeight="1" x14ac:dyDescent="0.35">
      <c r="A74" s="23" t="s">
        <v>36</v>
      </c>
      <c r="B74" s="19">
        <v>104665.5802086312</v>
      </c>
      <c r="C74" s="19">
        <v>104372.46398064551</v>
      </c>
      <c r="D74" s="19">
        <v>88672.567050327852</v>
      </c>
      <c r="E74" s="19">
        <v>103692.5805307418</v>
      </c>
      <c r="F74" s="19">
        <v>80824.952662214942</v>
      </c>
      <c r="G74" s="19">
        <v>98807.679015122121</v>
      </c>
      <c r="H74" s="19">
        <v>105423.52832916779</v>
      </c>
      <c r="I74" s="19">
        <v>110864.60090070245</v>
      </c>
      <c r="J74" s="19">
        <v>102363.27818733633</v>
      </c>
      <c r="K74" s="19">
        <v>91821.391777618395</v>
      </c>
      <c r="L74" s="19">
        <v>83108.299885637301</v>
      </c>
      <c r="M74" s="19">
        <v>85742.821397544394</v>
      </c>
      <c r="N74" s="19">
        <v>69223.983065507855</v>
      </c>
      <c r="O74" s="19">
        <v>45503.501565914259</v>
      </c>
      <c r="P74" s="19">
        <v>31176.938213084886</v>
      </c>
      <c r="Q74" s="19">
        <v>51280.88076225204</v>
      </c>
      <c r="R74" s="19">
        <v>52790.47217281528</v>
      </c>
      <c r="S74" s="19">
        <v>56779.906198431243</v>
      </c>
      <c r="T74" s="19">
        <v>59189.765222138463</v>
      </c>
      <c r="U74" s="19">
        <v>58549.474951307544</v>
      </c>
      <c r="V74" s="19">
        <v>51443.737406688946</v>
      </c>
      <c r="W74" s="19">
        <v>40751.54936066243</v>
      </c>
      <c r="X74" s="19">
        <v>32515.82263297353</v>
      </c>
      <c r="Y74" s="19">
        <v>34106.381589473305</v>
      </c>
      <c r="Z74" s="19">
        <v>44898.096891627581</v>
      </c>
      <c r="AA74" s="19">
        <v>41379.510232260101</v>
      </c>
      <c r="AB74" s="19">
        <v>43598.774460895584</v>
      </c>
      <c r="AC74" s="19">
        <v>42378.327057525734</v>
      </c>
      <c r="AD74" s="19">
        <v>36363.026993311942</v>
      </c>
      <c r="AE74" s="19">
        <v>36916.746575412326</v>
      </c>
      <c r="AF74" s="19">
        <v>35807.510441101003</v>
      </c>
      <c r="AG74" s="19">
        <v>31709.16512149954</v>
      </c>
      <c r="AH74" s="19">
        <v>29549.712210946829</v>
      </c>
      <c r="AI74" s="19">
        <v>35231.21012617102</v>
      </c>
      <c r="AJ74" s="19">
        <v>33257.086859899318</v>
      </c>
      <c r="AK74" s="19">
        <v>35917.245317532615</v>
      </c>
      <c r="AL74" s="19">
        <v>29424.155758803543</v>
      </c>
      <c r="AM74" s="19">
        <v>28761.91197655076</v>
      </c>
      <c r="AN74" s="19">
        <v>25375.359589418735</v>
      </c>
      <c r="AO74" s="19">
        <v>25337.036755045923</v>
      </c>
      <c r="AP74" s="19">
        <v>24189.292919961303</v>
      </c>
      <c r="AQ74" s="19">
        <v>24423.946150871248</v>
      </c>
      <c r="AR74" s="19">
        <v>19277.564856823723</v>
      </c>
      <c r="AS74" s="19">
        <v>19156.269350934272</v>
      </c>
      <c r="AT74" s="19">
        <v>20161.758016467717</v>
      </c>
      <c r="AU74" s="19">
        <v>17726.873723623306</v>
      </c>
      <c r="AV74" s="19">
        <v>13962.42783727749</v>
      </c>
      <c r="AW74" s="19">
        <v>8051.4216032207278</v>
      </c>
      <c r="AX74" s="19">
        <v>3894.0734662963873</v>
      </c>
      <c r="AY74" s="19">
        <v>6379.1880606738696</v>
      </c>
      <c r="AZ74" s="19">
        <v>3900.700788032349</v>
      </c>
    </row>
    <row r="75" spans="1:52" s="14" customFormat="1" ht="15" customHeight="1" x14ac:dyDescent="0.35">
      <c r="A75" s="23" t="s">
        <v>41</v>
      </c>
      <c r="B75" s="19">
        <v>471.70297268323054</v>
      </c>
      <c r="C75" s="19">
        <v>150.529538944759</v>
      </c>
      <c r="D75" s="19">
        <v>310.24699097818871</v>
      </c>
      <c r="E75" s="19">
        <v>306.51180701710933</v>
      </c>
      <c r="F75" s="19">
        <v>624.31648892019791</v>
      </c>
      <c r="G75" s="19">
        <v>196.96021455256997</v>
      </c>
      <c r="H75" s="19">
        <v>250.43592259349279</v>
      </c>
      <c r="I75" s="19">
        <v>444.02007269839737</v>
      </c>
      <c r="J75" s="19">
        <v>392.10787983573613</v>
      </c>
      <c r="K75" s="19">
        <v>207.8055274835414</v>
      </c>
      <c r="L75" s="19">
        <v>179.99758821426809</v>
      </c>
      <c r="M75" s="19">
        <v>168.14076523647552</v>
      </c>
      <c r="N75" s="19">
        <v>178.34744378137464</v>
      </c>
      <c r="O75" s="19">
        <v>164.68727510447354</v>
      </c>
      <c r="P75" s="19">
        <v>129.87282015398583</v>
      </c>
      <c r="Q75" s="19">
        <v>145.58817984354107</v>
      </c>
      <c r="R75" s="19">
        <v>164.93610632821674</v>
      </c>
      <c r="S75" s="19">
        <v>147.37246545268499</v>
      </c>
      <c r="T75" s="19">
        <v>160.00307805398003</v>
      </c>
      <c r="U75" s="19">
        <v>134.25797712693878</v>
      </c>
      <c r="V75" s="19">
        <v>98.833286305851459</v>
      </c>
      <c r="W75" s="19">
        <v>85.917757262942274</v>
      </c>
      <c r="X75" s="19">
        <v>64.998875403228737</v>
      </c>
      <c r="Y75" s="19">
        <v>56.215925741817607</v>
      </c>
      <c r="Z75" s="19">
        <v>51.733757477244616</v>
      </c>
      <c r="AA75" s="19">
        <v>46.677157018054778</v>
      </c>
      <c r="AB75" s="19">
        <v>49.396288049265266</v>
      </c>
      <c r="AC75" s="19">
        <v>35.772879442637752</v>
      </c>
      <c r="AD75" s="19">
        <v>32.442765466746856</v>
      </c>
      <c r="AE75" s="19">
        <v>33.53574817874086</v>
      </c>
      <c r="AF75" s="19">
        <v>27.621299306249082</v>
      </c>
      <c r="AG75" s="19">
        <v>24.546409854407223</v>
      </c>
      <c r="AH75" s="19">
        <v>22.252316406812945</v>
      </c>
      <c r="AI75" s="19">
        <v>20.425622909175431</v>
      </c>
      <c r="AJ75" s="19">
        <v>16.49245308245095</v>
      </c>
      <c r="AK75" s="19">
        <v>9.8936736482580585</v>
      </c>
      <c r="AL75" s="19">
        <v>7.0723390601461356</v>
      </c>
      <c r="AM75" s="19">
        <v>3.2878757701020844</v>
      </c>
      <c r="AN75" s="19">
        <v>2.1310409684879335</v>
      </c>
      <c r="AO75" s="19">
        <v>1.5736644644051725</v>
      </c>
      <c r="AP75" s="19">
        <v>0.91409681190911862</v>
      </c>
      <c r="AQ75" s="19">
        <v>0.91096756870748652</v>
      </c>
      <c r="AR75" s="19">
        <v>0.90792165575591044</v>
      </c>
      <c r="AS75" s="19">
        <v>0.90530962626849021</v>
      </c>
      <c r="AT75" s="19">
        <v>0.51354466511261032</v>
      </c>
      <c r="AU75" s="19">
        <v>0</v>
      </c>
      <c r="AV75" s="19">
        <v>0</v>
      </c>
      <c r="AW75" s="19">
        <v>0</v>
      </c>
      <c r="AX75" s="19">
        <v>0</v>
      </c>
      <c r="AY75" s="19">
        <v>0</v>
      </c>
      <c r="AZ75" s="19">
        <v>0</v>
      </c>
    </row>
    <row r="76" spans="1:52" s="14" customFormat="1" ht="15" customHeight="1" x14ac:dyDescent="0.35">
      <c r="A76" s="24" t="s">
        <v>42</v>
      </c>
      <c r="B76" s="25">
        <v>19767.491768751875</v>
      </c>
      <c r="C76" s="25">
        <v>18554.460269666557</v>
      </c>
      <c r="D76" s="25">
        <v>18400.428181100087</v>
      </c>
      <c r="E76" s="25">
        <v>17502.883198884487</v>
      </c>
      <c r="F76" s="25">
        <v>18280.445342152892</v>
      </c>
      <c r="G76" s="25">
        <v>19511.969488272996</v>
      </c>
      <c r="H76" s="25">
        <v>19237.408188437934</v>
      </c>
      <c r="I76" s="25">
        <v>21560.133607936088</v>
      </c>
      <c r="J76" s="25">
        <v>19021.897188163883</v>
      </c>
      <c r="K76" s="25">
        <v>12443.725895797026</v>
      </c>
      <c r="L76" s="25">
        <v>17619.76209021268</v>
      </c>
      <c r="M76" s="25">
        <v>17641.725875081742</v>
      </c>
      <c r="N76" s="25">
        <v>18936.569406253959</v>
      </c>
      <c r="O76" s="25">
        <v>19150.095599725377</v>
      </c>
      <c r="P76" s="25">
        <v>19713.162871742559</v>
      </c>
      <c r="Q76" s="25">
        <v>16575.4116367225</v>
      </c>
      <c r="R76" s="25">
        <v>16230.331350455606</v>
      </c>
      <c r="S76" s="25">
        <v>16350.030077183677</v>
      </c>
      <c r="T76" s="25">
        <v>16306.789920562405</v>
      </c>
      <c r="U76" s="25">
        <v>16087.820208715904</v>
      </c>
      <c r="V76" s="25">
        <v>15853.226439136082</v>
      </c>
      <c r="W76" s="25">
        <v>15880.038434535141</v>
      </c>
      <c r="X76" s="25">
        <v>15563.971525773093</v>
      </c>
      <c r="Y76" s="25">
        <v>15662.15528120891</v>
      </c>
      <c r="Z76" s="25">
        <v>15479.283130625641</v>
      </c>
      <c r="AA76" s="25">
        <v>15572.440369714521</v>
      </c>
      <c r="AB76" s="25">
        <v>15653.234231222003</v>
      </c>
      <c r="AC76" s="25">
        <v>15805.953372261765</v>
      </c>
      <c r="AD76" s="25">
        <v>15870.420011651753</v>
      </c>
      <c r="AE76" s="25">
        <v>16072.099424244192</v>
      </c>
      <c r="AF76" s="25">
        <v>16038.564190373676</v>
      </c>
      <c r="AG76" s="25">
        <v>16118.201119899772</v>
      </c>
      <c r="AH76" s="25">
        <v>16138.534594366191</v>
      </c>
      <c r="AI76" s="25">
        <v>16073.204544072581</v>
      </c>
      <c r="AJ76" s="25">
        <v>15847.615108166221</v>
      </c>
      <c r="AK76" s="25">
        <v>15714.027203498257</v>
      </c>
      <c r="AL76" s="25">
        <v>15728.088578515461</v>
      </c>
      <c r="AM76" s="25">
        <v>15743.368209202006</v>
      </c>
      <c r="AN76" s="25">
        <v>15640.063536405311</v>
      </c>
      <c r="AO76" s="25">
        <v>15588.674007110818</v>
      </c>
      <c r="AP76" s="25">
        <v>15517.329277596409</v>
      </c>
      <c r="AQ76" s="25">
        <v>15307.354178999343</v>
      </c>
      <c r="AR76" s="25">
        <v>14775.153504603855</v>
      </c>
      <c r="AS76" s="25">
        <v>14665.154533550374</v>
      </c>
      <c r="AT76" s="25">
        <v>14346.557319233229</v>
      </c>
      <c r="AU76" s="25">
        <v>14203.653584562804</v>
      </c>
      <c r="AV76" s="25">
        <v>13944.112735936136</v>
      </c>
      <c r="AW76" s="25">
        <v>13207.299011469893</v>
      </c>
      <c r="AX76" s="25">
        <v>12919.02642056418</v>
      </c>
      <c r="AY76" s="25">
        <v>11896.723758711694</v>
      </c>
      <c r="AZ76" s="25">
        <v>10493.172059864561</v>
      </c>
    </row>
    <row r="77" spans="1:52" s="14" customFormat="1" ht="15" customHeight="1" x14ac:dyDescent="0.35">
      <c r="A77" s="24" t="s">
        <v>43</v>
      </c>
      <c r="B77" s="25">
        <v>200.24087383348143</v>
      </c>
      <c r="C77" s="25">
        <v>36.886242736859138</v>
      </c>
      <c r="D77" s="25">
        <v>82.641748828128883</v>
      </c>
      <c r="E77" s="25">
        <v>19.885037907476477</v>
      </c>
      <c r="F77" s="25">
        <v>114.88950214666282</v>
      </c>
      <c r="G77" s="25">
        <v>28.220023351246954</v>
      </c>
      <c r="H77" s="25">
        <v>23.595500777644286</v>
      </c>
      <c r="I77" s="25">
        <v>54.400017118421125</v>
      </c>
      <c r="J77" s="25">
        <v>3.290057410098274</v>
      </c>
      <c r="K77" s="25">
        <v>0</v>
      </c>
      <c r="L77" s="25">
        <v>0</v>
      </c>
      <c r="M77" s="25">
        <v>0</v>
      </c>
      <c r="N77" s="25">
        <v>118.15177007186482</v>
      </c>
      <c r="O77" s="25">
        <v>126.55391585165064</v>
      </c>
      <c r="P77" s="25">
        <v>109.95970049404211</v>
      </c>
      <c r="Q77" s="25">
        <v>87.261647685658346</v>
      </c>
      <c r="R77" s="25">
        <v>101.5367512465748</v>
      </c>
      <c r="S77" s="25">
        <v>114.0776656089047</v>
      </c>
      <c r="T77" s="25">
        <v>302.44999443471477</v>
      </c>
      <c r="U77" s="25">
        <v>300.0146248964387</v>
      </c>
      <c r="V77" s="25">
        <v>307.00666566226732</v>
      </c>
      <c r="W77" s="25">
        <v>306.4910266687188</v>
      </c>
      <c r="X77" s="25">
        <v>303.11510166384653</v>
      </c>
      <c r="Y77" s="25">
        <v>301.86458451094131</v>
      </c>
      <c r="Z77" s="25">
        <v>298.03919605179044</v>
      </c>
      <c r="AA77" s="25">
        <v>293.15635934441002</v>
      </c>
      <c r="AB77" s="25">
        <v>287.9875912974104</v>
      </c>
      <c r="AC77" s="25">
        <v>283.40240061676752</v>
      </c>
      <c r="AD77" s="25">
        <v>302.08265396499866</v>
      </c>
      <c r="AE77" s="25">
        <v>300.05579661477663</v>
      </c>
      <c r="AF77" s="25">
        <v>297.75043270395588</v>
      </c>
      <c r="AG77" s="25">
        <v>296.17678801859142</v>
      </c>
      <c r="AH77" s="25">
        <v>294.6805490366512</v>
      </c>
      <c r="AI77" s="25">
        <v>296.515864072319</v>
      </c>
      <c r="AJ77" s="25">
        <v>298.55892708499124</v>
      </c>
      <c r="AK77" s="25">
        <v>295.50024678648924</v>
      </c>
      <c r="AL77" s="25">
        <v>293.65063867655192</v>
      </c>
      <c r="AM77" s="25">
        <v>290.85168962596691</v>
      </c>
      <c r="AN77" s="25">
        <v>288.37346886490394</v>
      </c>
      <c r="AO77" s="25">
        <v>285.65904755617987</v>
      </c>
      <c r="AP77" s="25">
        <v>282.98650652308635</v>
      </c>
      <c r="AQ77" s="25">
        <v>280.6674774437742</v>
      </c>
      <c r="AR77" s="25">
        <v>278.4832975408172</v>
      </c>
      <c r="AS77" s="25">
        <v>276.16496295321303</v>
      </c>
      <c r="AT77" s="25">
        <v>274.21726437162619</v>
      </c>
      <c r="AU77" s="25">
        <v>272.09854565304568</v>
      </c>
      <c r="AV77" s="25">
        <v>270.65166287015444</v>
      </c>
      <c r="AW77" s="25">
        <v>268.6371920325011</v>
      </c>
      <c r="AX77" s="25">
        <v>267.17279791591108</v>
      </c>
      <c r="AY77" s="25">
        <v>265.54042877363986</v>
      </c>
      <c r="AZ77" s="25">
        <v>263.57029979630227</v>
      </c>
    </row>
    <row r="78" spans="1:52" s="14" customFormat="1" ht="15" customHeight="1" x14ac:dyDescent="0.35">
      <c r="A78" s="24" t="s">
        <v>44</v>
      </c>
      <c r="B78" s="25">
        <v>7304.0677909899514</v>
      </c>
      <c r="C78" s="25">
        <v>7978.2446578363033</v>
      </c>
      <c r="D78" s="25">
        <v>6679.0621683671206</v>
      </c>
      <c r="E78" s="25">
        <v>6449.8840328427586</v>
      </c>
      <c r="F78" s="25">
        <v>3806.4940491573029</v>
      </c>
      <c r="G78" s="25">
        <v>4279.9001201524916</v>
      </c>
      <c r="H78" s="25">
        <v>8505.4044245087807</v>
      </c>
      <c r="I78" s="25">
        <v>9166.835917684677</v>
      </c>
      <c r="J78" s="25">
        <v>6879.8561941111293</v>
      </c>
      <c r="K78" s="25">
        <v>7185.2121866983407</v>
      </c>
      <c r="L78" s="25">
        <v>8124.2914608928268</v>
      </c>
      <c r="M78" s="25">
        <v>6892.7950002628904</v>
      </c>
      <c r="N78" s="25">
        <v>7221.7922616696778</v>
      </c>
      <c r="O78" s="25">
        <v>6957.9597521971109</v>
      </c>
      <c r="P78" s="25">
        <v>7195.5701233652026</v>
      </c>
      <c r="Q78" s="25">
        <v>5748.7380147360636</v>
      </c>
      <c r="R78" s="25">
        <v>4341.5576267633387</v>
      </c>
      <c r="S78" s="25">
        <v>3573.9556853666204</v>
      </c>
      <c r="T78" s="25">
        <v>3080.0783741660357</v>
      </c>
      <c r="U78" s="25">
        <v>2809.4713900052316</v>
      </c>
      <c r="V78" s="25">
        <v>2358.8732541254758</v>
      </c>
      <c r="W78" s="25">
        <v>1881.4957638936601</v>
      </c>
      <c r="X78" s="25">
        <v>1829.3469234155993</v>
      </c>
      <c r="Y78" s="25">
        <v>1575.2052949801127</v>
      </c>
      <c r="Z78" s="25">
        <v>1039.5039640714933</v>
      </c>
      <c r="AA78" s="25">
        <v>1000.3788542995491</v>
      </c>
      <c r="AB78" s="25">
        <v>835.98059323200232</v>
      </c>
      <c r="AC78" s="25">
        <v>859.50688801002809</v>
      </c>
      <c r="AD78" s="25">
        <v>765.7886690376921</v>
      </c>
      <c r="AE78" s="25">
        <v>818.00987180160018</v>
      </c>
      <c r="AF78" s="25">
        <v>679.35287171724303</v>
      </c>
      <c r="AG78" s="25">
        <v>575.81841156528003</v>
      </c>
      <c r="AH78" s="25">
        <v>521.55384633488518</v>
      </c>
      <c r="AI78" s="25">
        <v>381.19739255291216</v>
      </c>
      <c r="AJ78" s="25">
        <v>502.73322878840781</v>
      </c>
      <c r="AK78" s="25">
        <v>557.44958041783468</v>
      </c>
      <c r="AL78" s="25">
        <v>545.35991897127701</v>
      </c>
      <c r="AM78" s="25">
        <v>352.02277659292395</v>
      </c>
      <c r="AN78" s="25">
        <v>390.5924810564523</v>
      </c>
      <c r="AO78" s="25">
        <v>79.742491523873909</v>
      </c>
      <c r="AP78" s="25">
        <v>1711.2394519476445</v>
      </c>
      <c r="AQ78" s="25">
        <v>155.2513185571359</v>
      </c>
      <c r="AR78" s="25">
        <v>185.5396711822091</v>
      </c>
      <c r="AS78" s="25">
        <v>173.99780298306436</v>
      </c>
      <c r="AT78" s="25">
        <v>65.416953322426224</v>
      </c>
      <c r="AU78" s="25">
        <v>898.11794838173705</v>
      </c>
      <c r="AV78" s="25">
        <v>42.447107048859976</v>
      </c>
      <c r="AW78" s="25">
        <v>42.35103809394392</v>
      </c>
      <c r="AX78" s="25">
        <v>43.102337704797058</v>
      </c>
      <c r="AY78" s="25">
        <v>43.479716017696902</v>
      </c>
      <c r="AZ78" s="25">
        <v>43.392999006051873</v>
      </c>
    </row>
    <row r="79" spans="1:52" s="14" customFormat="1" ht="15" customHeight="1" x14ac:dyDescent="0.35">
      <c r="A79" s="23" t="s">
        <v>39</v>
      </c>
      <c r="B79" s="19">
        <v>0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131.64310721002562</v>
      </c>
      <c r="I79" s="19">
        <v>146.06807992540092</v>
      </c>
      <c r="J79" s="19">
        <v>51.090657729056971</v>
      </c>
      <c r="K79" s="19">
        <v>482.13260315764325</v>
      </c>
      <c r="L79" s="19">
        <v>883.4952510111832</v>
      </c>
      <c r="M79" s="19">
        <v>539.81788447566578</v>
      </c>
      <c r="N79" s="19">
        <v>997.01486422147912</v>
      </c>
      <c r="O79" s="19">
        <v>1340.598341958053</v>
      </c>
      <c r="P79" s="19">
        <v>695.22547642401821</v>
      </c>
      <c r="Q79" s="19">
        <v>484.27672390658631</v>
      </c>
      <c r="R79" s="19">
        <v>333.96000094423647</v>
      </c>
      <c r="S79" s="19">
        <v>473.08321314594559</v>
      </c>
      <c r="T79" s="19">
        <v>366.79566809210655</v>
      </c>
      <c r="U79" s="19">
        <v>394.7950824626796</v>
      </c>
      <c r="V79" s="19">
        <v>520.05770176276678</v>
      </c>
      <c r="W79" s="19">
        <v>497.82139869014406</v>
      </c>
      <c r="X79" s="19">
        <v>513.0606568195941</v>
      </c>
      <c r="Y79" s="19">
        <v>397.06759696770905</v>
      </c>
      <c r="Z79" s="19">
        <v>382.32482774167039</v>
      </c>
      <c r="AA79" s="19">
        <v>408.24911797049691</v>
      </c>
      <c r="AB79" s="19">
        <v>335.27406844680854</v>
      </c>
      <c r="AC79" s="19">
        <v>373.47332369419166</v>
      </c>
      <c r="AD79" s="19">
        <v>403.42672071767493</v>
      </c>
      <c r="AE79" s="19">
        <v>501.57830091712259</v>
      </c>
      <c r="AF79" s="19">
        <v>524.47059112405634</v>
      </c>
      <c r="AG79" s="19">
        <v>371.89431949020195</v>
      </c>
      <c r="AH79" s="19">
        <v>364.77564161451897</v>
      </c>
      <c r="AI79" s="19">
        <v>257.4187145955014</v>
      </c>
      <c r="AJ79" s="19">
        <v>335.97558859386197</v>
      </c>
      <c r="AK79" s="19">
        <v>365.19430592385595</v>
      </c>
      <c r="AL79" s="19">
        <v>347.34060294495998</v>
      </c>
      <c r="AM79" s="19">
        <v>206.30361478769743</v>
      </c>
      <c r="AN79" s="19">
        <v>282.63991723598707</v>
      </c>
      <c r="AO79" s="19">
        <v>10.708600315780677</v>
      </c>
      <c r="AP79" s="19">
        <v>1642.5828006205268</v>
      </c>
      <c r="AQ79" s="19">
        <v>52.20165338639368</v>
      </c>
      <c r="AR79" s="19">
        <v>102.44985622280446</v>
      </c>
      <c r="AS79" s="19">
        <v>19.99736713328717</v>
      </c>
      <c r="AT79" s="19">
        <v>7.698137639130648</v>
      </c>
      <c r="AU79" s="19">
        <v>895.09538352387892</v>
      </c>
      <c r="AV79" s="19">
        <v>39.548918631582339</v>
      </c>
      <c r="AW79" s="19">
        <v>39.449159306614291</v>
      </c>
      <c r="AX79" s="19">
        <v>40.193923008402848</v>
      </c>
      <c r="AY79" s="19">
        <v>40.573010940101256</v>
      </c>
      <c r="AZ79" s="19">
        <v>40.486615204383398</v>
      </c>
    </row>
    <row r="80" spans="1:52" s="14" customFormat="1" ht="15" customHeight="1" x14ac:dyDescent="0.35">
      <c r="A80" s="23" t="s">
        <v>40</v>
      </c>
      <c r="B80" s="19">
        <v>6832.622658085791</v>
      </c>
      <c r="C80" s="19">
        <v>7700.596120034963</v>
      </c>
      <c r="D80" s="19">
        <v>6386.8020387453989</v>
      </c>
      <c r="E80" s="19">
        <v>6227.8635645926779</v>
      </c>
      <c r="F80" s="19">
        <v>3622.9458695597796</v>
      </c>
      <c r="G80" s="19">
        <v>4106.7756281737256</v>
      </c>
      <c r="H80" s="19">
        <v>7883.7137754139985</v>
      </c>
      <c r="I80" s="19">
        <v>8483.5276615769089</v>
      </c>
      <c r="J80" s="19">
        <v>6203.518968233182</v>
      </c>
      <c r="K80" s="19">
        <v>6023.1415543938438</v>
      </c>
      <c r="L80" s="19">
        <v>6530.2923751644221</v>
      </c>
      <c r="M80" s="19">
        <v>5803.9940478951039</v>
      </c>
      <c r="N80" s="19">
        <v>5722.927584553684</v>
      </c>
      <c r="O80" s="19">
        <v>5192.3124552440868</v>
      </c>
      <c r="P80" s="19">
        <v>6070.7771938976211</v>
      </c>
      <c r="Q80" s="19">
        <v>5005.7637962937606</v>
      </c>
      <c r="R80" s="19">
        <v>3226.4385922448892</v>
      </c>
      <c r="S80" s="19">
        <v>2403.386460681078</v>
      </c>
      <c r="T80" s="19">
        <v>2302.4752117735297</v>
      </c>
      <c r="U80" s="19">
        <v>2304.9370071783919</v>
      </c>
      <c r="V80" s="19">
        <v>1748.8090791026793</v>
      </c>
      <c r="W80" s="19">
        <v>1301.8745629474713</v>
      </c>
      <c r="X80" s="19">
        <v>1243.0617254525084</v>
      </c>
      <c r="Y80" s="19">
        <v>1100.3779175164359</v>
      </c>
      <c r="Z80" s="19">
        <v>599.02845778701555</v>
      </c>
      <c r="AA80" s="19">
        <v>538.21060071182546</v>
      </c>
      <c r="AB80" s="19">
        <v>472.61437203162944</v>
      </c>
      <c r="AC80" s="19">
        <v>431.93738543268296</v>
      </c>
      <c r="AD80" s="19">
        <v>333.48141315263268</v>
      </c>
      <c r="AE80" s="19">
        <v>273.92385540676622</v>
      </c>
      <c r="AF80" s="19">
        <v>139.72476602912357</v>
      </c>
      <c r="AG80" s="19">
        <v>189.41511217901069</v>
      </c>
      <c r="AH80" s="19">
        <v>126.37001060212185</v>
      </c>
      <c r="AI80" s="19">
        <v>103.10624235663083</v>
      </c>
      <c r="AJ80" s="19">
        <v>129.65674971036293</v>
      </c>
      <c r="AK80" s="19">
        <v>159.849616233207</v>
      </c>
      <c r="AL80" s="19">
        <v>169.36743974030296</v>
      </c>
      <c r="AM80" s="19">
        <v>103.13353545354494</v>
      </c>
      <c r="AN80" s="19">
        <v>81.409208094162011</v>
      </c>
      <c r="AO80" s="19">
        <v>67.46283926841673</v>
      </c>
      <c r="AP80" s="19">
        <v>61.01179212767412</v>
      </c>
      <c r="AQ80" s="19">
        <v>95.4389263581443</v>
      </c>
      <c r="AR80" s="19">
        <v>83.089814959404649</v>
      </c>
      <c r="AS80" s="19">
        <v>146.54528072903628</v>
      </c>
      <c r="AT80" s="19">
        <v>57.718815683295574</v>
      </c>
      <c r="AU80" s="19">
        <v>2.8918698202313311</v>
      </c>
      <c r="AV80" s="19">
        <v>2.8981884172776411</v>
      </c>
      <c r="AW80" s="19">
        <v>2.9018787873296317</v>
      </c>
      <c r="AX80" s="19">
        <v>2.9084146963942099</v>
      </c>
      <c r="AY80" s="19">
        <v>2.906705077595646</v>
      </c>
      <c r="AZ80" s="19">
        <v>2.9063838016684733</v>
      </c>
    </row>
    <row r="81" spans="1:52" s="14" customFormat="1" ht="15" customHeight="1" x14ac:dyDescent="0.35">
      <c r="A81" s="23" t="s">
        <v>36</v>
      </c>
      <c r="B81" s="19">
        <v>112.95564069258658</v>
      </c>
      <c r="C81" s="19">
        <v>81.080046484158785</v>
      </c>
      <c r="D81" s="19">
        <v>61.317929661091341</v>
      </c>
      <c r="E81" s="19">
        <v>24.424468377517282</v>
      </c>
      <c r="F81" s="19">
        <v>16.566159825646114</v>
      </c>
      <c r="G81" s="19">
        <v>16.327262030357602</v>
      </c>
      <c r="H81" s="19">
        <v>290.6124481590752</v>
      </c>
      <c r="I81" s="19">
        <v>317.94636069202454</v>
      </c>
      <c r="J81" s="19">
        <v>263.05311954346286</v>
      </c>
      <c r="K81" s="19">
        <v>271.67431269216485</v>
      </c>
      <c r="L81" s="19">
        <v>291.57501698314275</v>
      </c>
      <c r="M81" s="19">
        <v>285.03681142807591</v>
      </c>
      <c r="N81" s="19">
        <v>278.10760579018194</v>
      </c>
      <c r="O81" s="19">
        <v>225.74043308729736</v>
      </c>
      <c r="P81" s="19">
        <v>237.53485559146603</v>
      </c>
      <c r="Q81" s="19">
        <v>94.242722516534073</v>
      </c>
      <c r="R81" s="19">
        <v>113.76347871326089</v>
      </c>
      <c r="S81" s="19">
        <v>140.00648501691066</v>
      </c>
      <c r="T81" s="19">
        <v>6.8335033056389323</v>
      </c>
      <c r="U81" s="19">
        <v>5.8572885476905086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</v>
      </c>
      <c r="AY81" s="19">
        <v>0</v>
      </c>
      <c r="AZ81" s="19">
        <v>0</v>
      </c>
    </row>
    <row r="82" spans="1:52" s="14" customFormat="1" ht="15" customHeight="1" x14ac:dyDescent="0.35">
      <c r="A82" s="23" t="s">
        <v>41</v>
      </c>
      <c r="B82" s="19">
        <v>358.48949221157329</v>
      </c>
      <c r="C82" s="19">
        <v>196.56849131718195</v>
      </c>
      <c r="D82" s="19">
        <v>230.94219996063012</v>
      </c>
      <c r="E82" s="19">
        <v>197.59599987256382</v>
      </c>
      <c r="F82" s="19">
        <v>166.98201977187725</v>
      </c>
      <c r="G82" s="19">
        <v>156.79722994840807</v>
      </c>
      <c r="H82" s="19">
        <v>199.43509372568093</v>
      </c>
      <c r="I82" s="19">
        <v>219.29381549034267</v>
      </c>
      <c r="J82" s="19">
        <v>362.19344860542651</v>
      </c>
      <c r="K82" s="19">
        <v>408.26371645468885</v>
      </c>
      <c r="L82" s="19">
        <v>418.92881773407839</v>
      </c>
      <c r="M82" s="19">
        <v>263.9462564640441</v>
      </c>
      <c r="N82" s="19">
        <v>223.74220710433258</v>
      </c>
      <c r="O82" s="19">
        <v>199.30852190767374</v>
      </c>
      <c r="P82" s="19">
        <v>192.03259745209738</v>
      </c>
      <c r="Q82" s="19">
        <v>164.45477201918271</v>
      </c>
      <c r="R82" s="19">
        <v>667.39555486095173</v>
      </c>
      <c r="S82" s="19">
        <v>557.47952652268634</v>
      </c>
      <c r="T82" s="19">
        <v>403.97399099476064</v>
      </c>
      <c r="U82" s="19">
        <v>103.8820118164695</v>
      </c>
      <c r="V82" s="19">
        <v>90.00647326002931</v>
      </c>
      <c r="W82" s="19">
        <v>81.799802256044714</v>
      </c>
      <c r="X82" s="19">
        <v>73.224541143496666</v>
      </c>
      <c r="Y82" s="19">
        <v>77.759780495967718</v>
      </c>
      <c r="Z82" s="19">
        <v>58.150678542807221</v>
      </c>
      <c r="AA82" s="19">
        <v>53.919135617226701</v>
      </c>
      <c r="AB82" s="19">
        <v>28.09215275356431</v>
      </c>
      <c r="AC82" s="19">
        <v>54.09617888315347</v>
      </c>
      <c r="AD82" s="19">
        <v>28.88053516738449</v>
      </c>
      <c r="AE82" s="19">
        <v>42.507715477711351</v>
      </c>
      <c r="AF82" s="19">
        <v>15.157514564063121</v>
      </c>
      <c r="AG82" s="19">
        <v>14.508979896067341</v>
      </c>
      <c r="AH82" s="19">
        <v>30.408194118244349</v>
      </c>
      <c r="AI82" s="19">
        <v>20.672435600779917</v>
      </c>
      <c r="AJ82" s="19">
        <v>37.100890484182912</v>
      </c>
      <c r="AK82" s="19">
        <v>32.405658260771752</v>
      </c>
      <c r="AL82" s="19">
        <v>28.651876286014076</v>
      </c>
      <c r="AM82" s="19">
        <v>42.585626351681562</v>
      </c>
      <c r="AN82" s="19">
        <v>26.543355726303197</v>
      </c>
      <c r="AO82" s="19">
        <v>1.571051939676507</v>
      </c>
      <c r="AP82" s="19">
        <v>7.6448591994435802</v>
      </c>
      <c r="AQ82" s="19">
        <v>7.6107388125979201</v>
      </c>
      <c r="AR82" s="19">
        <v>0</v>
      </c>
      <c r="AS82" s="19">
        <v>7.4551551207409021</v>
      </c>
      <c r="AT82" s="19">
        <v>0</v>
      </c>
      <c r="AU82" s="19">
        <v>0.13069503762682039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</row>
    <row r="83" spans="1:52" s="14" customFormat="1" ht="15" customHeight="1" x14ac:dyDescent="0.35">
      <c r="A83" s="24" t="s">
        <v>45</v>
      </c>
      <c r="B83" s="25">
        <v>109108.76943701883</v>
      </c>
      <c r="C83" s="25">
        <v>111598.83144311776</v>
      </c>
      <c r="D83" s="25">
        <v>109763.26112944719</v>
      </c>
      <c r="E83" s="25">
        <v>94786.264537051306</v>
      </c>
      <c r="F83" s="25">
        <v>81253.541322325487</v>
      </c>
      <c r="G83" s="25">
        <v>82029.161822360809</v>
      </c>
      <c r="H83" s="25">
        <v>67012.029968612173</v>
      </c>
      <c r="I83" s="25">
        <v>56073.177804769264</v>
      </c>
      <c r="J83" s="25">
        <v>52326.359422011767</v>
      </c>
      <c r="K83" s="25">
        <v>45957.446639674323</v>
      </c>
      <c r="L83" s="25">
        <v>37818.67659285658</v>
      </c>
      <c r="M83" s="25">
        <v>27952.471946453963</v>
      </c>
      <c r="N83" s="25">
        <v>31020.25627069845</v>
      </c>
      <c r="O83" s="25">
        <v>25319.03422743372</v>
      </c>
      <c r="P83" s="25">
        <v>23984.199994572846</v>
      </c>
      <c r="Q83" s="25">
        <v>30948.643527638498</v>
      </c>
      <c r="R83" s="25">
        <v>19040.41488721261</v>
      </c>
      <c r="S83" s="25">
        <v>12649.903352414749</v>
      </c>
      <c r="T83" s="25">
        <v>9346.7485525264183</v>
      </c>
      <c r="U83" s="25">
        <v>13501.948149762604</v>
      </c>
      <c r="V83" s="25">
        <v>8910.7273208835322</v>
      </c>
      <c r="W83" s="25">
        <v>9717.3917582175254</v>
      </c>
      <c r="X83" s="25">
        <v>8340.6327954767185</v>
      </c>
      <c r="Y83" s="25">
        <v>9191.8980447553877</v>
      </c>
      <c r="Z83" s="25">
        <v>7771.9321174009219</v>
      </c>
      <c r="AA83" s="25">
        <v>5559.6572921676034</v>
      </c>
      <c r="AB83" s="25">
        <v>5599.2826379084727</v>
      </c>
      <c r="AC83" s="25">
        <v>6198.4738904028372</v>
      </c>
      <c r="AD83" s="25">
        <v>5858.3126458088545</v>
      </c>
      <c r="AE83" s="25">
        <v>3087.1403331302772</v>
      </c>
      <c r="AF83" s="25">
        <v>2870.6569946336804</v>
      </c>
      <c r="AG83" s="25">
        <v>2766.98843878151</v>
      </c>
      <c r="AH83" s="25">
        <v>2734.3742107624812</v>
      </c>
      <c r="AI83" s="25">
        <v>2636.2230813481619</v>
      </c>
      <c r="AJ83" s="25">
        <v>2607.4258208283104</v>
      </c>
      <c r="AK83" s="25">
        <v>2461.671140086823</v>
      </c>
      <c r="AL83" s="25">
        <v>2462.2844920908728</v>
      </c>
      <c r="AM83" s="25">
        <v>2447.5496007761485</v>
      </c>
      <c r="AN83" s="25">
        <v>2233.0756547827441</v>
      </c>
      <c r="AO83" s="25">
        <v>2462.1324469711662</v>
      </c>
      <c r="AP83" s="25">
        <v>913.97386003553981</v>
      </c>
      <c r="AQ83" s="25">
        <v>912.3117329111044</v>
      </c>
      <c r="AR83" s="25">
        <v>908.25998767199508</v>
      </c>
      <c r="AS83" s="25">
        <v>909.63867295786065</v>
      </c>
      <c r="AT83" s="25">
        <v>907.50014449429841</v>
      </c>
      <c r="AU83" s="25">
        <v>0</v>
      </c>
      <c r="AV83" s="25">
        <v>235.75771815046068</v>
      </c>
      <c r="AW83" s="25">
        <v>232.72785867063487</v>
      </c>
      <c r="AX83" s="25">
        <v>0</v>
      </c>
      <c r="AY83" s="25">
        <v>0</v>
      </c>
      <c r="AZ83" s="25">
        <v>0</v>
      </c>
    </row>
    <row r="84" spans="1:52" s="14" customFormat="1" ht="15" customHeight="1" x14ac:dyDescent="0.35">
      <c r="A84" s="23" t="s">
        <v>33</v>
      </c>
      <c r="B84" s="19">
        <v>0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19">
        <v>0</v>
      </c>
      <c r="AR84" s="19">
        <v>0</v>
      </c>
      <c r="AS84" s="19">
        <v>0</v>
      </c>
      <c r="AT84" s="19">
        <v>0</v>
      </c>
      <c r="AU84" s="19">
        <v>0</v>
      </c>
      <c r="AV84" s="19">
        <v>0</v>
      </c>
      <c r="AW84" s="19">
        <v>0</v>
      </c>
      <c r="AX84" s="19">
        <v>0</v>
      </c>
      <c r="AY84" s="19">
        <v>0</v>
      </c>
      <c r="AZ84" s="19">
        <v>0</v>
      </c>
    </row>
    <row r="85" spans="1:52" s="14" customFormat="1" ht="15" customHeight="1" x14ac:dyDescent="0.35">
      <c r="A85" s="23" t="s">
        <v>34</v>
      </c>
      <c r="B85" s="19">
        <v>0</v>
      </c>
      <c r="C85" s="19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</row>
    <row r="86" spans="1:52" s="14" customFormat="1" ht="15" customHeight="1" x14ac:dyDescent="0.35">
      <c r="A86" s="23" t="s">
        <v>36</v>
      </c>
      <c r="B86" s="19">
        <v>109108.76943701883</v>
      </c>
      <c r="C86" s="19">
        <v>111598.83144311776</v>
      </c>
      <c r="D86" s="19">
        <v>109763.26112944719</v>
      </c>
      <c r="E86" s="19">
        <v>94786.264537051306</v>
      </c>
      <c r="F86" s="19">
        <v>81253.541322325487</v>
      </c>
      <c r="G86" s="19">
        <v>82029.161822360809</v>
      </c>
      <c r="H86" s="19">
        <v>67012.029968612173</v>
      </c>
      <c r="I86" s="19">
        <v>56073.177804769264</v>
      </c>
      <c r="J86" s="19">
        <v>52326.359422011767</v>
      </c>
      <c r="K86" s="19">
        <v>45957.446639674323</v>
      </c>
      <c r="L86" s="19">
        <v>37818.67659285658</v>
      </c>
      <c r="M86" s="19">
        <v>27952.471946453963</v>
      </c>
      <c r="N86" s="19">
        <v>31020.25627069845</v>
      </c>
      <c r="O86" s="19">
        <v>25319.03422743372</v>
      </c>
      <c r="P86" s="19">
        <v>23984.199994572846</v>
      </c>
      <c r="Q86" s="19">
        <v>30948.643527638498</v>
      </c>
      <c r="R86" s="19">
        <v>19040.41488721261</v>
      </c>
      <c r="S86" s="19">
        <v>12649.903352414749</v>
      </c>
      <c r="T86" s="19">
        <v>9346.7485525264183</v>
      </c>
      <c r="U86" s="19">
        <v>13501.948149762604</v>
      </c>
      <c r="V86" s="19">
        <v>8910.7273208835322</v>
      </c>
      <c r="W86" s="19">
        <v>9717.3917582175254</v>
      </c>
      <c r="X86" s="19">
        <v>8340.6327954767185</v>
      </c>
      <c r="Y86" s="19">
        <v>9191.8980447553877</v>
      </c>
      <c r="Z86" s="19">
        <v>7771.9321174009219</v>
      </c>
      <c r="AA86" s="19">
        <v>5559.6572921676034</v>
      </c>
      <c r="AB86" s="19">
        <v>5599.2826379084727</v>
      </c>
      <c r="AC86" s="19">
        <v>6198.4738904028372</v>
      </c>
      <c r="AD86" s="19">
        <v>5858.3126458088545</v>
      </c>
      <c r="AE86" s="19">
        <v>3087.1403331302772</v>
      </c>
      <c r="AF86" s="19">
        <v>2870.6569946336804</v>
      </c>
      <c r="AG86" s="19">
        <v>2766.98843878151</v>
      </c>
      <c r="AH86" s="19">
        <v>2734.3742107624812</v>
      </c>
      <c r="AI86" s="19">
        <v>2636.2230813481619</v>
      </c>
      <c r="AJ86" s="19">
        <v>2607.4258208283104</v>
      </c>
      <c r="AK86" s="19">
        <v>2461.671140086823</v>
      </c>
      <c r="AL86" s="19">
        <v>2462.2844920908728</v>
      </c>
      <c r="AM86" s="19">
        <v>2447.5496007761485</v>
      </c>
      <c r="AN86" s="19">
        <v>2233.0756547827441</v>
      </c>
      <c r="AO86" s="19">
        <v>2462.1324469711662</v>
      </c>
      <c r="AP86" s="19">
        <v>913.97386003553981</v>
      </c>
      <c r="AQ86" s="19">
        <v>912.3117329111044</v>
      </c>
      <c r="AR86" s="19">
        <v>908.25998767199508</v>
      </c>
      <c r="AS86" s="19">
        <v>909.63867295786065</v>
      </c>
      <c r="AT86" s="19">
        <v>907.50014449429841</v>
      </c>
      <c r="AU86" s="19">
        <v>0</v>
      </c>
      <c r="AV86" s="19">
        <v>235.75771815046068</v>
      </c>
      <c r="AW86" s="19">
        <v>232.72785867063487</v>
      </c>
      <c r="AX86" s="19">
        <v>0</v>
      </c>
      <c r="AY86" s="19">
        <v>0</v>
      </c>
      <c r="AZ86" s="19">
        <v>0</v>
      </c>
    </row>
    <row r="87" spans="1:52" s="14" customFormat="1" ht="15" customHeight="1" x14ac:dyDescent="0.35">
      <c r="A87" s="24" t="s">
        <v>46</v>
      </c>
      <c r="B87" s="25">
        <v>13355.046309847934</v>
      </c>
      <c r="C87" s="25">
        <v>14715.976804629592</v>
      </c>
      <c r="D87" s="25">
        <v>15787.127254386851</v>
      </c>
      <c r="E87" s="25">
        <v>17040.812682104057</v>
      </c>
      <c r="F87" s="25">
        <v>19683.267046703906</v>
      </c>
      <c r="G87" s="25">
        <v>22229.867138749432</v>
      </c>
      <c r="H87" s="25">
        <v>22488.680062738851</v>
      </c>
      <c r="I87" s="25">
        <v>24033.904172900959</v>
      </c>
      <c r="J87" s="25">
        <v>26324.94452801752</v>
      </c>
      <c r="K87" s="25">
        <v>26452.437087397993</v>
      </c>
      <c r="L87" s="25">
        <v>28238.82454280385</v>
      </c>
      <c r="M87" s="25">
        <v>30098.356135059003</v>
      </c>
      <c r="N87" s="25">
        <v>31927.219143173446</v>
      </c>
      <c r="O87" s="25">
        <v>30754.311452150803</v>
      </c>
      <c r="P87" s="25">
        <v>33715.671504790109</v>
      </c>
      <c r="Q87" s="25">
        <v>36916.68619113991</v>
      </c>
      <c r="R87" s="25">
        <v>26373.486766919661</v>
      </c>
      <c r="S87" s="25">
        <v>25731.530907581066</v>
      </c>
      <c r="T87" s="25">
        <v>21874.928905119003</v>
      </c>
      <c r="U87" s="25">
        <v>22734.556894043308</v>
      </c>
      <c r="V87" s="25">
        <v>22874.669615255138</v>
      </c>
      <c r="W87" s="25">
        <v>28464.405602464489</v>
      </c>
      <c r="X87" s="25">
        <v>31121.906536822331</v>
      </c>
      <c r="Y87" s="25">
        <v>29764.442596136265</v>
      </c>
      <c r="Z87" s="25">
        <v>30040.734016239949</v>
      </c>
      <c r="AA87" s="25">
        <v>30716.906383219823</v>
      </c>
      <c r="AB87" s="25">
        <v>32106.806432825353</v>
      </c>
      <c r="AC87" s="25">
        <v>36218.066942058496</v>
      </c>
      <c r="AD87" s="25">
        <v>32724.789655626912</v>
      </c>
      <c r="AE87" s="25">
        <v>35857.140749571241</v>
      </c>
      <c r="AF87" s="25">
        <v>34993.22547993702</v>
      </c>
      <c r="AG87" s="25">
        <v>35402.841779006238</v>
      </c>
      <c r="AH87" s="25">
        <v>34710.041581083882</v>
      </c>
      <c r="AI87" s="25">
        <v>37241.499404693081</v>
      </c>
      <c r="AJ87" s="25">
        <v>42025.486663324547</v>
      </c>
      <c r="AK87" s="25">
        <v>41432.790704558058</v>
      </c>
      <c r="AL87" s="25">
        <v>44857.468588236341</v>
      </c>
      <c r="AM87" s="25">
        <v>49259.307276997002</v>
      </c>
      <c r="AN87" s="25">
        <v>49278.141471876224</v>
      </c>
      <c r="AO87" s="25">
        <v>49640.176315857752</v>
      </c>
      <c r="AP87" s="25">
        <v>48251.832584714306</v>
      </c>
      <c r="AQ87" s="25">
        <v>51320.680424049628</v>
      </c>
      <c r="AR87" s="25">
        <v>52439.231602062719</v>
      </c>
      <c r="AS87" s="25">
        <v>56976.201040695043</v>
      </c>
      <c r="AT87" s="25">
        <v>49406.998700985219</v>
      </c>
      <c r="AU87" s="25">
        <v>50493.590359034148</v>
      </c>
      <c r="AV87" s="25">
        <v>41124.111016003095</v>
      </c>
      <c r="AW87" s="25">
        <v>31975.347482238845</v>
      </c>
      <c r="AX87" s="25">
        <v>29871.95348468914</v>
      </c>
      <c r="AY87" s="25">
        <v>29111.175903247586</v>
      </c>
      <c r="AZ87" s="25">
        <v>21658.731972446236</v>
      </c>
    </row>
    <row r="88" spans="1:52" s="14" customFormat="1" ht="15" customHeight="1" x14ac:dyDescent="0.35">
      <c r="A88" s="23" t="s">
        <v>33</v>
      </c>
      <c r="B88" s="19">
        <v>0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513.77031960134525</v>
      </c>
      <c r="AQ88" s="19">
        <v>579.92343820233089</v>
      </c>
      <c r="AR88" s="19">
        <v>622.61473418128082</v>
      </c>
      <c r="AS88" s="19">
        <v>850.00737408068801</v>
      </c>
      <c r="AT88" s="19">
        <v>589.2410670380915</v>
      </c>
      <c r="AU88" s="19">
        <v>848.91211762899661</v>
      </c>
      <c r="AV88" s="19">
        <v>1758.8817533677138</v>
      </c>
      <c r="AW88" s="19">
        <v>1756.8283346482385</v>
      </c>
      <c r="AX88" s="19">
        <v>561.85490562846405</v>
      </c>
      <c r="AY88" s="19">
        <v>566.64392708192702</v>
      </c>
      <c r="AZ88" s="19">
        <v>832.54975356257455</v>
      </c>
    </row>
    <row r="89" spans="1:52" s="14" customFormat="1" ht="15" customHeight="1" x14ac:dyDescent="0.35">
      <c r="A89" s="23" t="s">
        <v>35</v>
      </c>
      <c r="B89" s="19">
        <v>10997.362782858101</v>
      </c>
      <c r="C89" s="19">
        <v>12115.179281449953</v>
      </c>
      <c r="D89" s="19">
        <v>13393.244329658235</v>
      </c>
      <c r="E89" s="19">
        <v>14982.603601756458</v>
      </c>
      <c r="F89" s="19">
        <v>17428.778858522459</v>
      </c>
      <c r="G89" s="19">
        <v>19356.198734045258</v>
      </c>
      <c r="H89" s="19">
        <v>19394.300752803381</v>
      </c>
      <c r="I89" s="19">
        <v>20394.611325966856</v>
      </c>
      <c r="J89" s="19">
        <v>22601.038669647529</v>
      </c>
      <c r="K89" s="19">
        <v>22006.066761749058</v>
      </c>
      <c r="L89" s="19">
        <v>23362.700991250404</v>
      </c>
      <c r="M89" s="19">
        <v>24289.151396645553</v>
      </c>
      <c r="N89" s="19">
        <v>24849.256866364121</v>
      </c>
      <c r="O89" s="19">
        <v>24437.313584226049</v>
      </c>
      <c r="P89" s="19">
        <v>24688.416771723554</v>
      </c>
      <c r="Q89" s="19">
        <v>26535.320295095618</v>
      </c>
      <c r="R89" s="19">
        <v>17755.959630433008</v>
      </c>
      <c r="S89" s="19">
        <v>16864.070878193597</v>
      </c>
      <c r="T89" s="19">
        <v>16110.070665953906</v>
      </c>
      <c r="U89" s="19">
        <v>13024.571073486857</v>
      </c>
      <c r="V89" s="19">
        <v>12174.364692387799</v>
      </c>
      <c r="W89" s="19">
        <v>15431.338356719307</v>
      </c>
      <c r="X89" s="19">
        <v>17061.816154913697</v>
      </c>
      <c r="Y89" s="19">
        <v>16886.195294992322</v>
      </c>
      <c r="Z89" s="19">
        <v>16563.472211795444</v>
      </c>
      <c r="AA89" s="19">
        <v>17837.342827719443</v>
      </c>
      <c r="AB89" s="19">
        <v>17034.855938792585</v>
      </c>
      <c r="AC89" s="19">
        <v>20164.250214956228</v>
      </c>
      <c r="AD89" s="19">
        <v>17626.499283540637</v>
      </c>
      <c r="AE89" s="19">
        <v>19300.716816428605</v>
      </c>
      <c r="AF89" s="19">
        <v>20723.24808100886</v>
      </c>
      <c r="AG89" s="19">
        <v>19630.007624121132</v>
      </c>
      <c r="AH89" s="19">
        <v>19922.077987295925</v>
      </c>
      <c r="AI89" s="19">
        <v>20542.4205166836</v>
      </c>
      <c r="AJ89" s="19">
        <v>25681.600200277742</v>
      </c>
      <c r="AK89" s="19">
        <v>25376.732541018693</v>
      </c>
      <c r="AL89" s="19">
        <v>27615.4380861188</v>
      </c>
      <c r="AM89" s="19">
        <v>29762.619739913836</v>
      </c>
      <c r="AN89" s="19">
        <v>30630.846301591049</v>
      </c>
      <c r="AO89" s="19">
        <v>30134.998216269119</v>
      </c>
      <c r="AP89" s="19">
        <v>28152.757573846462</v>
      </c>
      <c r="AQ89" s="19">
        <v>31302.337832197409</v>
      </c>
      <c r="AR89" s="19">
        <v>32216.233909310089</v>
      </c>
      <c r="AS89" s="19">
        <v>35705.61456855185</v>
      </c>
      <c r="AT89" s="19">
        <v>27796.124359898557</v>
      </c>
      <c r="AU89" s="19">
        <v>29540.071196714929</v>
      </c>
      <c r="AV89" s="19">
        <v>22707.681186084457</v>
      </c>
      <c r="AW89" s="19">
        <v>19170.462286564474</v>
      </c>
      <c r="AX89" s="19">
        <v>19983.378829998703</v>
      </c>
      <c r="AY89" s="19">
        <v>18091.279940462653</v>
      </c>
      <c r="AZ89" s="19">
        <v>13436.779636165229</v>
      </c>
    </row>
    <row r="90" spans="1:52" s="14" customFormat="1" ht="15" customHeight="1" x14ac:dyDescent="0.35">
      <c r="A90" s="23" t="s">
        <v>36</v>
      </c>
      <c r="B90" s="19">
        <v>2357.6835269898334</v>
      </c>
      <c r="C90" s="19">
        <v>2600.7975231796395</v>
      </c>
      <c r="D90" s="19">
        <v>2393.8829247286167</v>
      </c>
      <c r="E90" s="19">
        <v>2058.2090803475971</v>
      </c>
      <c r="F90" s="19">
        <v>2254.4881881814481</v>
      </c>
      <c r="G90" s="19">
        <v>2873.6684047041726</v>
      </c>
      <c r="H90" s="19">
        <v>3094.3793099354693</v>
      </c>
      <c r="I90" s="19">
        <v>3639.2928469341009</v>
      </c>
      <c r="J90" s="19">
        <v>3723.9058583699925</v>
      </c>
      <c r="K90" s="19">
        <v>4446.3703256489343</v>
      </c>
      <c r="L90" s="19">
        <v>4876.1235515534454</v>
      </c>
      <c r="M90" s="19">
        <v>5809.2047384134503</v>
      </c>
      <c r="N90" s="19">
        <v>7077.9622768093241</v>
      </c>
      <c r="O90" s="19">
        <v>6316.9978679247533</v>
      </c>
      <c r="P90" s="19">
        <v>9027.2547330665548</v>
      </c>
      <c r="Q90" s="19">
        <v>10381.365896044292</v>
      </c>
      <c r="R90" s="19">
        <v>8617.5271364866512</v>
      </c>
      <c r="S90" s="19">
        <v>8867.4600293874664</v>
      </c>
      <c r="T90" s="19">
        <v>5764.8582391650962</v>
      </c>
      <c r="U90" s="19">
        <v>9709.9858205564506</v>
      </c>
      <c r="V90" s="19">
        <v>10700.304922867341</v>
      </c>
      <c r="W90" s="19">
        <v>13033.06724574518</v>
      </c>
      <c r="X90" s="19">
        <v>14060.090381908636</v>
      </c>
      <c r="Y90" s="19">
        <v>12878.247301143943</v>
      </c>
      <c r="Z90" s="19">
        <v>13477.261804444506</v>
      </c>
      <c r="AA90" s="19">
        <v>12879.563555500381</v>
      </c>
      <c r="AB90" s="19">
        <v>15071.950494032768</v>
      </c>
      <c r="AC90" s="19">
        <v>16053.81672710227</v>
      </c>
      <c r="AD90" s="19">
        <v>15098.290372086272</v>
      </c>
      <c r="AE90" s="19">
        <v>16556.423933142636</v>
      </c>
      <c r="AF90" s="19">
        <v>14269.977398928162</v>
      </c>
      <c r="AG90" s="19">
        <v>15772.834154885104</v>
      </c>
      <c r="AH90" s="19">
        <v>14787.963593787958</v>
      </c>
      <c r="AI90" s="19">
        <v>16699.078888009484</v>
      </c>
      <c r="AJ90" s="19">
        <v>16343.886463046805</v>
      </c>
      <c r="AK90" s="19">
        <v>16056.058163539365</v>
      </c>
      <c r="AL90" s="19">
        <v>17242.030502117545</v>
      </c>
      <c r="AM90" s="19">
        <v>19496.687537083169</v>
      </c>
      <c r="AN90" s="19">
        <v>18647.295170285175</v>
      </c>
      <c r="AO90" s="19">
        <v>19505.178099588629</v>
      </c>
      <c r="AP90" s="19">
        <v>19585.304691266498</v>
      </c>
      <c r="AQ90" s="19">
        <v>19438.419153649887</v>
      </c>
      <c r="AR90" s="19">
        <v>19600.382958571347</v>
      </c>
      <c r="AS90" s="19">
        <v>20420.579098062502</v>
      </c>
      <c r="AT90" s="19">
        <v>21021.633274048567</v>
      </c>
      <c r="AU90" s="19">
        <v>20104.607044690223</v>
      </c>
      <c r="AV90" s="19">
        <v>16657.54807655092</v>
      </c>
      <c r="AW90" s="19">
        <v>11048.056861026131</v>
      </c>
      <c r="AX90" s="19">
        <v>9326.719749061971</v>
      </c>
      <c r="AY90" s="19">
        <v>10453.252035703004</v>
      </c>
      <c r="AZ90" s="19">
        <v>7389.4025827184332</v>
      </c>
    </row>
    <row r="91" spans="1:52" s="14" customFormat="1" ht="15" customHeight="1" x14ac:dyDescent="0.35">
      <c r="A91" s="10" t="s">
        <v>47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0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 s="11">
        <v>0</v>
      </c>
      <c r="AY91" s="11">
        <v>0</v>
      </c>
      <c r="AZ91" s="11">
        <v>0</v>
      </c>
    </row>
    <row r="92" spans="1:52" s="14" customFormat="1" ht="15" customHeight="1" x14ac:dyDescent="0.35">
      <c r="A92" s="20" t="s">
        <v>48</v>
      </c>
      <c r="B92" s="19">
        <v>0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0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</row>
    <row r="93" spans="1:52" s="14" customFormat="1" ht="15" customHeight="1" x14ac:dyDescent="0.35">
      <c r="A93" s="20" t="s">
        <v>49</v>
      </c>
      <c r="B93" s="19">
        <v>0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</row>
    <row r="94" spans="1:52" x14ac:dyDescent="0.45">
      <c r="A94" s="26" t="s">
        <v>2</v>
      </c>
      <c r="B94" s="25">
        <v>22221.00021996041</v>
      </c>
      <c r="C94" s="25">
        <v>26698.837209302332</v>
      </c>
      <c r="D94" s="25">
        <v>36310.465116279069</v>
      </c>
      <c r="E94" s="25">
        <v>44210.465116279083</v>
      </c>
      <c r="F94" s="25">
        <v>58933.720930232543</v>
      </c>
      <c r="G94" s="25">
        <v>70440.098560036975</v>
      </c>
      <c r="H94" s="25">
        <v>82309.302325581404</v>
      </c>
      <c r="I94" s="25">
        <v>104374.41860465113</v>
      </c>
      <c r="J94" s="25">
        <v>119523.25581395347</v>
      </c>
      <c r="K94" s="25">
        <v>133036.04651162785</v>
      </c>
      <c r="L94" s="25">
        <v>149329.48412881684</v>
      </c>
      <c r="M94" s="25">
        <v>179642.38659263562</v>
      </c>
      <c r="N94" s="25">
        <v>205980.7012515525</v>
      </c>
      <c r="O94" s="25">
        <v>235779.50413370036</v>
      </c>
      <c r="P94" s="25">
        <v>253063.337488141</v>
      </c>
      <c r="Q94" s="25">
        <v>301816.22863440128</v>
      </c>
      <c r="R94" s="25">
        <v>342556.66496335424</v>
      </c>
      <c r="S94" s="25">
        <v>391219.6914061656</v>
      </c>
      <c r="T94" s="25">
        <v>439035.8692772463</v>
      </c>
      <c r="U94" s="25">
        <v>480649.09363392909</v>
      </c>
      <c r="V94" s="25">
        <v>539357.45996264648</v>
      </c>
      <c r="W94" s="25">
        <v>558724.79893863003</v>
      </c>
      <c r="X94" s="25">
        <v>575144.52974506619</v>
      </c>
      <c r="Y94" s="25">
        <v>606183.99072134704</v>
      </c>
      <c r="Z94" s="25">
        <v>646738.91629909992</v>
      </c>
      <c r="AA94" s="25">
        <v>687152.24081221875</v>
      </c>
      <c r="AB94" s="25">
        <v>721241.24849630077</v>
      </c>
      <c r="AC94" s="25">
        <v>754443.83378869249</v>
      </c>
      <c r="AD94" s="25">
        <v>783248.89499300113</v>
      </c>
      <c r="AE94" s="25">
        <v>827720.67194371554</v>
      </c>
      <c r="AF94" s="25">
        <v>866615.11927054939</v>
      </c>
      <c r="AG94" s="25">
        <v>908765.49197223166</v>
      </c>
      <c r="AH94" s="25">
        <v>942052.3465526147</v>
      </c>
      <c r="AI94" s="25">
        <v>976043.04974273453</v>
      </c>
      <c r="AJ94" s="25">
        <v>1016408.1771344813</v>
      </c>
      <c r="AK94" s="25">
        <v>1069037.7241883713</v>
      </c>
      <c r="AL94" s="25">
        <v>1127252.8681585304</v>
      </c>
      <c r="AM94" s="25">
        <v>1184179.560750192</v>
      </c>
      <c r="AN94" s="25">
        <v>1234782.8704496429</v>
      </c>
      <c r="AO94" s="25">
        <v>1280994.9475210626</v>
      </c>
      <c r="AP94" s="25">
        <v>1330914.0179366295</v>
      </c>
      <c r="AQ94" s="25">
        <v>1380882.0582316346</v>
      </c>
      <c r="AR94" s="25">
        <v>1427274.7510896381</v>
      </c>
      <c r="AS94" s="25">
        <v>1466025.5394755849</v>
      </c>
      <c r="AT94" s="25">
        <v>1501605.34809415</v>
      </c>
      <c r="AU94" s="25">
        <v>1530686.9712410229</v>
      </c>
      <c r="AV94" s="25">
        <v>1567765.114757034</v>
      </c>
      <c r="AW94" s="25">
        <v>1612426.3290521912</v>
      </c>
      <c r="AX94" s="25">
        <v>1654538.7049417866</v>
      </c>
      <c r="AY94" s="25">
        <v>1694013.9310520834</v>
      </c>
      <c r="AZ94" s="25">
        <v>1722715.3591674017</v>
      </c>
    </row>
    <row r="95" spans="1:52" x14ac:dyDescent="0.45">
      <c r="A95" s="20" t="s">
        <v>50</v>
      </c>
      <c r="B95" s="19">
        <v>22055.955788088813</v>
      </c>
      <c r="C95" s="19">
        <v>26376.240616334038</v>
      </c>
      <c r="D95" s="19">
        <v>35973.409141375909</v>
      </c>
      <c r="E95" s="19">
        <v>42767.604119404801</v>
      </c>
      <c r="F95" s="19">
        <v>56613.922844324676</v>
      </c>
      <c r="G95" s="19">
        <v>67814.527247343998</v>
      </c>
      <c r="H95" s="19">
        <v>78888.429078888468</v>
      </c>
      <c r="I95" s="19">
        <v>100001.34148968612</v>
      </c>
      <c r="J95" s="19">
        <v>113825.88122794629</v>
      </c>
      <c r="K95" s="19">
        <v>126003.31311156371</v>
      </c>
      <c r="L95" s="19">
        <v>138530.83753613741</v>
      </c>
      <c r="M95" s="19">
        <v>166021.09387399632</v>
      </c>
      <c r="N95" s="19">
        <v>187108.26249225679</v>
      </c>
      <c r="O95" s="19">
        <v>209042.3532930201</v>
      </c>
      <c r="P95" s="19">
        <v>221306.3559442166</v>
      </c>
      <c r="Q95" s="19">
        <v>259696.34684621339</v>
      </c>
      <c r="R95" s="19">
        <v>304319.50347671582</v>
      </c>
      <c r="S95" s="19">
        <v>340265.20034232351</v>
      </c>
      <c r="T95" s="19">
        <v>379780.50411785068</v>
      </c>
      <c r="U95" s="19">
        <v>408236.08701878792</v>
      </c>
      <c r="V95" s="19">
        <v>419516.57816781453</v>
      </c>
      <c r="W95" s="19">
        <v>432413.30783208972</v>
      </c>
      <c r="X95" s="19">
        <v>445336.3907048101</v>
      </c>
      <c r="Y95" s="19">
        <v>461340.20212967228</v>
      </c>
      <c r="Z95" s="19">
        <v>485687.98384318117</v>
      </c>
      <c r="AA95" s="19">
        <v>516479.58345492301</v>
      </c>
      <c r="AB95" s="19">
        <v>540179.46566758153</v>
      </c>
      <c r="AC95" s="19">
        <v>561342.74501689291</v>
      </c>
      <c r="AD95" s="19">
        <v>575736.67807237047</v>
      </c>
      <c r="AE95" s="19">
        <v>599896.75219683128</v>
      </c>
      <c r="AF95" s="19">
        <v>621543.49296747136</v>
      </c>
      <c r="AG95" s="19">
        <v>643828.38817215292</v>
      </c>
      <c r="AH95" s="19">
        <v>664388.16138859652</v>
      </c>
      <c r="AI95" s="19">
        <v>679717.93099394231</v>
      </c>
      <c r="AJ95" s="19">
        <v>701556.09128328203</v>
      </c>
      <c r="AK95" s="19">
        <v>729536.26962456771</v>
      </c>
      <c r="AL95" s="19">
        <v>761139.71475649544</v>
      </c>
      <c r="AM95" s="19">
        <v>789863.4840385915</v>
      </c>
      <c r="AN95" s="19">
        <v>811908.473277924</v>
      </c>
      <c r="AO95" s="19">
        <v>836477.10030027432</v>
      </c>
      <c r="AP95" s="19">
        <v>863946.72707320377</v>
      </c>
      <c r="AQ95" s="19">
        <v>896485.11330178194</v>
      </c>
      <c r="AR95" s="19">
        <v>923276.66070559388</v>
      </c>
      <c r="AS95" s="19">
        <v>944862.29703909718</v>
      </c>
      <c r="AT95" s="19">
        <v>965565.14006801567</v>
      </c>
      <c r="AU95" s="19">
        <v>972218.94244397036</v>
      </c>
      <c r="AV95" s="19">
        <v>990797.45941619552</v>
      </c>
      <c r="AW95" s="19">
        <v>1012989.9097729985</v>
      </c>
      <c r="AX95" s="19">
        <v>1038290.2706106118</v>
      </c>
      <c r="AY95" s="19">
        <v>1061777.0265490005</v>
      </c>
      <c r="AZ95" s="19">
        <v>1075373.6858685198</v>
      </c>
    </row>
    <row r="96" spans="1:52" x14ac:dyDescent="0.45">
      <c r="A96" s="20" t="s">
        <v>51</v>
      </c>
      <c r="B96" s="19">
        <v>165.04443187159782</v>
      </c>
      <c r="C96" s="19">
        <v>322.59659296829244</v>
      </c>
      <c r="D96" s="19">
        <v>337.05597490315847</v>
      </c>
      <c r="E96" s="19">
        <v>1442.8609968742796</v>
      </c>
      <c r="F96" s="19">
        <v>2319.7980859078643</v>
      </c>
      <c r="G96" s="19">
        <v>2625.5713126929722</v>
      </c>
      <c r="H96" s="19">
        <v>3420.8732466929405</v>
      </c>
      <c r="I96" s="19">
        <v>4373.0771149650036</v>
      </c>
      <c r="J96" s="19">
        <v>5697.3745860071831</v>
      </c>
      <c r="K96" s="19">
        <v>7032.7334000641495</v>
      </c>
      <c r="L96" s="19">
        <v>10798.646592679421</v>
      </c>
      <c r="M96" s="19">
        <v>13621.292718639297</v>
      </c>
      <c r="N96" s="19">
        <v>18872.438759295706</v>
      </c>
      <c r="O96" s="19">
        <v>26737.150840680257</v>
      </c>
      <c r="P96" s="19">
        <v>31756.981543924387</v>
      </c>
      <c r="Q96" s="19">
        <v>42119.881788187871</v>
      </c>
      <c r="R96" s="19">
        <v>38237.16148663839</v>
      </c>
      <c r="S96" s="19">
        <v>50954.491063842055</v>
      </c>
      <c r="T96" s="19">
        <v>59255.365159395617</v>
      </c>
      <c r="U96" s="19">
        <v>72413.006615141188</v>
      </c>
      <c r="V96" s="19">
        <v>119840.8817948319</v>
      </c>
      <c r="W96" s="19">
        <v>126311.49110654027</v>
      </c>
      <c r="X96" s="19">
        <v>129808.13904025606</v>
      </c>
      <c r="Y96" s="19">
        <v>144843.78859167476</v>
      </c>
      <c r="Z96" s="19">
        <v>161050.93245591872</v>
      </c>
      <c r="AA96" s="19">
        <v>170672.65735729574</v>
      </c>
      <c r="AB96" s="19">
        <v>181061.78282871927</v>
      </c>
      <c r="AC96" s="19">
        <v>193101.08877179964</v>
      </c>
      <c r="AD96" s="19">
        <v>207512.21692063072</v>
      </c>
      <c r="AE96" s="19">
        <v>227823.9197468842</v>
      </c>
      <c r="AF96" s="19">
        <v>245071.626303078</v>
      </c>
      <c r="AG96" s="19">
        <v>264937.10380007874</v>
      </c>
      <c r="AH96" s="19">
        <v>277664.18516401818</v>
      </c>
      <c r="AI96" s="19">
        <v>296325.11874879221</v>
      </c>
      <c r="AJ96" s="19">
        <v>314852.08585119917</v>
      </c>
      <c r="AK96" s="19">
        <v>339501.45456380362</v>
      </c>
      <c r="AL96" s="19">
        <v>366113.15340203512</v>
      </c>
      <c r="AM96" s="19">
        <v>394316.07671160065</v>
      </c>
      <c r="AN96" s="19">
        <v>422874.39717171883</v>
      </c>
      <c r="AO96" s="19">
        <v>444517.8472207883</v>
      </c>
      <c r="AP96" s="19">
        <v>466967.2908634257</v>
      </c>
      <c r="AQ96" s="19">
        <v>484396.94492985273</v>
      </c>
      <c r="AR96" s="19">
        <v>503998.09038404416</v>
      </c>
      <c r="AS96" s="19">
        <v>521163.24243648764</v>
      </c>
      <c r="AT96" s="19">
        <v>536040.20802613418</v>
      </c>
      <c r="AU96" s="19">
        <v>558468.02879705245</v>
      </c>
      <c r="AV96" s="19">
        <v>576967.65534083836</v>
      </c>
      <c r="AW96" s="19">
        <v>599436.41927919281</v>
      </c>
      <c r="AX96" s="19">
        <v>616248.43433117482</v>
      </c>
      <c r="AY96" s="19">
        <v>632236.90450308286</v>
      </c>
      <c r="AZ96" s="19">
        <v>647341.67329888185</v>
      </c>
    </row>
    <row r="97" spans="1:52" x14ac:dyDescent="0.45">
      <c r="A97" s="26" t="s">
        <v>52</v>
      </c>
      <c r="B97" s="25">
        <v>118.86749274019581</v>
      </c>
      <c r="C97" s="25">
        <v>189.53488372093042</v>
      </c>
      <c r="D97" s="25">
        <v>281.39534883720927</v>
      </c>
      <c r="E97" s="25">
        <v>440.69767441860455</v>
      </c>
      <c r="F97" s="25">
        <v>727.90697674418573</v>
      </c>
      <c r="G97" s="25">
        <v>1460.2927028690365</v>
      </c>
      <c r="H97" s="25">
        <v>2491.8604651162796</v>
      </c>
      <c r="I97" s="25">
        <v>3770.9302325581416</v>
      </c>
      <c r="J97" s="25">
        <v>7436.0465116279047</v>
      </c>
      <c r="K97" s="25">
        <v>14019.767441860464</v>
      </c>
      <c r="L97" s="25">
        <v>22499.282129143397</v>
      </c>
      <c r="M97" s="25">
        <v>45309.899773596342</v>
      </c>
      <c r="N97" s="25">
        <v>67366.207415998346</v>
      </c>
      <c r="O97" s="25">
        <v>80902.937471255267</v>
      </c>
      <c r="P97" s="25">
        <v>92303.663118416531</v>
      </c>
      <c r="Q97" s="25">
        <v>102312.41709825554</v>
      </c>
      <c r="R97" s="25">
        <v>111883.57646594568</v>
      </c>
      <c r="S97" s="25">
        <v>121267.54798571092</v>
      </c>
      <c r="T97" s="25">
        <v>131775.67012101022</v>
      </c>
      <c r="U97" s="25">
        <v>149278.34723237151</v>
      </c>
      <c r="V97" s="25">
        <v>174903.58102040616</v>
      </c>
      <c r="W97" s="25">
        <v>179189.45576954525</v>
      </c>
      <c r="X97" s="25">
        <v>182077.44744229328</v>
      </c>
      <c r="Y97" s="25">
        <v>189788.42857422546</v>
      </c>
      <c r="Z97" s="25">
        <v>199560.00898519697</v>
      </c>
      <c r="AA97" s="25">
        <v>207374.42258568239</v>
      </c>
      <c r="AB97" s="25">
        <v>214708.57993122251</v>
      </c>
      <c r="AC97" s="25">
        <v>222635.65838014989</v>
      </c>
      <c r="AD97" s="25">
        <v>232742.97523415595</v>
      </c>
      <c r="AE97" s="25">
        <v>245219.85870911126</v>
      </c>
      <c r="AF97" s="25">
        <v>257781.62501113463</v>
      </c>
      <c r="AG97" s="25">
        <v>268296.90074654098</v>
      </c>
      <c r="AH97" s="25">
        <v>279879.11651774152</v>
      </c>
      <c r="AI97" s="25">
        <v>292673.59501462651</v>
      </c>
      <c r="AJ97" s="25">
        <v>307594.07951581193</v>
      </c>
      <c r="AK97" s="25">
        <v>327085.8331679781</v>
      </c>
      <c r="AL97" s="25">
        <v>354517.57334952336</v>
      </c>
      <c r="AM97" s="25">
        <v>379604.14115061535</v>
      </c>
      <c r="AN97" s="25">
        <v>402877.63473188633</v>
      </c>
      <c r="AO97" s="25">
        <v>422613.99109706871</v>
      </c>
      <c r="AP97" s="25">
        <v>443673.58619452431</v>
      </c>
      <c r="AQ97" s="25">
        <v>458688.79628509103</v>
      </c>
      <c r="AR97" s="25">
        <v>474796.44238795521</v>
      </c>
      <c r="AS97" s="25">
        <v>491972.55384899111</v>
      </c>
      <c r="AT97" s="25">
        <v>507412.32611409179</v>
      </c>
      <c r="AU97" s="25">
        <v>531766.31780479732</v>
      </c>
      <c r="AV97" s="25">
        <v>546076.05181623925</v>
      </c>
      <c r="AW97" s="25">
        <v>558928.86744589754</v>
      </c>
      <c r="AX97" s="25">
        <v>570878.11095310887</v>
      </c>
      <c r="AY97" s="25">
        <v>584627.62578691042</v>
      </c>
      <c r="AZ97" s="25">
        <v>602913.77836830576</v>
      </c>
    </row>
    <row r="98" spans="1:52" x14ac:dyDescent="0.45">
      <c r="A98" s="26" t="s">
        <v>53</v>
      </c>
      <c r="B98" s="25">
        <v>0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5">
        <v>0</v>
      </c>
      <c r="I98" s="25">
        <v>4.840012037292011</v>
      </c>
      <c r="J98" s="25">
        <v>9.3895978602408992</v>
      </c>
      <c r="K98" s="25">
        <v>113.75713075008775</v>
      </c>
      <c r="L98" s="25">
        <v>805.66837695056677</v>
      </c>
      <c r="M98" s="25">
        <v>1382.5653285323826</v>
      </c>
      <c r="N98" s="25">
        <v>3983.395575715349</v>
      </c>
      <c r="O98" s="25">
        <v>5207.5637296544728</v>
      </c>
      <c r="P98" s="25">
        <v>5891.4100882753237</v>
      </c>
      <c r="Q98" s="25">
        <v>6037.7194067391893</v>
      </c>
      <c r="R98" s="25">
        <v>6031.6816873324515</v>
      </c>
      <c r="S98" s="25">
        <v>6168.9114324386182</v>
      </c>
      <c r="T98" s="25">
        <v>6168.9114324386192</v>
      </c>
      <c r="U98" s="25">
        <v>6168.9114324386192</v>
      </c>
      <c r="V98" s="25">
        <v>6168.9114324386182</v>
      </c>
      <c r="W98" s="25">
        <v>6162.8047586028588</v>
      </c>
      <c r="X98" s="25">
        <v>6162.7425210061792</v>
      </c>
      <c r="Y98" s="25">
        <v>6168.9114324386201</v>
      </c>
      <c r="Z98" s="25">
        <v>6168.9114324386173</v>
      </c>
      <c r="AA98" s="25">
        <v>6163.7320478857519</v>
      </c>
      <c r="AB98" s="25">
        <v>6162.7425210061792</v>
      </c>
      <c r="AC98" s="25">
        <v>6162.742521006182</v>
      </c>
      <c r="AD98" s="25">
        <v>6163.3042033585352</v>
      </c>
      <c r="AE98" s="25">
        <v>6168.9114324386173</v>
      </c>
      <c r="AF98" s="25">
        <v>6162.8393557502613</v>
      </c>
      <c r="AG98" s="25">
        <v>6140.0491867847441</v>
      </c>
      <c r="AH98" s="25">
        <v>6133.9248804562021</v>
      </c>
      <c r="AI98" s="25">
        <v>6069.1726949006243</v>
      </c>
      <c r="AJ98" s="25">
        <v>6078.618520750988</v>
      </c>
      <c r="AK98" s="25">
        <v>6045.459736255455</v>
      </c>
      <c r="AL98" s="25">
        <v>6105.4800880129451</v>
      </c>
      <c r="AM98" s="25">
        <v>6195.346625617055</v>
      </c>
      <c r="AN98" s="25">
        <v>6228.9317841961092</v>
      </c>
      <c r="AO98" s="25">
        <v>6228.9317841961074</v>
      </c>
      <c r="AP98" s="25">
        <v>6228.9317841961119</v>
      </c>
      <c r="AQ98" s="25">
        <v>6228.9317841961065</v>
      </c>
      <c r="AR98" s="25">
        <v>6155.4642498044268</v>
      </c>
      <c r="AS98" s="25">
        <v>6155.4642498044304</v>
      </c>
      <c r="AT98" s="25">
        <v>6155.7059435777219</v>
      </c>
      <c r="AU98" s="25">
        <v>6155.4642498044259</v>
      </c>
      <c r="AV98" s="25">
        <v>6509.2891431157968</v>
      </c>
      <c r="AW98" s="25">
        <v>6509.2891431157905</v>
      </c>
      <c r="AX98" s="25">
        <v>6509.2891431157905</v>
      </c>
      <c r="AY98" s="25">
        <v>6509.2891431157932</v>
      </c>
      <c r="AZ98" s="25">
        <v>6509.2891431157914</v>
      </c>
    </row>
    <row r="99" spans="1:52" x14ac:dyDescent="0.45">
      <c r="A99" s="26" t="s">
        <v>3</v>
      </c>
      <c r="B99" s="28">
        <v>4461.7529085868546</v>
      </c>
      <c r="C99" s="28">
        <v>4295.4305589452897</v>
      </c>
      <c r="D99" s="28">
        <v>4381.431170834353</v>
      </c>
      <c r="E99" s="28">
        <v>4971.4682151004554</v>
      </c>
      <c r="F99" s="28">
        <v>5053.9741065472163</v>
      </c>
      <c r="G99" s="28">
        <v>4944.0724454537967</v>
      </c>
      <c r="H99" s="28">
        <v>5105.3062340988708</v>
      </c>
      <c r="I99" s="28">
        <v>5293.6685982326444</v>
      </c>
      <c r="J99" s="28">
        <v>5247.5278141480321</v>
      </c>
      <c r="K99" s="28">
        <v>5060.7081813799796</v>
      </c>
      <c r="L99" s="28">
        <v>5080.8987843415607</v>
      </c>
      <c r="M99" s="28">
        <v>5326.5636308060648</v>
      </c>
      <c r="N99" s="28">
        <v>5226.837895459239</v>
      </c>
      <c r="O99" s="28">
        <v>5367.8224507074601</v>
      </c>
      <c r="P99" s="28">
        <v>5611.7817091647676</v>
      </c>
      <c r="Q99" s="28">
        <v>5907.1271909639563</v>
      </c>
      <c r="R99" s="28">
        <v>6043.946526903509</v>
      </c>
      <c r="S99" s="28">
        <v>6138.5491553420607</v>
      </c>
      <c r="T99" s="28">
        <v>5576.3151511521919</v>
      </c>
      <c r="U99" s="28">
        <v>5444.7556133593416</v>
      </c>
      <c r="V99" s="28">
        <v>4882.082143529432</v>
      </c>
      <c r="W99" s="28">
        <v>4307.2035111272944</v>
      </c>
      <c r="X99" s="28">
        <v>4098.7269911191324</v>
      </c>
      <c r="Y99" s="28">
        <v>3472.7311259995554</v>
      </c>
      <c r="Z99" s="28">
        <v>2385.0024163720382</v>
      </c>
      <c r="AA99" s="28">
        <v>2102.4564567422208</v>
      </c>
      <c r="AB99" s="28">
        <v>2076.3718438285114</v>
      </c>
      <c r="AC99" s="28">
        <v>1670.0057042349224</v>
      </c>
      <c r="AD99" s="28">
        <v>1149.0704146458588</v>
      </c>
      <c r="AE99" s="28">
        <v>1123.3613443089434</v>
      </c>
      <c r="AF99" s="28">
        <v>1109.5230068613694</v>
      </c>
      <c r="AG99" s="28">
        <v>967.69691632727688</v>
      </c>
      <c r="AH99" s="28">
        <v>939.13502621916359</v>
      </c>
      <c r="AI99" s="28">
        <v>1036.9960666693366</v>
      </c>
      <c r="AJ99" s="28">
        <v>854.42654942551633</v>
      </c>
      <c r="AK99" s="28">
        <v>572.60729791170615</v>
      </c>
      <c r="AL99" s="28">
        <v>561.3802139356236</v>
      </c>
      <c r="AM99" s="28">
        <v>560.60144247324195</v>
      </c>
      <c r="AN99" s="28">
        <v>552.25098694309952</v>
      </c>
      <c r="AO99" s="28">
        <v>331.21850346309111</v>
      </c>
      <c r="AP99" s="28">
        <v>377.46390989571012</v>
      </c>
      <c r="AQ99" s="28">
        <v>368.17432805078113</v>
      </c>
      <c r="AR99" s="28">
        <v>223.74245885467883</v>
      </c>
      <c r="AS99" s="28">
        <v>217.36422884772932</v>
      </c>
      <c r="AT99" s="28">
        <v>211.65332050036102</v>
      </c>
      <c r="AU99" s="28">
        <v>108.63082914786003</v>
      </c>
      <c r="AV99" s="28">
        <v>107.13592533815948</v>
      </c>
      <c r="AW99" s="28">
        <v>81.321400456877328</v>
      </c>
      <c r="AX99" s="28">
        <v>11.086259198517984</v>
      </c>
      <c r="AY99" s="28">
        <v>10.955230653125277</v>
      </c>
      <c r="AZ99" s="28">
        <v>152.46998516451137</v>
      </c>
    </row>
    <row r="100" spans="1:52" x14ac:dyDescent="0.45">
      <c r="A100" s="35" t="s">
        <v>54</v>
      </c>
      <c r="B100" s="25">
        <v>506.85321086648776</v>
      </c>
      <c r="C100" s="25">
        <v>484.88372093023224</v>
      </c>
      <c r="D100" s="25">
        <v>494.18604651162792</v>
      </c>
      <c r="E100" s="25">
        <v>489.53488372093005</v>
      </c>
      <c r="F100" s="25">
        <v>469.76744186046488</v>
      </c>
      <c r="G100" s="25">
        <v>481.0245266963064</v>
      </c>
      <c r="H100" s="25">
        <v>463.9534883720932</v>
      </c>
      <c r="I100" s="25">
        <v>465.11627906976719</v>
      </c>
      <c r="J100" s="25">
        <v>465.11627906976742</v>
      </c>
      <c r="K100" s="25">
        <v>448.83720930232533</v>
      </c>
      <c r="L100" s="25">
        <v>477.96952104176779</v>
      </c>
      <c r="M100" s="25">
        <v>477.96952104176648</v>
      </c>
      <c r="N100" s="25">
        <v>461.86130940875069</v>
      </c>
      <c r="O100" s="25">
        <v>419.92441360555102</v>
      </c>
      <c r="P100" s="25">
        <v>482.96862120373942</v>
      </c>
      <c r="Q100" s="25">
        <v>488.80090472603757</v>
      </c>
      <c r="R100" s="25">
        <v>481.81977244096061</v>
      </c>
      <c r="S100" s="25">
        <v>481.81977244096089</v>
      </c>
      <c r="T100" s="25">
        <v>509.5601541722487</v>
      </c>
      <c r="U100" s="25">
        <v>509.5601541722491</v>
      </c>
      <c r="V100" s="25">
        <v>509.56015417224916</v>
      </c>
      <c r="W100" s="25">
        <v>509.56015417224893</v>
      </c>
      <c r="X100" s="25">
        <v>509.56015417224899</v>
      </c>
      <c r="Y100" s="25">
        <v>509.56015417224927</v>
      </c>
      <c r="Z100" s="25">
        <v>509.5601541722491</v>
      </c>
      <c r="AA100" s="25">
        <v>509.56015417224887</v>
      </c>
      <c r="AB100" s="25">
        <v>509.5601541722491</v>
      </c>
      <c r="AC100" s="25">
        <v>509.56015417224899</v>
      </c>
      <c r="AD100" s="25">
        <v>509.56015417224904</v>
      </c>
      <c r="AE100" s="25">
        <v>509.56015417224899</v>
      </c>
      <c r="AF100" s="25">
        <v>509.56015417224882</v>
      </c>
      <c r="AG100" s="25">
        <v>509.56015417224927</v>
      </c>
      <c r="AH100" s="25">
        <v>509.56015417224887</v>
      </c>
      <c r="AI100" s="25">
        <v>509.56015417224927</v>
      </c>
      <c r="AJ100" s="25">
        <v>509.56015417224893</v>
      </c>
      <c r="AK100" s="25">
        <v>509.56015417224899</v>
      </c>
      <c r="AL100" s="25">
        <v>509.56015417224916</v>
      </c>
      <c r="AM100" s="25">
        <v>509.56015417224887</v>
      </c>
      <c r="AN100" s="25">
        <v>509.56015417224887</v>
      </c>
      <c r="AO100" s="25">
        <v>509.56015417224904</v>
      </c>
      <c r="AP100" s="25">
        <v>509.56444738095314</v>
      </c>
      <c r="AQ100" s="25">
        <v>509.56444738095297</v>
      </c>
      <c r="AR100" s="25">
        <v>509.5644473809528</v>
      </c>
      <c r="AS100" s="25">
        <v>509.56444738095291</v>
      </c>
      <c r="AT100" s="25">
        <v>528.76238064185554</v>
      </c>
      <c r="AU100" s="25">
        <v>570.27689876933357</v>
      </c>
      <c r="AV100" s="25">
        <v>570.21189310924115</v>
      </c>
      <c r="AW100" s="25">
        <v>570.7176701249341</v>
      </c>
      <c r="AX100" s="25">
        <v>708.43982458157666</v>
      </c>
      <c r="AY100" s="25">
        <v>952.17392119418639</v>
      </c>
      <c r="AZ100" s="25">
        <v>1224.3755499010206</v>
      </c>
    </row>
    <row r="101" spans="1:52" x14ac:dyDescent="0.45">
      <c r="A101" s="29" t="s">
        <v>55</v>
      </c>
      <c r="B101" s="30">
        <v>506.85321086648776</v>
      </c>
      <c r="C101" s="30">
        <v>484.88372093023224</v>
      </c>
      <c r="D101" s="30">
        <v>494.18604651162792</v>
      </c>
      <c r="E101" s="30">
        <v>489.53488372093005</v>
      </c>
      <c r="F101" s="30">
        <v>469.76744186046488</v>
      </c>
      <c r="G101" s="30">
        <v>481.0245266963064</v>
      </c>
      <c r="H101" s="30">
        <v>463.9534883720932</v>
      </c>
      <c r="I101" s="30">
        <v>465.11627906976719</v>
      </c>
      <c r="J101" s="30">
        <v>465.11627906976742</v>
      </c>
      <c r="K101" s="30">
        <v>448.83720930232533</v>
      </c>
      <c r="L101" s="30">
        <v>477.96952104176779</v>
      </c>
      <c r="M101" s="30">
        <v>477.96952104176648</v>
      </c>
      <c r="N101" s="30">
        <v>461.86130940875069</v>
      </c>
      <c r="O101" s="30">
        <v>419.92441360555102</v>
      </c>
      <c r="P101" s="30">
        <v>481.02452669630628</v>
      </c>
      <c r="Q101" s="30">
        <v>486.85681021860444</v>
      </c>
      <c r="R101" s="30">
        <v>477.53085694574969</v>
      </c>
      <c r="S101" s="30">
        <v>477.53085694574997</v>
      </c>
      <c r="T101" s="30">
        <v>505.27123867703779</v>
      </c>
      <c r="U101" s="30">
        <v>505.27123867703818</v>
      </c>
      <c r="V101" s="30">
        <v>509.56015417224916</v>
      </c>
      <c r="W101" s="30">
        <v>505.27123867703801</v>
      </c>
      <c r="X101" s="30">
        <v>505.27123867703807</v>
      </c>
      <c r="Y101" s="30">
        <v>505.27123867703835</v>
      </c>
      <c r="Z101" s="30">
        <v>505.27123867703818</v>
      </c>
      <c r="AA101" s="30">
        <v>505.27123867703796</v>
      </c>
      <c r="AB101" s="30">
        <v>505.27123867703818</v>
      </c>
      <c r="AC101" s="30">
        <v>509.56015417224899</v>
      </c>
      <c r="AD101" s="30">
        <v>509.56015417224904</v>
      </c>
      <c r="AE101" s="30">
        <v>509.56015417224899</v>
      </c>
      <c r="AF101" s="30">
        <v>509.56015417224882</v>
      </c>
      <c r="AG101" s="30">
        <v>509.56015417224927</v>
      </c>
      <c r="AH101" s="30">
        <v>509.56015417224887</v>
      </c>
      <c r="AI101" s="30">
        <v>509.56015417224927</v>
      </c>
      <c r="AJ101" s="30">
        <v>509.56015417224893</v>
      </c>
      <c r="AK101" s="30">
        <v>509.56015417224899</v>
      </c>
      <c r="AL101" s="30">
        <v>509.56015417224916</v>
      </c>
      <c r="AM101" s="30">
        <v>509.56015417224887</v>
      </c>
      <c r="AN101" s="30">
        <v>509.56015417224887</v>
      </c>
      <c r="AO101" s="30">
        <v>509.56015417224904</v>
      </c>
      <c r="AP101" s="30">
        <v>505.27553188574223</v>
      </c>
      <c r="AQ101" s="30">
        <v>505.27553188574205</v>
      </c>
      <c r="AR101" s="30">
        <v>505.27553188574188</v>
      </c>
      <c r="AS101" s="30">
        <v>505.275531885742</v>
      </c>
      <c r="AT101" s="30">
        <v>528.76238064185554</v>
      </c>
      <c r="AU101" s="30">
        <v>566.28260393450182</v>
      </c>
      <c r="AV101" s="30">
        <v>566.22128541276027</v>
      </c>
      <c r="AW101" s="30">
        <v>566.72996066755979</v>
      </c>
      <c r="AX101" s="30">
        <v>688.55207670863956</v>
      </c>
      <c r="AY101" s="30">
        <v>952.17392119418639</v>
      </c>
      <c r="AZ101" s="30">
        <v>1224.3755499010206</v>
      </c>
    </row>
    <row r="102" spans="1:52" x14ac:dyDescent="0.45">
      <c r="A102" s="31" t="s">
        <v>56</v>
      </c>
      <c r="B102" s="32">
        <v>0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O102" s="32">
        <v>0</v>
      </c>
      <c r="P102" s="32">
        <v>1.9440945074331379</v>
      </c>
      <c r="Q102" s="32">
        <v>1.9440945074331386</v>
      </c>
      <c r="R102" s="32">
        <v>4.2889154952109232</v>
      </c>
      <c r="S102" s="32">
        <v>4.2889154952109214</v>
      </c>
      <c r="T102" s="32">
        <v>4.2889154952109241</v>
      </c>
      <c r="U102" s="32">
        <v>4.288915495210925</v>
      </c>
      <c r="V102" s="32">
        <v>0</v>
      </c>
      <c r="W102" s="32">
        <v>4.288915495210925</v>
      </c>
      <c r="X102" s="32">
        <v>4.288915495210925</v>
      </c>
      <c r="Y102" s="32">
        <v>4.288915495210925</v>
      </c>
      <c r="Z102" s="32">
        <v>4.2889154952109259</v>
      </c>
      <c r="AA102" s="32">
        <v>4.288915495210925</v>
      </c>
      <c r="AB102" s="32">
        <v>4.2889154952109259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M102" s="32">
        <v>0</v>
      </c>
      <c r="AN102" s="32">
        <v>0</v>
      </c>
      <c r="AO102" s="32">
        <v>0</v>
      </c>
      <c r="AP102" s="32">
        <v>4.2889154952109241</v>
      </c>
      <c r="AQ102" s="32">
        <v>4.2889154952109214</v>
      </c>
      <c r="AR102" s="32">
        <v>4.2889154952109241</v>
      </c>
      <c r="AS102" s="32">
        <v>4.2889154952109223</v>
      </c>
      <c r="AT102" s="32">
        <v>0</v>
      </c>
      <c r="AU102" s="32">
        <v>3.9942948348317304</v>
      </c>
      <c r="AV102" s="32">
        <v>3.9906076964808785</v>
      </c>
      <c r="AW102" s="32">
        <v>3.9877094573742671</v>
      </c>
      <c r="AX102" s="32">
        <v>19.887747872937119</v>
      </c>
      <c r="AY102" s="32">
        <v>0</v>
      </c>
      <c r="AZ102" s="32">
        <v>0</v>
      </c>
    </row>
    <row r="103" spans="1:52" x14ac:dyDescent="0.45">
      <c r="A103" s="26" t="s">
        <v>57</v>
      </c>
      <c r="B103" s="25">
        <v>356829.10409459623</v>
      </c>
      <c r="C103" s="25">
        <v>379130.2325581396</v>
      </c>
      <c r="D103" s="25">
        <v>318931.39534883719</v>
      </c>
      <c r="E103" s="25">
        <v>308852.32558139536</v>
      </c>
      <c r="F103" s="25">
        <v>328883.72093023255</v>
      </c>
      <c r="G103" s="25">
        <v>313259.16890515271</v>
      </c>
      <c r="H103" s="25">
        <v>315953.48837209307</v>
      </c>
      <c r="I103" s="25">
        <v>314383.72093023255</v>
      </c>
      <c r="J103" s="25">
        <v>332215.1162790698</v>
      </c>
      <c r="K103" s="25">
        <v>335734.88372093032</v>
      </c>
      <c r="L103" s="25">
        <v>376842.22840635054</v>
      </c>
      <c r="M103" s="25">
        <v>312147.1468469011</v>
      </c>
      <c r="N103" s="25">
        <v>335798.16744097183</v>
      </c>
      <c r="O103" s="25">
        <v>371513.96082038584</v>
      </c>
      <c r="P103" s="25">
        <v>374939.73307026963</v>
      </c>
      <c r="Q103" s="25">
        <v>341008.61844867922</v>
      </c>
      <c r="R103" s="25">
        <v>299346.80019156926</v>
      </c>
      <c r="S103" s="25">
        <v>303047.63488326257</v>
      </c>
      <c r="T103" s="25">
        <v>313834.10250984982</v>
      </c>
      <c r="U103" s="25">
        <v>316071.85184861114</v>
      </c>
      <c r="V103" s="25">
        <v>302444.9641347354</v>
      </c>
      <c r="W103" s="25">
        <v>336347.2743638712</v>
      </c>
      <c r="X103" s="25">
        <v>336023.6457009209</v>
      </c>
      <c r="Y103" s="25">
        <v>332132.23107005761</v>
      </c>
      <c r="Z103" s="25">
        <v>337456.9831532836</v>
      </c>
      <c r="AA103" s="25">
        <v>338283.90629536472</v>
      </c>
      <c r="AB103" s="25">
        <v>340173.32373099157</v>
      </c>
      <c r="AC103" s="25">
        <v>344158.01763966103</v>
      </c>
      <c r="AD103" s="25">
        <v>343570.42154506757</v>
      </c>
      <c r="AE103" s="25">
        <v>343438.75379232503</v>
      </c>
      <c r="AF103" s="25">
        <v>343686.71689588676</v>
      </c>
      <c r="AG103" s="25">
        <v>345457.51202518924</v>
      </c>
      <c r="AH103" s="25">
        <v>348117.07539430482</v>
      </c>
      <c r="AI103" s="25">
        <v>351204.70830283745</v>
      </c>
      <c r="AJ103" s="25">
        <v>351968.3455906036</v>
      </c>
      <c r="AK103" s="25">
        <v>357255.67081137875</v>
      </c>
      <c r="AL103" s="25">
        <v>360636.86937642453</v>
      </c>
      <c r="AM103" s="25">
        <v>363764.51500914036</v>
      </c>
      <c r="AN103" s="25">
        <v>362951.01003763231</v>
      </c>
      <c r="AO103" s="25">
        <v>363674.59843453311</v>
      </c>
      <c r="AP103" s="25">
        <v>370916.92398131837</v>
      </c>
      <c r="AQ103" s="25">
        <v>370621.17159265751</v>
      </c>
      <c r="AR103" s="25">
        <v>371466.49048732565</v>
      </c>
      <c r="AS103" s="25">
        <v>369439.44211780885</v>
      </c>
      <c r="AT103" s="25">
        <v>369711.82670320384</v>
      </c>
      <c r="AU103" s="25">
        <v>367487.29952441907</v>
      </c>
      <c r="AV103" s="25">
        <v>367249.84764110518</v>
      </c>
      <c r="AW103" s="25">
        <v>367655.31169753207</v>
      </c>
      <c r="AX103" s="25">
        <v>365058.02324300574</v>
      </c>
      <c r="AY103" s="25">
        <v>365344.210637982</v>
      </c>
      <c r="AZ103" s="25">
        <v>364883.56700580788</v>
      </c>
    </row>
    <row r="104" spans="1:52" x14ac:dyDescent="0.45">
      <c r="A104" s="20" t="s">
        <v>58</v>
      </c>
      <c r="B104" s="19">
        <v>191114.2088563813</v>
      </c>
      <c r="C104" s="19">
        <v>201733.07192963015</v>
      </c>
      <c r="D104" s="19">
        <v>175868.8916185339</v>
      </c>
      <c r="E104" s="19">
        <v>167963.19027884208</v>
      </c>
      <c r="F104" s="19">
        <v>169731.61537857816</v>
      </c>
      <c r="G104" s="19">
        <v>173735.2444101045</v>
      </c>
      <c r="H104" s="19">
        <v>168410.41391503997</v>
      </c>
      <c r="I104" s="19">
        <v>172558.18866914525</v>
      </c>
      <c r="J104" s="19">
        <v>179216.23823809522</v>
      </c>
      <c r="K104" s="19">
        <v>176827.55771912436</v>
      </c>
      <c r="L104" s="19">
        <v>195826.46281216518</v>
      </c>
      <c r="M104" s="19">
        <v>174605.15880306481</v>
      </c>
      <c r="N104" s="19">
        <v>190035.15846720317</v>
      </c>
      <c r="O104" s="19">
        <v>201160.12179182531</v>
      </c>
      <c r="P104" s="19">
        <v>201684.40440782506</v>
      </c>
      <c r="Q104" s="19">
        <v>184943.63015642672</v>
      </c>
      <c r="R104" s="19">
        <v>170850.25879101144</v>
      </c>
      <c r="S104" s="19">
        <v>171530.91698833174</v>
      </c>
      <c r="T104" s="19">
        <v>177319.51274111067</v>
      </c>
      <c r="U104" s="19">
        <v>181093.5289431648</v>
      </c>
      <c r="V104" s="19">
        <v>168158.42839860887</v>
      </c>
      <c r="W104" s="19">
        <v>193524.02855418494</v>
      </c>
      <c r="X104" s="19">
        <v>195592.43469180245</v>
      </c>
      <c r="Y104" s="19">
        <v>196086.16395556025</v>
      </c>
      <c r="Z104" s="19">
        <v>200120.57067373229</v>
      </c>
      <c r="AA104" s="19">
        <v>201245.33139184245</v>
      </c>
      <c r="AB104" s="19">
        <v>202309.69051221001</v>
      </c>
      <c r="AC104" s="19">
        <v>203605.38371484826</v>
      </c>
      <c r="AD104" s="19">
        <v>203895.57791653386</v>
      </c>
      <c r="AE104" s="19">
        <v>206214.34030280917</v>
      </c>
      <c r="AF104" s="19">
        <v>207348.4239144561</v>
      </c>
      <c r="AG104" s="19">
        <v>208341.6787924919</v>
      </c>
      <c r="AH104" s="19">
        <v>208821.45145202882</v>
      </c>
      <c r="AI104" s="19">
        <v>209392.23720331426</v>
      </c>
      <c r="AJ104" s="19">
        <v>210210.1223279729</v>
      </c>
      <c r="AK104" s="19">
        <v>211016.02883461837</v>
      </c>
      <c r="AL104" s="19">
        <v>211612.64023010916</v>
      </c>
      <c r="AM104" s="19">
        <v>212575.43255014528</v>
      </c>
      <c r="AN104" s="19">
        <v>213232.11385050949</v>
      </c>
      <c r="AO104" s="19">
        <v>213884.0548958446</v>
      </c>
      <c r="AP104" s="19">
        <v>214973.71791920799</v>
      </c>
      <c r="AQ104" s="19">
        <v>215549.52512742695</v>
      </c>
      <c r="AR104" s="19">
        <v>215996.49222947756</v>
      </c>
      <c r="AS104" s="19">
        <v>216202.52551392495</v>
      </c>
      <c r="AT104" s="19">
        <v>215828.0575474948</v>
      </c>
      <c r="AU104" s="19">
        <v>215402.30490439819</v>
      </c>
      <c r="AV104" s="19">
        <v>215534.83819356366</v>
      </c>
      <c r="AW104" s="19">
        <v>215267.01040941704</v>
      </c>
      <c r="AX104" s="19">
        <v>213805.9334294014</v>
      </c>
      <c r="AY104" s="19">
        <v>214031.16464209082</v>
      </c>
      <c r="AZ104" s="19">
        <v>213922.04263142831</v>
      </c>
    </row>
    <row r="105" spans="1:52" x14ac:dyDescent="0.45">
      <c r="A105" s="20" t="s">
        <v>59</v>
      </c>
      <c r="B105" s="19">
        <v>165714.8952382149</v>
      </c>
      <c r="C105" s="19">
        <v>177397.16062850947</v>
      </c>
      <c r="D105" s="19">
        <v>143062.50373030329</v>
      </c>
      <c r="E105" s="19">
        <v>140889.13530255327</v>
      </c>
      <c r="F105" s="19">
        <v>159152.10555165436</v>
      </c>
      <c r="G105" s="19">
        <v>139523.92449504824</v>
      </c>
      <c r="H105" s="19">
        <v>147543.0744570531</v>
      </c>
      <c r="I105" s="19">
        <v>141825.53226108727</v>
      </c>
      <c r="J105" s="19">
        <v>152998.87804097458</v>
      </c>
      <c r="K105" s="19">
        <v>158907.32600180592</v>
      </c>
      <c r="L105" s="19">
        <v>181015.76559418536</v>
      </c>
      <c r="M105" s="19">
        <v>137541.98804383629</v>
      </c>
      <c r="N105" s="19">
        <v>145763.00897376868</v>
      </c>
      <c r="O105" s="19">
        <v>170353.8390285605</v>
      </c>
      <c r="P105" s="19">
        <v>173255.32866244458</v>
      </c>
      <c r="Q105" s="19">
        <v>156064.98829225247</v>
      </c>
      <c r="R105" s="19">
        <v>128496.54140055781</v>
      </c>
      <c r="S105" s="19">
        <v>131516.71789493083</v>
      </c>
      <c r="T105" s="19">
        <v>136514.58976873913</v>
      </c>
      <c r="U105" s="19">
        <v>134978.32290544637</v>
      </c>
      <c r="V105" s="19">
        <v>134286.53573612656</v>
      </c>
      <c r="W105" s="19">
        <v>142823.24580968628</v>
      </c>
      <c r="X105" s="19">
        <v>140431.21100911844</v>
      </c>
      <c r="Y105" s="19">
        <v>136046.06711449739</v>
      </c>
      <c r="Z105" s="19">
        <v>137336.41247955131</v>
      </c>
      <c r="AA105" s="19">
        <v>137038.57490352227</v>
      </c>
      <c r="AB105" s="19">
        <v>137863.63321878159</v>
      </c>
      <c r="AC105" s="19">
        <v>140552.63392481278</v>
      </c>
      <c r="AD105" s="19">
        <v>139674.84362853371</v>
      </c>
      <c r="AE105" s="19">
        <v>137224.41348951586</v>
      </c>
      <c r="AF105" s="19">
        <v>136338.29298143066</v>
      </c>
      <c r="AG105" s="19">
        <v>137115.83323269736</v>
      </c>
      <c r="AH105" s="19">
        <v>139295.62394227603</v>
      </c>
      <c r="AI105" s="19">
        <v>141812.47109952322</v>
      </c>
      <c r="AJ105" s="19">
        <v>141758.22326263069</v>
      </c>
      <c r="AK105" s="19">
        <v>146239.64197676035</v>
      </c>
      <c r="AL105" s="19">
        <v>149024.22914631537</v>
      </c>
      <c r="AM105" s="19">
        <v>151189.08245899508</v>
      </c>
      <c r="AN105" s="19">
        <v>149718.89618712279</v>
      </c>
      <c r="AO105" s="19">
        <v>149790.54353868848</v>
      </c>
      <c r="AP105" s="19">
        <v>155943.2060621104</v>
      </c>
      <c r="AQ105" s="19">
        <v>155071.64646523056</v>
      </c>
      <c r="AR105" s="19">
        <v>155469.99825784808</v>
      </c>
      <c r="AS105" s="19">
        <v>153236.91660388393</v>
      </c>
      <c r="AT105" s="19">
        <v>153883.76915570901</v>
      </c>
      <c r="AU105" s="19">
        <v>152084.99462002088</v>
      </c>
      <c r="AV105" s="19">
        <v>151715.0094475415</v>
      </c>
      <c r="AW105" s="19">
        <v>152388.30128811506</v>
      </c>
      <c r="AX105" s="19">
        <v>151252.08981360431</v>
      </c>
      <c r="AY105" s="19">
        <v>151313.04599589121</v>
      </c>
      <c r="AZ105" s="19">
        <v>150961.5243743796</v>
      </c>
    </row>
    <row r="106" spans="1:52" x14ac:dyDescent="0.45">
      <c r="A106" s="33" t="s">
        <v>60</v>
      </c>
      <c r="B106" s="34">
        <v>29972.143881617059</v>
      </c>
      <c r="C106" s="34">
        <v>29275.982791743219</v>
      </c>
      <c r="D106" s="34">
        <v>34128.888827185037</v>
      </c>
      <c r="E106" s="34">
        <v>32769.267305670619</v>
      </c>
      <c r="F106" s="34">
        <v>33800.38330391817</v>
      </c>
      <c r="G106" s="34">
        <v>35086.843027060269</v>
      </c>
      <c r="H106" s="34">
        <v>35083.32110439815</v>
      </c>
      <c r="I106" s="34">
        <v>33396.626642812276</v>
      </c>
      <c r="J106" s="34">
        <v>31839.261477445441</v>
      </c>
      <c r="K106" s="34">
        <v>30763.842588689276</v>
      </c>
      <c r="L106" s="34">
        <v>30902.568538894961</v>
      </c>
      <c r="M106" s="34">
        <v>28199.934023336777</v>
      </c>
      <c r="N106" s="34">
        <v>30680.677491173166</v>
      </c>
      <c r="O106" s="34">
        <v>31490.85869840462</v>
      </c>
      <c r="P106" s="34">
        <v>31443.096124864966</v>
      </c>
      <c r="Q106" s="34">
        <v>30075.807434181035</v>
      </c>
      <c r="R106" s="34">
        <v>28852.149572813541</v>
      </c>
      <c r="S106" s="34">
        <v>29587.999443525623</v>
      </c>
      <c r="T106" s="34">
        <v>29557.705058933894</v>
      </c>
      <c r="U106" s="34">
        <v>29680.841353032192</v>
      </c>
      <c r="V106" s="34">
        <v>29751.322484791915</v>
      </c>
      <c r="W106" s="34">
        <v>29648.872923171391</v>
      </c>
      <c r="X106" s="34">
        <v>29547.358614436929</v>
      </c>
      <c r="Y106" s="34">
        <v>29450.496714095545</v>
      </c>
      <c r="Z106" s="34">
        <v>29483.852896395172</v>
      </c>
      <c r="AA106" s="34">
        <v>29548.133602167251</v>
      </c>
      <c r="AB106" s="34">
        <v>29539.391507810185</v>
      </c>
      <c r="AC106" s="34">
        <v>29587.359635809651</v>
      </c>
      <c r="AD106" s="34">
        <v>29695.898097229503</v>
      </c>
      <c r="AE106" s="34">
        <v>29670.958544042845</v>
      </c>
      <c r="AF106" s="34">
        <v>29686.323977794571</v>
      </c>
      <c r="AG106" s="34">
        <v>29718.679165732254</v>
      </c>
      <c r="AH106" s="34">
        <v>29568.373408741467</v>
      </c>
      <c r="AI106" s="34">
        <v>29389.482036602174</v>
      </c>
      <c r="AJ106" s="34">
        <v>29521.711948088683</v>
      </c>
      <c r="AK106" s="34">
        <v>29479.972134581956</v>
      </c>
      <c r="AL106" s="34">
        <v>29571.397322450237</v>
      </c>
      <c r="AM106" s="34">
        <v>29558.967433347399</v>
      </c>
      <c r="AN106" s="34">
        <v>29559.967522971081</v>
      </c>
      <c r="AO106" s="34">
        <v>29574.924342823713</v>
      </c>
      <c r="AP106" s="34">
        <v>29636.69069330837</v>
      </c>
      <c r="AQ106" s="34">
        <v>29586.792334679678</v>
      </c>
      <c r="AR106" s="34">
        <v>29545.965137361396</v>
      </c>
      <c r="AS106" s="34">
        <v>29573.118830716037</v>
      </c>
      <c r="AT106" s="34">
        <v>29581.945126052746</v>
      </c>
      <c r="AU106" s="34">
        <v>29530.901965752462</v>
      </c>
      <c r="AV106" s="34">
        <v>29517.773324832669</v>
      </c>
      <c r="AW106" s="34">
        <v>29542.031078204094</v>
      </c>
      <c r="AX106" s="34">
        <v>29370.6799136837</v>
      </c>
      <c r="AY106" s="34">
        <v>29314.280620199461</v>
      </c>
      <c r="AZ106" s="34">
        <v>29292.22246797257</v>
      </c>
    </row>
    <row r="108" spans="1:52" x14ac:dyDescent="0.45">
      <c r="A108" s="16" t="s">
        <v>62</v>
      </c>
      <c r="B108" s="17">
        <v>426109.7065059492</v>
      </c>
      <c r="C108" s="17">
        <v>435560.3473116103</v>
      </c>
      <c r="D108" s="17">
        <v>452704.47485916817</v>
      </c>
      <c r="E108" s="17">
        <v>483949.90361779038</v>
      </c>
      <c r="F108" s="17">
        <v>511371.20880584844</v>
      </c>
      <c r="G108" s="17">
        <v>510491.44301850017</v>
      </c>
      <c r="H108" s="17">
        <v>537868.65687895578</v>
      </c>
      <c r="I108" s="17">
        <v>540933.07848097151</v>
      </c>
      <c r="J108" s="17">
        <v>548230.15290704998</v>
      </c>
      <c r="K108" s="17">
        <v>533983.90507315577</v>
      </c>
      <c r="L108" s="17">
        <v>599246.29990966094</v>
      </c>
      <c r="M108" s="17">
        <v>553960.25993364223</v>
      </c>
      <c r="N108" s="17">
        <v>525138.75543470937</v>
      </c>
      <c r="O108" s="17">
        <v>528726.29331764032</v>
      </c>
      <c r="P108" s="17">
        <v>485244.05329645477</v>
      </c>
      <c r="Q108" s="17">
        <v>489700.56941235706</v>
      </c>
      <c r="R108" s="17">
        <v>488362.57210225973</v>
      </c>
      <c r="S108" s="17">
        <v>505059.31112801435</v>
      </c>
      <c r="T108" s="17">
        <v>501304.05320572515</v>
      </c>
      <c r="U108" s="17">
        <v>504976.49623710703</v>
      </c>
      <c r="V108" s="17">
        <v>496239.34301517706</v>
      </c>
      <c r="W108" s="17">
        <v>487794.23992105795</v>
      </c>
      <c r="X108" s="17">
        <v>505575.95572636882</v>
      </c>
      <c r="Y108" s="17">
        <v>507153.77362075413</v>
      </c>
      <c r="Z108" s="17">
        <v>516604.37313630735</v>
      </c>
      <c r="AA108" s="17">
        <v>518953.46195821394</v>
      </c>
      <c r="AB108" s="17">
        <v>503804.36674505915</v>
      </c>
      <c r="AC108" s="17">
        <v>496769.2697008758</v>
      </c>
      <c r="AD108" s="17">
        <v>497037.08938744455</v>
      </c>
      <c r="AE108" s="17">
        <v>485402.6642430434</v>
      </c>
      <c r="AF108" s="17">
        <v>487442.97658917122</v>
      </c>
      <c r="AG108" s="17">
        <v>491289.08709638199</v>
      </c>
      <c r="AH108" s="17">
        <v>485894.59486082365</v>
      </c>
      <c r="AI108" s="17">
        <v>488344.61163046368</v>
      </c>
      <c r="AJ108" s="17">
        <v>483600.48383433494</v>
      </c>
      <c r="AK108" s="17">
        <v>457762.17801838496</v>
      </c>
      <c r="AL108" s="17">
        <v>458143.6628172386</v>
      </c>
      <c r="AM108" s="17">
        <v>456555.81094948866</v>
      </c>
      <c r="AN108" s="17">
        <v>449164.80247680191</v>
      </c>
      <c r="AO108" s="17">
        <v>434604.92696155678</v>
      </c>
      <c r="AP108" s="17">
        <v>413264.67226280458</v>
      </c>
      <c r="AQ108" s="17">
        <v>411976.2742733428</v>
      </c>
      <c r="AR108" s="17">
        <v>401620.7985764835</v>
      </c>
      <c r="AS108" s="17">
        <v>397272.51355776435</v>
      </c>
      <c r="AT108" s="17">
        <v>385423.77094089356</v>
      </c>
      <c r="AU108" s="17">
        <v>367291.81636248739</v>
      </c>
      <c r="AV108" s="17">
        <v>358071.29029275698</v>
      </c>
      <c r="AW108" s="17">
        <v>358189.71747001633</v>
      </c>
      <c r="AX108" s="17">
        <v>335409.14855711453</v>
      </c>
      <c r="AY108" s="17">
        <v>306546.16659166547</v>
      </c>
      <c r="AZ108" s="17">
        <v>302856.03291597625</v>
      </c>
    </row>
    <row r="109" spans="1:52" x14ac:dyDescent="0.45">
      <c r="A109" s="10" t="s">
        <v>1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</row>
    <row r="110" spans="1:52" x14ac:dyDescent="0.45">
      <c r="A110" s="18" t="s">
        <v>29</v>
      </c>
      <c r="B110" s="19">
        <v>0</v>
      </c>
      <c r="C110" s="19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</row>
    <row r="111" spans="1:52" x14ac:dyDescent="0.45">
      <c r="A111" s="20" t="s">
        <v>30</v>
      </c>
      <c r="B111" s="19">
        <v>0</v>
      </c>
      <c r="C111" s="19">
        <v>0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</row>
    <row r="112" spans="1:52" x14ac:dyDescent="0.45">
      <c r="A112" s="20" t="s">
        <v>31</v>
      </c>
      <c r="B112" s="19">
        <v>0</v>
      </c>
      <c r="C112" s="19">
        <v>0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</row>
    <row r="113" spans="1:52" x14ac:dyDescent="0.45">
      <c r="A113" s="21" t="s">
        <v>32</v>
      </c>
      <c r="B113" s="22">
        <v>426109.7065059492</v>
      </c>
      <c r="C113" s="22">
        <v>435560.3473116103</v>
      </c>
      <c r="D113" s="22">
        <v>452704.47485916817</v>
      </c>
      <c r="E113" s="22">
        <v>483949.90361779038</v>
      </c>
      <c r="F113" s="22">
        <v>511371.20880584844</v>
      </c>
      <c r="G113" s="22">
        <v>510491.44301850017</v>
      </c>
      <c r="H113" s="22">
        <v>537868.65687895578</v>
      </c>
      <c r="I113" s="22">
        <v>540933.07848097151</v>
      </c>
      <c r="J113" s="22">
        <v>548230.15290704998</v>
      </c>
      <c r="K113" s="22">
        <v>533983.90507315577</v>
      </c>
      <c r="L113" s="22">
        <v>599246.29990966094</v>
      </c>
      <c r="M113" s="22">
        <v>553960.25993364223</v>
      </c>
      <c r="N113" s="22">
        <v>525138.75543470937</v>
      </c>
      <c r="O113" s="22">
        <v>528726.29331764032</v>
      </c>
      <c r="P113" s="22">
        <v>485244.05329645477</v>
      </c>
      <c r="Q113" s="22">
        <v>489700.56941235706</v>
      </c>
      <c r="R113" s="22">
        <v>488362.57210225973</v>
      </c>
      <c r="S113" s="22">
        <v>505059.31112801435</v>
      </c>
      <c r="T113" s="22">
        <v>501304.05320572515</v>
      </c>
      <c r="U113" s="22">
        <v>504976.49623710703</v>
      </c>
      <c r="V113" s="22">
        <v>496239.34301517706</v>
      </c>
      <c r="W113" s="22">
        <v>487794.23992105795</v>
      </c>
      <c r="X113" s="22">
        <v>505575.95572636882</v>
      </c>
      <c r="Y113" s="22">
        <v>507153.77362075413</v>
      </c>
      <c r="Z113" s="22">
        <v>516604.37313630735</v>
      </c>
      <c r="AA113" s="22">
        <v>518953.46195821394</v>
      </c>
      <c r="AB113" s="22">
        <v>503804.36674505915</v>
      </c>
      <c r="AC113" s="22">
        <v>496769.2697008758</v>
      </c>
      <c r="AD113" s="22">
        <v>497037.08938744455</v>
      </c>
      <c r="AE113" s="22">
        <v>485402.6642430434</v>
      </c>
      <c r="AF113" s="22">
        <v>487442.97658917122</v>
      </c>
      <c r="AG113" s="22">
        <v>491289.08709638199</v>
      </c>
      <c r="AH113" s="22">
        <v>485894.59486082365</v>
      </c>
      <c r="AI113" s="22">
        <v>488344.61163046368</v>
      </c>
      <c r="AJ113" s="22">
        <v>483600.48383433494</v>
      </c>
      <c r="AK113" s="22">
        <v>457762.17801838496</v>
      </c>
      <c r="AL113" s="22">
        <v>458143.6628172386</v>
      </c>
      <c r="AM113" s="22">
        <v>456555.81094948866</v>
      </c>
      <c r="AN113" s="22">
        <v>449164.80247680191</v>
      </c>
      <c r="AO113" s="22">
        <v>434604.92696155678</v>
      </c>
      <c r="AP113" s="22">
        <v>413264.67226280458</v>
      </c>
      <c r="AQ113" s="22">
        <v>411976.2742733428</v>
      </c>
      <c r="AR113" s="22">
        <v>401620.7985764835</v>
      </c>
      <c r="AS113" s="22">
        <v>397272.51355776435</v>
      </c>
      <c r="AT113" s="22">
        <v>385423.77094089356</v>
      </c>
      <c r="AU113" s="22">
        <v>367291.81636248739</v>
      </c>
      <c r="AV113" s="22">
        <v>358071.29029275698</v>
      </c>
      <c r="AW113" s="22">
        <v>358189.71747001633</v>
      </c>
      <c r="AX113" s="22">
        <v>335409.14855711453</v>
      </c>
      <c r="AY113" s="22">
        <v>306546.16659166547</v>
      </c>
      <c r="AZ113" s="22">
        <v>302856.03291597625</v>
      </c>
    </row>
    <row r="114" spans="1:52" s="14" customFormat="1" ht="15" customHeight="1" x14ac:dyDescent="0.35">
      <c r="A114" s="12" t="s">
        <v>27</v>
      </c>
      <c r="B114" s="13">
        <v>134758.20709744896</v>
      </c>
      <c r="C114" s="13">
        <v>140851.85448841631</v>
      </c>
      <c r="D114" s="13">
        <v>134413.34874080919</v>
      </c>
      <c r="E114" s="13">
        <v>146364.26603311955</v>
      </c>
      <c r="F114" s="13">
        <v>131550.37382663059</v>
      </c>
      <c r="G114" s="13">
        <v>133546.72346286304</v>
      </c>
      <c r="H114" s="13">
        <v>138448.91020739978</v>
      </c>
      <c r="I114" s="13">
        <v>135658.50318625028</v>
      </c>
      <c r="J114" s="13">
        <v>126644.68111530464</v>
      </c>
      <c r="K114" s="13">
        <v>122210.82746608101</v>
      </c>
      <c r="L114" s="13">
        <v>122161.12185537793</v>
      </c>
      <c r="M114" s="13">
        <v>113011.20921038715</v>
      </c>
      <c r="N114" s="13">
        <v>116702.14918155069</v>
      </c>
      <c r="O114" s="13">
        <v>119739.1227781183</v>
      </c>
      <c r="P114" s="13">
        <v>112183.05603153979</v>
      </c>
      <c r="Q114" s="13">
        <v>106937.56109072514</v>
      </c>
      <c r="R114" s="13">
        <v>99643.55063045118</v>
      </c>
      <c r="S114" s="13">
        <v>99597.795957374386</v>
      </c>
      <c r="T114" s="13">
        <v>104972.01882954882</v>
      </c>
      <c r="U114" s="13">
        <v>107605.93341530931</v>
      </c>
      <c r="V114" s="13">
        <v>91057.482259677228</v>
      </c>
      <c r="W114" s="13">
        <v>90927.23079216115</v>
      </c>
      <c r="X114" s="13">
        <v>93314.845991015492</v>
      </c>
      <c r="Y114" s="13">
        <v>92050.510408277216</v>
      </c>
      <c r="Z114" s="13">
        <v>97028.979438346956</v>
      </c>
      <c r="AA114" s="13">
        <v>98100.405981990087</v>
      </c>
      <c r="AB114" s="13">
        <v>99074.411351863688</v>
      </c>
      <c r="AC114" s="13">
        <v>96274.347965311477</v>
      </c>
      <c r="AD114" s="13">
        <v>89159.80262103086</v>
      </c>
      <c r="AE114" s="13">
        <v>80613.603251140623</v>
      </c>
      <c r="AF114" s="13">
        <v>75431.977710451727</v>
      </c>
      <c r="AG114" s="13">
        <v>76695.55521475806</v>
      </c>
      <c r="AH114" s="13">
        <v>74148.708928197011</v>
      </c>
      <c r="AI114" s="13">
        <v>56050.059008078904</v>
      </c>
      <c r="AJ114" s="13">
        <v>50807.496631674076</v>
      </c>
      <c r="AK114" s="13">
        <v>48515.413681416925</v>
      </c>
      <c r="AL114" s="13">
        <v>46719.816388280226</v>
      </c>
      <c r="AM114" s="13">
        <v>40983.921929560871</v>
      </c>
      <c r="AN114" s="13">
        <v>38247.615966660545</v>
      </c>
      <c r="AO114" s="13">
        <v>34202.17585951712</v>
      </c>
      <c r="AP114" s="13">
        <v>30825.826126022708</v>
      </c>
      <c r="AQ114" s="13">
        <v>27929.893992734746</v>
      </c>
      <c r="AR114" s="13">
        <v>25235.843934200155</v>
      </c>
      <c r="AS114" s="13">
        <v>21466.919078295279</v>
      </c>
      <c r="AT114" s="13">
        <v>20917.517369548739</v>
      </c>
      <c r="AU114" s="13">
        <v>21832.282601363138</v>
      </c>
      <c r="AV114" s="13">
        <v>16714.058604019679</v>
      </c>
      <c r="AW114" s="13">
        <v>17736.82487667129</v>
      </c>
      <c r="AX114" s="13">
        <v>15367.235945698345</v>
      </c>
      <c r="AY114" s="13">
        <v>13850.011230999189</v>
      </c>
      <c r="AZ114" s="13">
        <v>12391.708539022788</v>
      </c>
    </row>
    <row r="115" spans="1:52" s="14" customFormat="1" ht="15" customHeight="1" x14ac:dyDescent="0.35">
      <c r="A115" s="23" t="s">
        <v>33</v>
      </c>
      <c r="B115" s="19">
        <v>0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4808.2960606351207</v>
      </c>
      <c r="AL115" s="19">
        <v>6090.4016308602186</v>
      </c>
      <c r="AM115" s="19">
        <v>5753.8126653010722</v>
      </c>
      <c r="AN115" s="19">
        <v>4219.1205735097801</v>
      </c>
      <c r="AO115" s="19">
        <v>4876.4205603324617</v>
      </c>
      <c r="AP115" s="19">
        <v>4441.3196424623657</v>
      </c>
      <c r="AQ115" s="19">
        <v>4407.4860181822978</v>
      </c>
      <c r="AR115" s="19">
        <v>6132.3335859772706</v>
      </c>
      <c r="AS115" s="19">
        <v>4362.4834342250424</v>
      </c>
      <c r="AT115" s="19">
        <v>5223.8027225102405</v>
      </c>
      <c r="AU115" s="19">
        <v>5419.5518599055231</v>
      </c>
      <c r="AV115" s="19">
        <v>4832.6271880238446</v>
      </c>
      <c r="AW115" s="19">
        <v>4229.5172893051986</v>
      </c>
      <c r="AX115" s="19">
        <v>5890.8361332398299</v>
      </c>
      <c r="AY115" s="19">
        <v>4222.5784066405095</v>
      </c>
      <c r="AZ115" s="19">
        <v>4780.7323509584121</v>
      </c>
    </row>
    <row r="116" spans="1:52" s="14" customFormat="1" ht="15" customHeight="1" x14ac:dyDescent="0.35">
      <c r="A116" s="23" t="s">
        <v>34</v>
      </c>
      <c r="B116" s="19">
        <v>16009.070491763739</v>
      </c>
      <c r="C116" s="19">
        <v>19481.325109650319</v>
      </c>
      <c r="D116" s="19">
        <v>17635.890583209162</v>
      </c>
      <c r="E116" s="19">
        <v>21379.941716685593</v>
      </c>
      <c r="F116" s="19">
        <v>17711.991861667571</v>
      </c>
      <c r="G116" s="19">
        <v>17352.323696082713</v>
      </c>
      <c r="H116" s="19">
        <v>19925.647251661234</v>
      </c>
      <c r="I116" s="19">
        <v>18964.417920896645</v>
      </c>
      <c r="J116" s="19">
        <v>18535.595568347755</v>
      </c>
      <c r="K116" s="19">
        <v>17702.390681724952</v>
      </c>
      <c r="L116" s="19">
        <v>18996.401895235616</v>
      </c>
      <c r="M116" s="19">
        <v>24682.277710326231</v>
      </c>
      <c r="N116" s="19">
        <v>24758.87682964003</v>
      </c>
      <c r="O116" s="19">
        <v>26656.157275155208</v>
      </c>
      <c r="P116" s="19">
        <v>24727.091462487813</v>
      </c>
      <c r="Q116" s="19">
        <v>20584.551126623301</v>
      </c>
      <c r="R116" s="19">
        <v>23146.419760860572</v>
      </c>
      <c r="S116" s="19">
        <v>24431.628336838985</v>
      </c>
      <c r="T116" s="19">
        <v>23609.531349479486</v>
      </c>
      <c r="U116" s="19">
        <v>25816.943562264925</v>
      </c>
      <c r="V116" s="19">
        <v>23883.12770119209</v>
      </c>
      <c r="W116" s="19">
        <v>25641.616151776168</v>
      </c>
      <c r="X116" s="19">
        <v>31284.504540182897</v>
      </c>
      <c r="Y116" s="19">
        <v>33946.562596895863</v>
      </c>
      <c r="Z116" s="19">
        <v>29934.371028312973</v>
      </c>
      <c r="AA116" s="19">
        <v>32265.523010782461</v>
      </c>
      <c r="AB116" s="19">
        <v>32247.907336299697</v>
      </c>
      <c r="AC116" s="19">
        <v>30669.736297511554</v>
      </c>
      <c r="AD116" s="19">
        <v>31950.558546357472</v>
      </c>
      <c r="AE116" s="19">
        <v>28258.427619495764</v>
      </c>
      <c r="AF116" s="19">
        <v>28407.25550466562</v>
      </c>
      <c r="AG116" s="19">
        <v>27575.616568156278</v>
      </c>
      <c r="AH116" s="19">
        <v>29145.295424139724</v>
      </c>
      <c r="AI116" s="19">
        <v>24758.857796229451</v>
      </c>
      <c r="AJ116" s="19">
        <v>23685.659892419422</v>
      </c>
      <c r="AK116" s="19">
        <v>20929.293245881661</v>
      </c>
      <c r="AL116" s="19">
        <v>25820.407207495442</v>
      </c>
      <c r="AM116" s="19">
        <v>24664.66021224729</v>
      </c>
      <c r="AN116" s="19">
        <v>22939.527839699174</v>
      </c>
      <c r="AO116" s="19">
        <v>19657.622190600738</v>
      </c>
      <c r="AP116" s="19">
        <v>17064.638980753309</v>
      </c>
      <c r="AQ116" s="19">
        <v>15888.689384484795</v>
      </c>
      <c r="AR116" s="19">
        <v>12519.315917361731</v>
      </c>
      <c r="AS116" s="19">
        <v>9893.5947374210737</v>
      </c>
      <c r="AT116" s="19">
        <v>9700.0451885883376</v>
      </c>
      <c r="AU116" s="19">
        <v>9573.0992700449406</v>
      </c>
      <c r="AV116" s="19">
        <v>7348.0612914504036</v>
      </c>
      <c r="AW116" s="19">
        <v>7159.3229265113796</v>
      </c>
      <c r="AX116" s="19">
        <v>6342.6710760390515</v>
      </c>
      <c r="AY116" s="19">
        <v>6570.2869992221622</v>
      </c>
      <c r="AZ116" s="19">
        <v>6734.8984066099301</v>
      </c>
    </row>
    <row r="117" spans="1:52" s="14" customFormat="1" ht="15" customHeight="1" x14ac:dyDescent="0.35">
      <c r="A117" s="23" t="s">
        <v>35</v>
      </c>
      <c r="B117" s="19">
        <v>84.383590186223003</v>
      </c>
      <c r="C117" s="19">
        <v>67.467298505667088</v>
      </c>
      <c r="D117" s="19">
        <v>67.936092164855822</v>
      </c>
      <c r="E117" s="19">
        <v>72.29890674290003</v>
      </c>
      <c r="F117" s="19">
        <v>68.668130314123928</v>
      </c>
      <c r="G117" s="19">
        <v>76.237686512420495</v>
      </c>
      <c r="H117" s="19">
        <v>60.715467319152175</v>
      </c>
      <c r="I117" s="19">
        <v>60.755968124670922</v>
      </c>
      <c r="J117" s="19">
        <v>75.956796888570224</v>
      </c>
      <c r="K117" s="19">
        <v>75.090727890016282</v>
      </c>
      <c r="L117" s="19">
        <v>145.61437724556009</v>
      </c>
      <c r="M117" s="19">
        <v>221.02545616906681</v>
      </c>
      <c r="N117" s="19">
        <v>217.96400193400544</v>
      </c>
      <c r="O117" s="19">
        <v>208.78648437802451</v>
      </c>
      <c r="P117" s="19">
        <v>200.8820322215426</v>
      </c>
      <c r="Q117" s="19">
        <v>171.72336356157984</v>
      </c>
      <c r="R117" s="19">
        <v>174.73684687421988</v>
      </c>
      <c r="S117" s="19">
        <v>158.3963872707142</v>
      </c>
      <c r="T117" s="19">
        <v>146.55356022200513</v>
      </c>
      <c r="U117" s="19">
        <v>139.98015968995995</v>
      </c>
      <c r="V117" s="19">
        <v>245.26990696570402</v>
      </c>
      <c r="W117" s="19">
        <v>256.83481780624436</v>
      </c>
      <c r="X117" s="19">
        <v>210.62660310199712</v>
      </c>
      <c r="Y117" s="19">
        <v>8219.0522692114737</v>
      </c>
      <c r="Z117" s="19">
        <v>7718.8205438220457</v>
      </c>
      <c r="AA117" s="19">
        <v>7432.1899830521979</v>
      </c>
      <c r="AB117" s="19">
        <v>7030.3550853907318</v>
      </c>
      <c r="AC117" s="19">
        <v>6965.7785560085404</v>
      </c>
      <c r="AD117" s="19">
        <v>7079.7857618775743</v>
      </c>
      <c r="AE117" s="19">
        <v>7020.3017225146814</v>
      </c>
      <c r="AF117" s="19">
        <v>7341.5434970700771</v>
      </c>
      <c r="AG117" s="19">
        <v>7004.4464823923945</v>
      </c>
      <c r="AH117" s="19">
        <v>7308.1028301465249</v>
      </c>
      <c r="AI117" s="19">
        <v>6283.4447402174637</v>
      </c>
      <c r="AJ117" s="19">
        <v>5662.2934020257471</v>
      </c>
      <c r="AK117" s="19">
        <v>5245.8527785338292</v>
      </c>
      <c r="AL117" s="19">
        <v>6231.198962254598</v>
      </c>
      <c r="AM117" s="19">
        <v>5242.0950033726313</v>
      </c>
      <c r="AN117" s="19">
        <v>6773.5944873912604</v>
      </c>
      <c r="AO117" s="19">
        <v>7138.9040965279855</v>
      </c>
      <c r="AP117" s="19">
        <v>6990.5391046016675</v>
      </c>
      <c r="AQ117" s="19">
        <v>6879.51044916721</v>
      </c>
      <c r="AR117" s="19">
        <v>5554.5176040821061</v>
      </c>
      <c r="AS117" s="19">
        <v>6150.3194610679639</v>
      </c>
      <c r="AT117" s="19">
        <v>4760.0463918245778</v>
      </c>
      <c r="AU117" s="19">
        <v>5726.8737417476996</v>
      </c>
      <c r="AV117" s="19">
        <v>3659.1636786752729</v>
      </c>
      <c r="AW117" s="19">
        <v>5593.9333171283861</v>
      </c>
      <c r="AX117" s="19">
        <v>2156.6201242077391</v>
      </c>
      <c r="AY117" s="19">
        <v>2165.381820940398</v>
      </c>
      <c r="AZ117" s="19">
        <v>0</v>
      </c>
    </row>
    <row r="118" spans="1:52" s="14" customFormat="1" ht="15" customHeight="1" x14ac:dyDescent="0.35">
      <c r="A118" s="23" t="s">
        <v>36</v>
      </c>
      <c r="B118" s="19">
        <v>118664.75301549901</v>
      </c>
      <c r="C118" s="19">
        <v>121303.06208026034</v>
      </c>
      <c r="D118" s="19">
        <v>116709.52206543517</v>
      </c>
      <c r="E118" s="19">
        <v>124912.02540969105</v>
      </c>
      <c r="F118" s="19">
        <v>113769.71383464889</v>
      </c>
      <c r="G118" s="19">
        <v>116118.1620802679</v>
      </c>
      <c r="H118" s="19">
        <v>118462.54748841938</v>
      </c>
      <c r="I118" s="19">
        <v>116633.32929722898</v>
      </c>
      <c r="J118" s="19">
        <v>108033.12875006832</v>
      </c>
      <c r="K118" s="19">
        <v>104433.34605646605</v>
      </c>
      <c r="L118" s="19">
        <v>103019.10558289675</v>
      </c>
      <c r="M118" s="19">
        <v>88107.906043891853</v>
      </c>
      <c r="N118" s="19">
        <v>91725.308349976651</v>
      </c>
      <c r="O118" s="19">
        <v>92874.179018585055</v>
      </c>
      <c r="P118" s="19">
        <v>87255.082536830436</v>
      </c>
      <c r="Q118" s="19">
        <v>86181.286600540261</v>
      </c>
      <c r="R118" s="19">
        <v>76322.394022716384</v>
      </c>
      <c r="S118" s="19">
        <v>75007.771233264692</v>
      </c>
      <c r="T118" s="19">
        <v>81215.933919847332</v>
      </c>
      <c r="U118" s="19">
        <v>81649.009693354426</v>
      </c>
      <c r="V118" s="19">
        <v>66929.084651519443</v>
      </c>
      <c r="W118" s="19">
        <v>65028.779822578734</v>
      </c>
      <c r="X118" s="19">
        <v>61819.714847730604</v>
      </c>
      <c r="Y118" s="19">
        <v>49884.895542169885</v>
      </c>
      <c r="Z118" s="19">
        <v>59375.78786621194</v>
      </c>
      <c r="AA118" s="19">
        <v>58402.692988155424</v>
      </c>
      <c r="AB118" s="19">
        <v>59796.148930173258</v>
      </c>
      <c r="AC118" s="19">
        <v>58638.833111791384</v>
      </c>
      <c r="AD118" s="19">
        <v>50129.45831279581</v>
      </c>
      <c r="AE118" s="19">
        <v>45334.873909130183</v>
      </c>
      <c r="AF118" s="19">
        <v>39683.178708716041</v>
      </c>
      <c r="AG118" s="19">
        <v>42115.492164209383</v>
      </c>
      <c r="AH118" s="19">
        <v>37695.310673910761</v>
      </c>
      <c r="AI118" s="19">
        <v>25007.75647163199</v>
      </c>
      <c r="AJ118" s="19">
        <v>21459.543337228908</v>
      </c>
      <c r="AK118" s="19">
        <v>17531.971596366311</v>
      </c>
      <c r="AL118" s="19">
        <v>8577.8085876699679</v>
      </c>
      <c r="AM118" s="19">
        <v>5323.354048639877</v>
      </c>
      <c r="AN118" s="19">
        <v>4315.3730660603305</v>
      </c>
      <c r="AO118" s="19">
        <v>2529.2290120559314</v>
      </c>
      <c r="AP118" s="19">
        <v>2329.3283982053708</v>
      </c>
      <c r="AQ118" s="19">
        <v>754.20814090044087</v>
      </c>
      <c r="AR118" s="19">
        <v>1029.6768267790469</v>
      </c>
      <c r="AS118" s="19">
        <v>1060.5214455811979</v>
      </c>
      <c r="AT118" s="19">
        <v>1233.6230666255817</v>
      </c>
      <c r="AU118" s="19">
        <v>1112.7577296649754</v>
      </c>
      <c r="AV118" s="19">
        <v>874.20644587016034</v>
      </c>
      <c r="AW118" s="19">
        <v>754.05134372632665</v>
      </c>
      <c r="AX118" s="19">
        <v>977.10861221172422</v>
      </c>
      <c r="AY118" s="19">
        <v>891.7640041961198</v>
      </c>
      <c r="AZ118" s="19">
        <v>876.07778145444559</v>
      </c>
    </row>
    <row r="119" spans="1:52" s="14" customFormat="1" ht="15" customHeight="1" x14ac:dyDescent="0.35">
      <c r="A119" s="24" t="s">
        <v>37</v>
      </c>
      <c r="B119" s="25">
        <v>51877.641165297187</v>
      </c>
      <c r="C119" s="25">
        <v>53264.4650623341</v>
      </c>
      <c r="D119" s="25">
        <v>52278.088380994486</v>
      </c>
      <c r="E119" s="25">
        <v>58574.100788051095</v>
      </c>
      <c r="F119" s="25">
        <v>55142.698277916883</v>
      </c>
      <c r="G119" s="25">
        <v>51390.713329111262</v>
      </c>
      <c r="H119" s="25">
        <v>53768.91149454574</v>
      </c>
      <c r="I119" s="25">
        <v>54464.919497551557</v>
      </c>
      <c r="J119" s="25">
        <v>52208.882989971433</v>
      </c>
      <c r="K119" s="25">
        <v>51260.864679020051</v>
      </c>
      <c r="L119" s="25">
        <v>61635.692367252428</v>
      </c>
      <c r="M119" s="25">
        <v>60270.306019323209</v>
      </c>
      <c r="N119" s="25">
        <v>56217.196041476484</v>
      </c>
      <c r="O119" s="25">
        <v>55387.509047602463</v>
      </c>
      <c r="P119" s="25">
        <v>51815.791620690208</v>
      </c>
      <c r="Q119" s="25">
        <v>49589.719491024574</v>
      </c>
      <c r="R119" s="25">
        <v>46518.357070397979</v>
      </c>
      <c r="S119" s="25">
        <v>51494.590655773747</v>
      </c>
      <c r="T119" s="25">
        <v>46997.762196459902</v>
      </c>
      <c r="U119" s="25">
        <v>43123.262753605217</v>
      </c>
      <c r="V119" s="25">
        <v>45132.378671800667</v>
      </c>
      <c r="W119" s="25">
        <v>42952.90623467922</v>
      </c>
      <c r="X119" s="25">
        <v>39753.608877241917</v>
      </c>
      <c r="Y119" s="25">
        <v>40822.900771934488</v>
      </c>
      <c r="Z119" s="25">
        <v>41332.629829976046</v>
      </c>
      <c r="AA119" s="25">
        <v>42149.257364534424</v>
      </c>
      <c r="AB119" s="25">
        <v>41650.480940559501</v>
      </c>
      <c r="AC119" s="25">
        <v>35182.265847528979</v>
      </c>
      <c r="AD119" s="25">
        <v>35221.620839557298</v>
      </c>
      <c r="AE119" s="25">
        <v>35201.395769917683</v>
      </c>
      <c r="AF119" s="25">
        <v>32929.201562697061</v>
      </c>
      <c r="AG119" s="25">
        <v>32936.968398986268</v>
      </c>
      <c r="AH119" s="25">
        <v>31070.201666102614</v>
      </c>
      <c r="AI119" s="25">
        <v>22692.013657375923</v>
      </c>
      <c r="AJ119" s="25">
        <v>20848.216112445705</v>
      </c>
      <c r="AK119" s="25">
        <v>16516.296368874468</v>
      </c>
      <c r="AL119" s="25">
        <v>14844.277456501704</v>
      </c>
      <c r="AM119" s="25">
        <v>13881.399161916972</v>
      </c>
      <c r="AN119" s="25">
        <v>12299.650782379125</v>
      </c>
      <c r="AO119" s="25">
        <v>9976.3775842099149</v>
      </c>
      <c r="AP119" s="25">
        <v>8362.7591453480763</v>
      </c>
      <c r="AQ119" s="25">
        <v>6557.6179027738417</v>
      </c>
      <c r="AR119" s="25">
        <v>6219.2671260458774</v>
      </c>
      <c r="AS119" s="25">
        <v>6667.1717234608877</v>
      </c>
      <c r="AT119" s="25">
        <v>5360.5521459776273</v>
      </c>
      <c r="AU119" s="25">
        <v>5553.6647934555549</v>
      </c>
      <c r="AV119" s="25">
        <v>5505.7238473099997</v>
      </c>
      <c r="AW119" s="25">
        <v>5231.7326596099056</v>
      </c>
      <c r="AX119" s="25">
        <v>5009.2479709002491</v>
      </c>
      <c r="AY119" s="25">
        <v>2495.1444574536017</v>
      </c>
      <c r="AZ119" s="25">
        <v>2114.6117361839547</v>
      </c>
    </row>
    <row r="120" spans="1:52" s="14" customFormat="1" ht="15" customHeight="1" x14ac:dyDescent="0.35">
      <c r="A120" s="23" t="s">
        <v>33</v>
      </c>
      <c r="B120" s="19">
        <v>0</v>
      </c>
      <c r="C120" s="19">
        <v>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</row>
    <row r="121" spans="1:52" s="14" customFormat="1" ht="15" customHeight="1" x14ac:dyDescent="0.35">
      <c r="A121" s="23" t="s">
        <v>34</v>
      </c>
      <c r="B121" s="19">
        <v>0</v>
      </c>
      <c r="C121" s="19">
        <v>0</v>
      </c>
      <c r="D121" s="19">
        <v>0</v>
      </c>
      <c r="E121" s="19">
        <v>1592.9838552644699</v>
      </c>
      <c r="F121" s="19">
        <v>808.43995836327224</v>
      </c>
      <c r="G121" s="19">
        <v>1545.9128028454475</v>
      </c>
      <c r="H121" s="19">
        <v>1637.6341287599816</v>
      </c>
      <c r="I121" s="19">
        <v>1450.6550574406879</v>
      </c>
      <c r="J121" s="19">
        <v>1451.2781285345677</v>
      </c>
      <c r="K121" s="19">
        <v>1447.9878310620329</v>
      </c>
      <c r="L121" s="19">
        <v>3833.4377684443134</v>
      </c>
      <c r="M121" s="19">
        <v>3554.706235536245</v>
      </c>
      <c r="N121" s="19">
        <v>3200.4905277973762</v>
      </c>
      <c r="O121" s="19">
        <v>5432.1401326272198</v>
      </c>
      <c r="P121" s="19">
        <v>5669.6602084020087</v>
      </c>
      <c r="Q121" s="19">
        <v>6016.1687490149534</v>
      </c>
      <c r="R121" s="19">
        <v>5953.4652018628231</v>
      </c>
      <c r="S121" s="19">
        <v>5919.1309339983436</v>
      </c>
      <c r="T121" s="19">
        <v>5947.0264938514547</v>
      </c>
      <c r="U121" s="19">
        <v>6015.3428501459648</v>
      </c>
      <c r="V121" s="19">
        <v>6072.6397857442507</v>
      </c>
      <c r="W121" s="19">
        <v>6233.2702359393807</v>
      </c>
      <c r="X121" s="19">
        <v>6307.6763744913633</v>
      </c>
      <c r="Y121" s="19">
        <v>5893.8080952072678</v>
      </c>
      <c r="Z121" s="19">
        <v>5282.038400522325</v>
      </c>
      <c r="AA121" s="19">
        <v>5125.5233790348802</v>
      </c>
      <c r="AB121" s="19">
        <v>5027.0121246727913</v>
      </c>
      <c r="AC121" s="19">
        <v>5315.8408698364847</v>
      </c>
      <c r="AD121" s="19">
        <v>5114.304724269854</v>
      </c>
      <c r="AE121" s="19">
        <v>4969.0492539675442</v>
      </c>
      <c r="AF121" s="19">
        <v>4550.8949931207062</v>
      </c>
      <c r="AG121" s="19">
        <v>6877.1823043417162</v>
      </c>
      <c r="AH121" s="19">
        <v>7007.1955292419889</v>
      </c>
      <c r="AI121" s="19">
        <v>6639.3552941341504</v>
      </c>
      <c r="AJ121" s="19">
        <v>5309.8097878633243</v>
      </c>
      <c r="AK121" s="19">
        <v>4964.9805175269203</v>
      </c>
      <c r="AL121" s="19">
        <v>5014.5562935907046</v>
      </c>
      <c r="AM121" s="19">
        <v>6003.1458817373987</v>
      </c>
      <c r="AN121" s="19">
        <v>5980.4778086221158</v>
      </c>
      <c r="AO121" s="19">
        <v>5944.0252857799769</v>
      </c>
      <c r="AP121" s="19">
        <v>4381.2385109444258</v>
      </c>
      <c r="AQ121" s="19">
        <v>4084.9959376392885</v>
      </c>
      <c r="AR121" s="19">
        <v>3994.756970996254</v>
      </c>
      <c r="AS121" s="19">
        <v>4412.6763843614199</v>
      </c>
      <c r="AT121" s="19">
        <v>3034.2127681191459</v>
      </c>
      <c r="AU121" s="19">
        <v>3258.900532794321</v>
      </c>
      <c r="AV121" s="19">
        <v>3198.3929414145559</v>
      </c>
      <c r="AW121" s="19">
        <v>3303.5525303340464</v>
      </c>
      <c r="AX121" s="19">
        <v>3014.2583244963225</v>
      </c>
      <c r="AY121" s="19">
        <v>1375.0255450473664</v>
      </c>
      <c r="AZ121" s="19">
        <v>1330.3548508712686</v>
      </c>
    </row>
    <row r="122" spans="1:52" s="14" customFormat="1" ht="15" customHeight="1" x14ac:dyDescent="0.35">
      <c r="A122" s="23" t="s">
        <v>35</v>
      </c>
      <c r="B122" s="19">
        <v>165.84909811103864</v>
      </c>
      <c r="C122" s="19">
        <v>2218.9061429313524</v>
      </c>
      <c r="D122" s="19">
        <v>1970.2182790321469</v>
      </c>
      <c r="E122" s="19">
        <v>2164.8469408776195</v>
      </c>
      <c r="F122" s="19">
        <v>1801.3349168574489</v>
      </c>
      <c r="G122" s="19">
        <v>1806.6978874199108</v>
      </c>
      <c r="H122" s="19">
        <v>2125.3031105267487</v>
      </c>
      <c r="I122" s="19">
        <v>1967.2910403451028</v>
      </c>
      <c r="J122" s="19">
        <v>1836.9381535920188</v>
      </c>
      <c r="K122" s="19">
        <v>1936.518277153958</v>
      </c>
      <c r="L122" s="19">
        <v>1798.584417071804</v>
      </c>
      <c r="M122" s="19">
        <v>2515.3629316322276</v>
      </c>
      <c r="N122" s="19">
        <v>1813.6210633043279</v>
      </c>
      <c r="O122" s="19">
        <v>1402.0812955344049</v>
      </c>
      <c r="P122" s="19">
        <v>1789.7738996548385</v>
      </c>
      <c r="Q122" s="19">
        <v>1715.3936586906345</v>
      </c>
      <c r="R122" s="19">
        <v>2188.7928066700783</v>
      </c>
      <c r="S122" s="19">
        <v>2120.8926081689151</v>
      </c>
      <c r="T122" s="19">
        <v>2172.1983861992285</v>
      </c>
      <c r="U122" s="19">
        <v>2194.4769478167382</v>
      </c>
      <c r="V122" s="19">
        <v>2130.8456251809835</v>
      </c>
      <c r="W122" s="19">
        <v>2383.5181619385939</v>
      </c>
      <c r="X122" s="19">
        <v>2260.16343800697</v>
      </c>
      <c r="Y122" s="19">
        <v>2308.9427213749163</v>
      </c>
      <c r="Z122" s="19">
        <v>2208.2457321337347</v>
      </c>
      <c r="AA122" s="19">
        <v>2182.9945286416546</v>
      </c>
      <c r="AB122" s="19">
        <v>2228.1199156334292</v>
      </c>
      <c r="AC122" s="19">
        <v>2045.9243125591736</v>
      </c>
      <c r="AD122" s="19">
        <v>2112.2528458527026</v>
      </c>
      <c r="AE122" s="19">
        <v>2244.2669485027391</v>
      </c>
      <c r="AF122" s="19">
        <v>2160.3703286725404</v>
      </c>
      <c r="AG122" s="19">
        <v>2485.2980712176004</v>
      </c>
      <c r="AH122" s="19">
        <v>2204.5130888297663</v>
      </c>
      <c r="AI122" s="19">
        <v>1897.9882720993385</v>
      </c>
      <c r="AJ122" s="19">
        <v>1323.2692834233253</v>
      </c>
      <c r="AK122" s="19">
        <v>1333.2345064231158</v>
      </c>
      <c r="AL122" s="19">
        <v>1346.2342409467103</v>
      </c>
      <c r="AM122" s="19">
        <v>1499.3527262232085</v>
      </c>
      <c r="AN122" s="19">
        <v>1439.173523701463</v>
      </c>
      <c r="AO122" s="19">
        <v>1355.0722930912973</v>
      </c>
      <c r="AP122" s="19">
        <v>1352.6521425153958</v>
      </c>
      <c r="AQ122" s="19">
        <v>695.48244019962249</v>
      </c>
      <c r="AR122" s="19">
        <v>653.1081357135954</v>
      </c>
      <c r="AS122" s="19">
        <v>670.79726881110935</v>
      </c>
      <c r="AT122" s="19">
        <v>662.93999861317627</v>
      </c>
      <c r="AU122" s="19">
        <v>623.38985739514021</v>
      </c>
      <c r="AV122" s="19">
        <v>622.43374006912757</v>
      </c>
      <c r="AW122" s="19">
        <v>719.45250070833799</v>
      </c>
      <c r="AX122" s="19">
        <v>729.57676572968501</v>
      </c>
      <c r="AY122" s="19">
        <v>731.03747543724558</v>
      </c>
      <c r="AZ122" s="19">
        <v>635.47743109525379</v>
      </c>
    </row>
    <row r="123" spans="1:52" s="14" customFormat="1" ht="15" customHeight="1" x14ac:dyDescent="0.35">
      <c r="A123" s="23" t="s">
        <v>36</v>
      </c>
      <c r="B123" s="19">
        <v>51711.79206718615</v>
      </c>
      <c r="C123" s="19">
        <v>51045.558919402749</v>
      </c>
      <c r="D123" s="19">
        <v>50307.87010196234</v>
      </c>
      <c r="E123" s="19">
        <v>54816.269991909008</v>
      </c>
      <c r="F123" s="19">
        <v>52532.923402696164</v>
      </c>
      <c r="G123" s="19">
        <v>48038.102638845907</v>
      </c>
      <c r="H123" s="19">
        <v>50005.974255259011</v>
      </c>
      <c r="I123" s="19">
        <v>51046.973399765768</v>
      </c>
      <c r="J123" s="19">
        <v>48920.666707844844</v>
      </c>
      <c r="K123" s="19">
        <v>47876.358570804063</v>
      </c>
      <c r="L123" s="19">
        <v>56003.670181736314</v>
      </c>
      <c r="M123" s="19">
        <v>54200.23685215474</v>
      </c>
      <c r="N123" s="19">
        <v>51203.084450374779</v>
      </c>
      <c r="O123" s="19">
        <v>48553.287619440838</v>
      </c>
      <c r="P123" s="19">
        <v>44356.35751263336</v>
      </c>
      <c r="Q123" s="19">
        <v>41858.157083318983</v>
      </c>
      <c r="R123" s="19">
        <v>38376.099061865076</v>
      </c>
      <c r="S123" s="19">
        <v>43454.567113606485</v>
      </c>
      <c r="T123" s="19">
        <v>38878.537316409216</v>
      </c>
      <c r="U123" s="19">
        <v>34913.442955642509</v>
      </c>
      <c r="V123" s="19">
        <v>36928.893260875433</v>
      </c>
      <c r="W123" s="19">
        <v>34336.117836801241</v>
      </c>
      <c r="X123" s="19">
        <v>31185.769064743585</v>
      </c>
      <c r="Y123" s="19">
        <v>32620.149955352306</v>
      </c>
      <c r="Z123" s="19">
        <v>33842.345697319986</v>
      </c>
      <c r="AA123" s="19">
        <v>34840.739456857889</v>
      </c>
      <c r="AB123" s="19">
        <v>34395.348900253281</v>
      </c>
      <c r="AC123" s="19">
        <v>27820.500665133317</v>
      </c>
      <c r="AD123" s="19">
        <v>27995.063269434741</v>
      </c>
      <c r="AE123" s="19">
        <v>27988.079567447399</v>
      </c>
      <c r="AF123" s="19">
        <v>26217.936240903811</v>
      </c>
      <c r="AG123" s="19">
        <v>23574.488023426955</v>
      </c>
      <c r="AH123" s="19">
        <v>21858.493048030858</v>
      </c>
      <c r="AI123" s="19">
        <v>14154.670091142432</v>
      </c>
      <c r="AJ123" s="19">
        <v>14215.137041159058</v>
      </c>
      <c r="AK123" s="19">
        <v>10218.081344924432</v>
      </c>
      <c r="AL123" s="19">
        <v>8483.4869219642896</v>
      </c>
      <c r="AM123" s="19">
        <v>6378.9005539563641</v>
      </c>
      <c r="AN123" s="19">
        <v>4879.9994500555476</v>
      </c>
      <c r="AO123" s="19">
        <v>2677.2800053386413</v>
      </c>
      <c r="AP123" s="19">
        <v>2628.8684918882541</v>
      </c>
      <c r="AQ123" s="19">
        <v>1777.1395249349312</v>
      </c>
      <c r="AR123" s="19">
        <v>1571.4020193360279</v>
      </c>
      <c r="AS123" s="19">
        <v>1583.6980702883586</v>
      </c>
      <c r="AT123" s="19">
        <v>1663.3993792453055</v>
      </c>
      <c r="AU123" s="19">
        <v>1671.3744032660934</v>
      </c>
      <c r="AV123" s="19">
        <v>1684.8971658263163</v>
      </c>
      <c r="AW123" s="19">
        <v>1208.7276285675212</v>
      </c>
      <c r="AX123" s="19">
        <v>1265.4128806742413</v>
      </c>
      <c r="AY123" s="19">
        <v>389.08143696898975</v>
      </c>
      <c r="AZ123" s="19">
        <v>148.77945421743226</v>
      </c>
    </row>
    <row r="124" spans="1:52" s="14" customFormat="1" ht="15" customHeight="1" x14ac:dyDescent="0.35">
      <c r="A124" s="24" t="s">
        <v>38</v>
      </c>
      <c r="B124" s="25">
        <v>167601.57750321436</v>
      </c>
      <c r="C124" s="25">
        <v>174043.04700212379</v>
      </c>
      <c r="D124" s="25">
        <v>186266.25184609208</v>
      </c>
      <c r="E124" s="25">
        <v>200015.08883642513</v>
      </c>
      <c r="F124" s="25">
        <v>235288.47231616048</v>
      </c>
      <c r="G124" s="25">
        <v>238961.34320685919</v>
      </c>
      <c r="H124" s="25">
        <v>252140.20036421926</v>
      </c>
      <c r="I124" s="25">
        <v>262381.73707341764</v>
      </c>
      <c r="J124" s="25">
        <v>278914.47433704231</v>
      </c>
      <c r="K124" s="25">
        <v>268526.61882716446</v>
      </c>
      <c r="L124" s="25">
        <v>317373.02373807761</v>
      </c>
      <c r="M124" s="25">
        <v>284352.89508020534</v>
      </c>
      <c r="N124" s="25">
        <v>257568.23362479548</v>
      </c>
      <c r="O124" s="25">
        <v>264493.95450301142</v>
      </c>
      <c r="P124" s="25">
        <v>232726.95384597854</v>
      </c>
      <c r="Q124" s="25">
        <v>245997.24759315097</v>
      </c>
      <c r="R124" s="25">
        <v>259342.46625601352</v>
      </c>
      <c r="S124" s="25">
        <v>269955.53356755606</v>
      </c>
      <c r="T124" s="25">
        <v>270409.65469723503</v>
      </c>
      <c r="U124" s="25">
        <v>274960.11288115021</v>
      </c>
      <c r="V124" s="25">
        <v>280532.66874062031</v>
      </c>
      <c r="W124" s="25">
        <v>271631.18321041</v>
      </c>
      <c r="X124" s="25">
        <v>289231.89433016931</v>
      </c>
      <c r="Y124" s="25">
        <v>288880.80081687192</v>
      </c>
      <c r="Z124" s="25">
        <v>294721.78259226412</v>
      </c>
      <c r="AA124" s="25">
        <v>296564.25712900143</v>
      </c>
      <c r="AB124" s="25">
        <v>280629.18160116754</v>
      </c>
      <c r="AC124" s="25">
        <v>280268.84543565963</v>
      </c>
      <c r="AD124" s="25">
        <v>283997.06598549121</v>
      </c>
      <c r="AE124" s="25">
        <v>281106.31550692458</v>
      </c>
      <c r="AF124" s="25">
        <v>289128.99622034217</v>
      </c>
      <c r="AG124" s="25">
        <v>292848.55541152699</v>
      </c>
      <c r="AH124" s="25">
        <v>285310.93015491206</v>
      </c>
      <c r="AI124" s="25">
        <v>304730.08407625754</v>
      </c>
      <c r="AJ124" s="25">
        <v>297309.20376533305</v>
      </c>
      <c r="AK124" s="25">
        <v>278360.50856326317</v>
      </c>
      <c r="AL124" s="25">
        <v>272829.72756574006</v>
      </c>
      <c r="AM124" s="25">
        <v>277604.17466044042</v>
      </c>
      <c r="AN124" s="25">
        <v>272222.6434665306</v>
      </c>
      <c r="AO124" s="25">
        <v>262538.10861256847</v>
      </c>
      <c r="AP124" s="25">
        <v>245370.7536043188</v>
      </c>
      <c r="AQ124" s="25">
        <v>238517.80985274835</v>
      </c>
      <c r="AR124" s="25">
        <v>230132.38508104705</v>
      </c>
      <c r="AS124" s="25">
        <v>218945.28812932892</v>
      </c>
      <c r="AT124" s="25">
        <v>208945.90072592421</v>
      </c>
      <c r="AU124" s="25">
        <v>181147.64584671427</v>
      </c>
      <c r="AV124" s="25">
        <v>174906.02012264327</v>
      </c>
      <c r="AW124" s="25">
        <v>174218.09756226547</v>
      </c>
      <c r="AX124" s="25">
        <v>154969.80940753742</v>
      </c>
      <c r="AY124" s="25">
        <v>128769.90872276959</v>
      </c>
      <c r="AZ124" s="25">
        <v>127568.57434422699</v>
      </c>
    </row>
    <row r="125" spans="1:52" s="14" customFormat="1" ht="15" customHeight="1" x14ac:dyDescent="0.35">
      <c r="A125" s="23" t="s">
        <v>39</v>
      </c>
      <c r="B125" s="19">
        <v>112559.11121282204</v>
      </c>
      <c r="C125" s="19">
        <v>114915.83933075263</v>
      </c>
      <c r="D125" s="19">
        <v>122841.53415359069</v>
      </c>
      <c r="E125" s="19">
        <v>139408.7841534508</v>
      </c>
      <c r="F125" s="19">
        <v>174342.84074147639</v>
      </c>
      <c r="G125" s="19">
        <v>181392.44526557683</v>
      </c>
      <c r="H125" s="19">
        <v>196237.94179065764</v>
      </c>
      <c r="I125" s="19">
        <v>207709.48810973263</v>
      </c>
      <c r="J125" s="19">
        <v>221791.92004906069</v>
      </c>
      <c r="K125" s="19">
        <v>220750.58252812983</v>
      </c>
      <c r="L125" s="19">
        <v>264128.16023401771</v>
      </c>
      <c r="M125" s="19">
        <v>238224.99557174268</v>
      </c>
      <c r="N125" s="19">
        <v>221415.63157843082</v>
      </c>
      <c r="O125" s="19">
        <v>229259.01274461154</v>
      </c>
      <c r="P125" s="19">
        <v>207799.02100185442</v>
      </c>
      <c r="Q125" s="19">
        <v>218599.61642227293</v>
      </c>
      <c r="R125" s="19">
        <v>235418.21061575779</v>
      </c>
      <c r="S125" s="19">
        <v>245824.75501929337</v>
      </c>
      <c r="T125" s="19">
        <v>247220.83204292916</v>
      </c>
      <c r="U125" s="19">
        <v>254484.52775512889</v>
      </c>
      <c r="V125" s="19">
        <v>256961.52386006722</v>
      </c>
      <c r="W125" s="19">
        <v>248332.34181317073</v>
      </c>
      <c r="X125" s="19">
        <v>267135.23329923936</v>
      </c>
      <c r="Y125" s="19">
        <v>267562.48884114274</v>
      </c>
      <c r="Z125" s="19">
        <v>274664.29564033658</v>
      </c>
      <c r="AA125" s="19">
        <v>277774.6020358426</v>
      </c>
      <c r="AB125" s="19">
        <v>261388.10859498408</v>
      </c>
      <c r="AC125" s="19">
        <v>256037.40452986627</v>
      </c>
      <c r="AD125" s="19">
        <v>263170.66288550984</v>
      </c>
      <c r="AE125" s="19">
        <v>261199.13725134567</v>
      </c>
      <c r="AF125" s="19">
        <v>267166.29459726892</v>
      </c>
      <c r="AG125" s="19">
        <v>268812.74545435084</v>
      </c>
      <c r="AH125" s="19">
        <v>261998.3142706159</v>
      </c>
      <c r="AI125" s="19">
        <v>279632.06360196241</v>
      </c>
      <c r="AJ125" s="19">
        <v>274468.12739824946</v>
      </c>
      <c r="AK125" s="19">
        <v>255284.82666665941</v>
      </c>
      <c r="AL125" s="19">
        <v>249298.31445884117</v>
      </c>
      <c r="AM125" s="19">
        <v>256741.38159003493</v>
      </c>
      <c r="AN125" s="19">
        <v>253701.96749288254</v>
      </c>
      <c r="AO125" s="19">
        <v>244987.44018815583</v>
      </c>
      <c r="AP125" s="19">
        <v>228788.66646423371</v>
      </c>
      <c r="AQ125" s="19">
        <v>222853.80786286935</v>
      </c>
      <c r="AR125" s="19">
        <v>214430.60597867856</v>
      </c>
      <c r="AS125" s="19">
        <v>203806.31050640575</v>
      </c>
      <c r="AT125" s="19">
        <v>193947.34631544942</v>
      </c>
      <c r="AU125" s="19">
        <v>167842.06010621946</v>
      </c>
      <c r="AV125" s="19">
        <v>161844.25560870121</v>
      </c>
      <c r="AW125" s="19">
        <v>160959.92765776563</v>
      </c>
      <c r="AX125" s="19">
        <v>144129.23715825015</v>
      </c>
      <c r="AY125" s="19">
        <v>118876.89929061463</v>
      </c>
      <c r="AZ125" s="19">
        <v>116989.43675231084</v>
      </c>
    </row>
    <row r="126" spans="1:52" s="14" customFormat="1" ht="15" customHeight="1" x14ac:dyDescent="0.35">
      <c r="A126" s="23" t="s">
        <v>40</v>
      </c>
      <c r="B126" s="19">
        <v>11052.070385071731</v>
      </c>
      <c r="C126" s="19">
        <v>13628.847716714497</v>
      </c>
      <c r="D126" s="19">
        <v>15829.931016585879</v>
      </c>
      <c r="E126" s="19">
        <v>13476.747140797404</v>
      </c>
      <c r="F126" s="19">
        <v>13138.104335381657</v>
      </c>
      <c r="G126" s="19">
        <v>12459.652573466297</v>
      </c>
      <c r="H126" s="19">
        <v>13942.72020575852</v>
      </c>
      <c r="I126" s="19">
        <v>12718.719927805219</v>
      </c>
      <c r="J126" s="19">
        <v>12939.386462229537</v>
      </c>
      <c r="K126" s="19">
        <v>11233.253642534954</v>
      </c>
      <c r="L126" s="19">
        <v>14565.342180894899</v>
      </c>
      <c r="M126" s="19">
        <v>10936.956703189329</v>
      </c>
      <c r="N126" s="19">
        <v>8354.2011583737039</v>
      </c>
      <c r="O126" s="19">
        <v>8961.4885999919989</v>
      </c>
      <c r="P126" s="19">
        <v>5975.0183618549217</v>
      </c>
      <c r="Q126" s="19">
        <v>7698.4471128799069</v>
      </c>
      <c r="R126" s="19">
        <v>6335.7778098922563</v>
      </c>
      <c r="S126" s="19">
        <v>6395.2904911730002</v>
      </c>
      <c r="T126" s="19">
        <v>5703.2857371417867</v>
      </c>
      <c r="U126" s="19">
        <v>3863.9749041408181</v>
      </c>
      <c r="V126" s="19">
        <v>3032.1454053491357</v>
      </c>
      <c r="W126" s="19">
        <v>2639.0909212053866</v>
      </c>
      <c r="X126" s="19">
        <v>2606.0182537441869</v>
      </c>
      <c r="Y126" s="19">
        <v>2616.8504990910933</v>
      </c>
      <c r="Z126" s="19">
        <v>2896.2024661945811</v>
      </c>
      <c r="AA126" s="19">
        <v>2361.7447277219389</v>
      </c>
      <c r="AB126" s="19">
        <v>1627.859826198847</v>
      </c>
      <c r="AC126" s="19">
        <v>1823.1327463072282</v>
      </c>
      <c r="AD126" s="19">
        <v>2024.4079651848999</v>
      </c>
      <c r="AE126" s="19">
        <v>1723.8438697487759</v>
      </c>
      <c r="AF126" s="19">
        <v>2590.624892272227</v>
      </c>
      <c r="AG126" s="19">
        <v>1954.0929602855181</v>
      </c>
      <c r="AH126" s="19">
        <v>1988.4982271153774</v>
      </c>
      <c r="AI126" s="19">
        <v>2089.7857063039787</v>
      </c>
      <c r="AJ126" s="19">
        <v>614.02890247227242</v>
      </c>
      <c r="AK126" s="19">
        <v>373.80489105661883</v>
      </c>
      <c r="AL126" s="19">
        <v>386.23762576460649</v>
      </c>
      <c r="AM126" s="19">
        <v>1171.3739443603131</v>
      </c>
      <c r="AN126" s="19">
        <v>878.20316400808281</v>
      </c>
      <c r="AO126" s="19">
        <v>665.57339455687736</v>
      </c>
      <c r="AP126" s="19">
        <v>146.84370495127661</v>
      </c>
      <c r="AQ126" s="19">
        <v>151.58462634453826</v>
      </c>
      <c r="AR126" s="19">
        <v>210.2623804327728</v>
      </c>
      <c r="AS126" s="19">
        <v>181.18346711201761</v>
      </c>
      <c r="AT126" s="19">
        <v>175.53771272537693</v>
      </c>
      <c r="AU126" s="19">
        <v>67.423211736871949</v>
      </c>
      <c r="AV126" s="19">
        <v>78.373045890690364</v>
      </c>
      <c r="AW126" s="19">
        <v>94.276781690838376</v>
      </c>
      <c r="AX126" s="19">
        <v>103.05958888570194</v>
      </c>
      <c r="AY126" s="19">
        <v>107.84246790200372</v>
      </c>
      <c r="AZ126" s="19">
        <v>0</v>
      </c>
    </row>
    <row r="127" spans="1:52" s="14" customFormat="1" ht="15" customHeight="1" x14ac:dyDescent="0.35">
      <c r="A127" s="23" t="s">
        <v>36</v>
      </c>
      <c r="B127" s="19">
        <v>43133.144398988814</v>
      </c>
      <c r="C127" s="19">
        <v>44587.340747274051</v>
      </c>
      <c r="D127" s="19">
        <v>46631.531062353577</v>
      </c>
      <c r="E127" s="19">
        <v>45316.147659170601</v>
      </c>
      <c r="F127" s="19">
        <v>46704.434477703428</v>
      </c>
      <c r="G127" s="19">
        <v>44418.721691601</v>
      </c>
      <c r="H127" s="19">
        <v>40849.396333360339</v>
      </c>
      <c r="I127" s="19">
        <v>41155.565215082119</v>
      </c>
      <c r="J127" s="19">
        <v>41685.799777487802</v>
      </c>
      <c r="K127" s="19">
        <v>36123.021299773631</v>
      </c>
      <c r="L127" s="19">
        <v>38201.703316770996</v>
      </c>
      <c r="M127" s="19">
        <v>34782.272069079656</v>
      </c>
      <c r="N127" s="19">
        <v>27356.234499765589</v>
      </c>
      <c r="O127" s="19">
        <v>25827.261702190764</v>
      </c>
      <c r="P127" s="19">
        <v>18535.374643003466</v>
      </c>
      <c r="Q127" s="19">
        <v>19297.677337414891</v>
      </c>
      <c r="R127" s="19">
        <v>17074.930249165176</v>
      </c>
      <c r="S127" s="19">
        <v>17239.630030666573</v>
      </c>
      <c r="T127" s="19">
        <v>17005.566978550367</v>
      </c>
      <c r="U127" s="19">
        <v>16127.516327213514</v>
      </c>
      <c r="V127" s="19">
        <v>20135.953153048406</v>
      </c>
      <c r="W127" s="19">
        <v>20255.482898546215</v>
      </c>
      <c r="X127" s="19">
        <v>19237.251942228297</v>
      </c>
      <c r="Y127" s="19">
        <v>18336.781453900181</v>
      </c>
      <c r="Z127" s="19">
        <v>16908.866693500953</v>
      </c>
      <c r="AA127" s="19">
        <v>16181.874521470038</v>
      </c>
      <c r="AB127" s="19">
        <v>17389.641470425846</v>
      </c>
      <c r="AC127" s="19">
        <v>22199.313394077202</v>
      </c>
      <c r="AD127" s="19">
        <v>18595.751913172811</v>
      </c>
      <c r="AE127" s="19">
        <v>17981.234909356281</v>
      </c>
      <c r="AF127" s="19">
        <v>19195.125982464386</v>
      </c>
      <c r="AG127" s="19">
        <v>21939.561344663482</v>
      </c>
      <c r="AH127" s="19">
        <v>21182.387979919284</v>
      </c>
      <c r="AI127" s="19">
        <v>22865.432945380591</v>
      </c>
      <c r="AJ127" s="19">
        <v>22103.686470826204</v>
      </c>
      <c r="AK127" s="19">
        <v>22594.357757197384</v>
      </c>
      <c r="AL127" s="19">
        <v>23058.317248277577</v>
      </c>
      <c r="AM127" s="19">
        <v>19654.70551463644</v>
      </c>
      <c r="AN127" s="19">
        <v>17601.261014463034</v>
      </c>
      <c r="AO127" s="19">
        <v>16882.248297456394</v>
      </c>
      <c r="AP127" s="19">
        <v>16434.988911171207</v>
      </c>
      <c r="AQ127" s="19">
        <v>15512.163710888106</v>
      </c>
      <c r="AR127" s="19">
        <v>15491.263917402823</v>
      </c>
      <c r="AS127" s="19">
        <v>14957.672182957307</v>
      </c>
      <c r="AT127" s="19">
        <v>14823.016697749414</v>
      </c>
      <c r="AU127" s="19">
        <v>13238.162528757932</v>
      </c>
      <c r="AV127" s="19">
        <v>12983.391468051383</v>
      </c>
      <c r="AW127" s="19">
        <v>13163.893122809006</v>
      </c>
      <c r="AX127" s="19">
        <v>10737.512660401593</v>
      </c>
      <c r="AY127" s="19">
        <v>9785.1669642529378</v>
      </c>
      <c r="AZ127" s="19">
        <v>10579.137591916155</v>
      </c>
    </row>
    <row r="128" spans="1:52" s="14" customFormat="1" ht="15" customHeight="1" x14ac:dyDescent="0.35">
      <c r="A128" s="23" t="s">
        <v>41</v>
      </c>
      <c r="B128" s="19">
        <v>857.25150633177702</v>
      </c>
      <c r="C128" s="19">
        <v>911.01920738259162</v>
      </c>
      <c r="D128" s="19">
        <v>963.25561356192281</v>
      </c>
      <c r="E128" s="19">
        <v>1813.4098830063303</v>
      </c>
      <c r="F128" s="19">
        <v>1103.0927615990302</v>
      </c>
      <c r="G128" s="19">
        <v>690.52367621507187</v>
      </c>
      <c r="H128" s="19">
        <v>1110.1420344427399</v>
      </c>
      <c r="I128" s="19">
        <v>797.96382079767534</v>
      </c>
      <c r="J128" s="19">
        <v>2497.3680482642953</v>
      </c>
      <c r="K128" s="19">
        <v>419.7613567260284</v>
      </c>
      <c r="L128" s="19">
        <v>477.81800639399097</v>
      </c>
      <c r="M128" s="19">
        <v>408.67073619371331</v>
      </c>
      <c r="N128" s="19">
        <v>442.16638822535936</v>
      </c>
      <c r="O128" s="19">
        <v>446.19145621710192</v>
      </c>
      <c r="P128" s="19">
        <v>417.53983926574944</v>
      </c>
      <c r="Q128" s="19">
        <v>401.50672058320447</v>
      </c>
      <c r="R128" s="19">
        <v>513.5475811982991</v>
      </c>
      <c r="S128" s="19">
        <v>495.85802642308659</v>
      </c>
      <c r="T128" s="19">
        <v>479.96993861373181</v>
      </c>
      <c r="U128" s="19">
        <v>484.09389466696501</v>
      </c>
      <c r="V128" s="19">
        <v>403.04632215556472</v>
      </c>
      <c r="W128" s="19">
        <v>404.2675774877016</v>
      </c>
      <c r="X128" s="19">
        <v>253.3908349574933</v>
      </c>
      <c r="Y128" s="19">
        <v>364.68002273791444</v>
      </c>
      <c r="Z128" s="19">
        <v>252.41779223199586</v>
      </c>
      <c r="AA128" s="19">
        <v>246.03584396681129</v>
      </c>
      <c r="AB128" s="19">
        <v>223.57170955877893</v>
      </c>
      <c r="AC128" s="19">
        <v>208.99476540890868</v>
      </c>
      <c r="AD128" s="19">
        <v>206.24322162366522</v>
      </c>
      <c r="AE128" s="19">
        <v>202.09947647387767</v>
      </c>
      <c r="AF128" s="19">
        <v>176.95074833660999</v>
      </c>
      <c r="AG128" s="19">
        <v>142.15565222712155</v>
      </c>
      <c r="AH128" s="19">
        <v>141.72967726148184</v>
      </c>
      <c r="AI128" s="19">
        <v>142.80182261062168</v>
      </c>
      <c r="AJ128" s="19">
        <v>123.36099378510407</v>
      </c>
      <c r="AK128" s="19">
        <v>107.5192483497612</v>
      </c>
      <c r="AL128" s="19">
        <v>86.85823285675518</v>
      </c>
      <c r="AM128" s="19">
        <v>36.713611408744065</v>
      </c>
      <c r="AN128" s="19">
        <v>41.211795176927666</v>
      </c>
      <c r="AO128" s="19">
        <v>2.8467323993931815</v>
      </c>
      <c r="AP128" s="19">
        <v>0.2545239625974493</v>
      </c>
      <c r="AQ128" s="19">
        <v>0.25365264637663565</v>
      </c>
      <c r="AR128" s="19">
        <v>0.25280453289011889</v>
      </c>
      <c r="AS128" s="19">
        <v>0.12197285383856907</v>
      </c>
      <c r="AT128" s="19">
        <v>0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0</v>
      </c>
    </row>
    <row r="129" spans="1:52" s="14" customFormat="1" ht="15" customHeight="1" x14ac:dyDescent="0.35">
      <c r="A129" s="24" t="s">
        <v>42</v>
      </c>
      <c r="B129" s="25">
        <v>8631.0860126978077</v>
      </c>
      <c r="C129" s="25">
        <v>9210.9888752922689</v>
      </c>
      <c r="D129" s="25">
        <v>9472.0274332016688</v>
      </c>
      <c r="E129" s="25">
        <v>10662.510337632169</v>
      </c>
      <c r="F129" s="25">
        <v>9951.5304285287111</v>
      </c>
      <c r="G129" s="25">
        <v>9385.9126519593046</v>
      </c>
      <c r="H129" s="25">
        <v>10434.498864769706</v>
      </c>
      <c r="I129" s="25">
        <v>11253.865450500256</v>
      </c>
      <c r="J129" s="25">
        <v>10973.255109854712</v>
      </c>
      <c r="K129" s="25">
        <v>8681.7923315736007</v>
      </c>
      <c r="L129" s="25">
        <v>10865.477224375398</v>
      </c>
      <c r="M129" s="25">
        <v>10348.29228942683</v>
      </c>
      <c r="N129" s="25">
        <v>9253.2161437677914</v>
      </c>
      <c r="O129" s="25">
        <v>8446.8754728703807</v>
      </c>
      <c r="P129" s="25">
        <v>8524.8789559251691</v>
      </c>
      <c r="Q129" s="25">
        <v>10633.981940541738</v>
      </c>
      <c r="R129" s="25">
        <v>12892.594972209532</v>
      </c>
      <c r="S129" s="25">
        <v>12835.816098695348</v>
      </c>
      <c r="T129" s="25">
        <v>11984.651946323787</v>
      </c>
      <c r="U129" s="25">
        <v>12084.288808653275</v>
      </c>
      <c r="V129" s="25">
        <v>12305.075843486857</v>
      </c>
      <c r="W129" s="25">
        <v>12237.447560520826</v>
      </c>
      <c r="X129" s="25">
        <v>12435.037829795443</v>
      </c>
      <c r="Y129" s="25">
        <v>12371.508454727244</v>
      </c>
      <c r="Z129" s="25">
        <v>12589.39947944423</v>
      </c>
      <c r="AA129" s="25">
        <v>12550.315110988809</v>
      </c>
      <c r="AB129" s="25">
        <v>12689.038387191431</v>
      </c>
      <c r="AC129" s="25">
        <v>12860.705066334043</v>
      </c>
      <c r="AD129" s="25">
        <v>13122.065600320135</v>
      </c>
      <c r="AE129" s="25">
        <v>13250.244785277862</v>
      </c>
      <c r="AF129" s="25">
        <v>13636.694262953803</v>
      </c>
      <c r="AG129" s="25">
        <v>13655.236243951193</v>
      </c>
      <c r="AH129" s="25">
        <v>13749.677408868756</v>
      </c>
      <c r="AI129" s="25">
        <v>13655.783356589369</v>
      </c>
      <c r="AJ129" s="25">
        <v>13489.731330511602</v>
      </c>
      <c r="AK129" s="25">
        <v>13511.047398640017</v>
      </c>
      <c r="AL129" s="25">
        <v>13276.981802606681</v>
      </c>
      <c r="AM129" s="25">
        <v>13254.796379329697</v>
      </c>
      <c r="AN129" s="25">
        <v>13131.004362611344</v>
      </c>
      <c r="AO129" s="25">
        <v>12981.246735302808</v>
      </c>
      <c r="AP129" s="25">
        <v>12749.749837975032</v>
      </c>
      <c r="AQ129" s="25">
        <v>12799.204984691825</v>
      </c>
      <c r="AR129" s="25">
        <v>12713.303405550456</v>
      </c>
      <c r="AS129" s="25">
        <v>12527.481527317201</v>
      </c>
      <c r="AT129" s="25">
        <v>12180.107893760438</v>
      </c>
      <c r="AU129" s="25">
        <v>11940.495094952797</v>
      </c>
      <c r="AV129" s="25">
        <v>11601.181654755977</v>
      </c>
      <c r="AW129" s="25">
        <v>10846.522792828157</v>
      </c>
      <c r="AX129" s="25">
        <v>10546.759902127007</v>
      </c>
      <c r="AY129" s="25">
        <v>9551.0615684964832</v>
      </c>
      <c r="AZ129" s="25">
        <v>8351.2536045416309</v>
      </c>
    </row>
    <row r="130" spans="1:52" s="14" customFormat="1" ht="15" customHeight="1" x14ac:dyDescent="0.35">
      <c r="A130" s="24" t="s">
        <v>43</v>
      </c>
      <c r="B130" s="25">
        <v>3804.5339052488462</v>
      </c>
      <c r="C130" s="25">
        <v>2715.4829189325842</v>
      </c>
      <c r="D130" s="25">
        <v>2425.8878911355305</v>
      </c>
      <c r="E130" s="25">
        <v>2258.6764436781136</v>
      </c>
      <c r="F130" s="25">
        <v>3099.2676478142498</v>
      </c>
      <c r="G130" s="25">
        <v>3041.9365638009335</v>
      </c>
      <c r="H130" s="25">
        <v>3349.5354638225253</v>
      </c>
      <c r="I130" s="25">
        <v>3551.3139176788741</v>
      </c>
      <c r="J130" s="25">
        <v>3197.9234205014727</v>
      </c>
      <c r="K130" s="25">
        <v>3021.083857839244</v>
      </c>
      <c r="L130" s="25">
        <v>3377.5647054282977</v>
      </c>
      <c r="M130" s="25">
        <v>3088.2552386156385</v>
      </c>
      <c r="N130" s="25">
        <v>2749.0272592219148</v>
      </c>
      <c r="O130" s="25">
        <v>2782.3258335858777</v>
      </c>
      <c r="P130" s="25">
        <v>3047.6396062254976</v>
      </c>
      <c r="Q130" s="25">
        <v>2936.2490172937974</v>
      </c>
      <c r="R130" s="25">
        <v>2243.8548686440308</v>
      </c>
      <c r="S130" s="25">
        <v>2269.9468028533133</v>
      </c>
      <c r="T130" s="25">
        <v>2188.6100097427211</v>
      </c>
      <c r="U130" s="25">
        <v>2213.2435268113909</v>
      </c>
      <c r="V130" s="25">
        <v>2257.2729180361093</v>
      </c>
      <c r="W130" s="25">
        <v>2305.2828323484819</v>
      </c>
      <c r="X130" s="25">
        <v>2330.5664476459833</v>
      </c>
      <c r="Y130" s="25">
        <v>2377.2266802825316</v>
      </c>
      <c r="Z130" s="25">
        <v>2351.8945490319629</v>
      </c>
      <c r="AA130" s="25">
        <v>2325.04464440119</v>
      </c>
      <c r="AB130" s="25">
        <v>2317.61265547208</v>
      </c>
      <c r="AC130" s="25">
        <v>2287.95859724724</v>
      </c>
      <c r="AD130" s="25">
        <v>2406.2503037633969</v>
      </c>
      <c r="AE130" s="25">
        <v>2430.107706367688</v>
      </c>
      <c r="AF130" s="25">
        <v>2420.9685150364212</v>
      </c>
      <c r="AG130" s="25">
        <v>2431.4153474732229</v>
      </c>
      <c r="AH130" s="25">
        <v>2445.3012179417296</v>
      </c>
      <c r="AI130" s="25">
        <v>2455.013954953245</v>
      </c>
      <c r="AJ130" s="25">
        <v>2496.090074073657</v>
      </c>
      <c r="AK130" s="25">
        <v>2496.2491950811045</v>
      </c>
      <c r="AL130" s="25">
        <v>2487.5089588162537</v>
      </c>
      <c r="AM130" s="25">
        <v>2479.4375794459947</v>
      </c>
      <c r="AN130" s="25">
        <v>2471.8664554722268</v>
      </c>
      <c r="AO130" s="25">
        <v>2456.0259896997359</v>
      </c>
      <c r="AP130" s="25">
        <v>2437.1888989844783</v>
      </c>
      <c r="AQ130" s="25">
        <v>2444.0568502476895</v>
      </c>
      <c r="AR130" s="25">
        <v>2475.9875043411512</v>
      </c>
      <c r="AS130" s="25">
        <v>2500.7186114589672</v>
      </c>
      <c r="AT130" s="25">
        <v>2485.309814376873</v>
      </c>
      <c r="AU130" s="25">
        <v>2469.6983585244466</v>
      </c>
      <c r="AV130" s="25">
        <v>2459.7844626967326</v>
      </c>
      <c r="AW130" s="25">
        <v>2448.4223858040982</v>
      </c>
      <c r="AX130" s="25">
        <v>2447.6075942147604</v>
      </c>
      <c r="AY130" s="25">
        <v>2454.3192106205365</v>
      </c>
      <c r="AZ130" s="25">
        <v>2435.5382430264603</v>
      </c>
    </row>
    <row r="131" spans="1:52" s="14" customFormat="1" ht="15" customHeight="1" x14ac:dyDescent="0.35">
      <c r="A131" s="24" t="s">
        <v>44</v>
      </c>
      <c r="B131" s="25">
        <v>3046.3650806141195</v>
      </c>
      <c r="C131" s="25">
        <v>2696.6258264432349</v>
      </c>
      <c r="D131" s="25">
        <v>2215.6382149222527</v>
      </c>
      <c r="E131" s="25">
        <v>2621.3807074733431</v>
      </c>
      <c r="F131" s="25">
        <v>1757.7793191690728</v>
      </c>
      <c r="G131" s="25">
        <v>1983.4076197462862</v>
      </c>
      <c r="H131" s="25">
        <v>2438.6644158195122</v>
      </c>
      <c r="I131" s="25">
        <v>2002.7293379799353</v>
      </c>
      <c r="J131" s="25">
        <v>2068.9137973850839</v>
      </c>
      <c r="K131" s="25">
        <v>2092.2403569200123</v>
      </c>
      <c r="L131" s="25">
        <v>1995.0762944950875</v>
      </c>
      <c r="M131" s="25">
        <v>1783.2845503610718</v>
      </c>
      <c r="N131" s="25">
        <v>1631.1851903063741</v>
      </c>
      <c r="O131" s="25">
        <v>1533.9042556842542</v>
      </c>
      <c r="P131" s="25">
        <v>1385.5750408115603</v>
      </c>
      <c r="Q131" s="25">
        <v>1568.2169401380743</v>
      </c>
      <c r="R131" s="25">
        <v>925.68833228370204</v>
      </c>
      <c r="S131" s="25">
        <v>910.9327024260873</v>
      </c>
      <c r="T131" s="25">
        <v>762.15509198901327</v>
      </c>
      <c r="U131" s="25">
        <v>785.61463480551288</v>
      </c>
      <c r="V131" s="25">
        <v>790.8125985857788</v>
      </c>
      <c r="W131" s="25">
        <v>433.94208258552953</v>
      </c>
      <c r="X131" s="25">
        <v>223.92369453838131</v>
      </c>
      <c r="Y131" s="25">
        <v>263.84478239294117</v>
      </c>
      <c r="Z131" s="25">
        <v>285.78840358503538</v>
      </c>
      <c r="AA131" s="25">
        <v>277.56069357242313</v>
      </c>
      <c r="AB131" s="25">
        <v>261.51957859174962</v>
      </c>
      <c r="AC131" s="25">
        <v>289.66653387571586</v>
      </c>
      <c r="AD131" s="25">
        <v>181.37577963597761</v>
      </c>
      <c r="AE131" s="25">
        <v>176.09803396093724</v>
      </c>
      <c r="AF131" s="25">
        <v>189.70581448906313</v>
      </c>
      <c r="AG131" s="25">
        <v>182.07927544072064</v>
      </c>
      <c r="AH131" s="25">
        <v>192.04048536898543</v>
      </c>
      <c r="AI131" s="25">
        <v>241.2482969072687</v>
      </c>
      <c r="AJ131" s="25">
        <v>251.93652776135346</v>
      </c>
      <c r="AK131" s="25">
        <v>302.03246066722426</v>
      </c>
      <c r="AL131" s="25">
        <v>278.94583107615739</v>
      </c>
      <c r="AM131" s="25">
        <v>309.74651552875628</v>
      </c>
      <c r="AN131" s="25">
        <v>333.76225044098635</v>
      </c>
      <c r="AO131" s="25">
        <v>349.33924666925265</v>
      </c>
      <c r="AP131" s="25">
        <v>423.28957407404437</v>
      </c>
      <c r="AQ131" s="25">
        <v>365.61209565404266</v>
      </c>
      <c r="AR131" s="25">
        <v>402.81394718785299</v>
      </c>
      <c r="AS131" s="25">
        <v>486.32693046700035</v>
      </c>
      <c r="AT131" s="25">
        <v>559.77379097832579</v>
      </c>
      <c r="AU131" s="25">
        <v>535.31108211775302</v>
      </c>
      <c r="AV131" s="25">
        <v>551.82076640181674</v>
      </c>
      <c r="AW131" s="25">
        <v>538.21365042817638</v>
      </c>
      <c r="AX131" s="25">
        <v>579.97518131022025</v>
      </c>
      <c r="AY131" s="25">
        <v>617.17245867016004</v>
      </c>
      <c r="AZ131" s="25">
        <v>579.85659469253324</v>
      </c>
    </row>
    <row r="132" spans="1:52" s="14" customFormat="1" ht="15" customHeight="1" x14ac:dyDescent="0.35">
      <c r="A132" s="23" t="s">
        <v>39</v>
      </c>
      <c r="B132" s="19">
        <v>225.19455407484975</v>
      </c>
      <c r="C132" s="19">
        <v>233.20794013260965</v>
      </c>
      <c r="D132" s="19">
        <v>203.23624665969476</v>
      </c>
      <c r="E132" s="19">
        <v>178.26336205958705</v>
      </c>
      <c r="F132" s="19">
        <v>190.11415199888668</v>
      </c>
      <c r="G132" s="19">
        <v>189.92938181361521</v>
      </c>
      <c r="H132" s="19">
        <v>221.61288556919521</v>
      </c>
      <c r="I132" s="19">
        <v>277.27182108657883</v>
      </c>
      <c r="J132" s="19">
        <v>228.62128048367831</v>
      </c>
      <c r="K132" s="19">
        <v>211.72563900781302</v>
      </c>
      <c r="L132" s="19">
        <v>164.59452743223463</v>
      </c>
      <c r="M132" s="19">
        <v>176.87139690917954</v>
      </c>
      <c r="N132" s="19">
        <v>162.9339767606161</v>
      </c>
      <c r="O132" s="19">
        <v>96.428865548913379</v>
      </c>
      <c r="P132" s="19">
        <v>178.12414365580909</v>
      </c>
      <c r="Q132" s="19">
        <v>158.82671066884717</v>
      </c>
      <c r="R132" s="19">
        <v>66.746159182552688</v>
      </c>
      <c r="S132" s="19">
        <v>28.882233300703039</v>
      </c>
      <c r="T132" s="19">
        <v>71.86648780894032</v>
      </c>
      <c r="U132" s="19">
        <v>81.066529388385547</v>
      </c>
      <c r="V132" s="19">
        <v>31.942367403215933</v>
      </c>
      <c r="W132" s="19">
        <v>33.300012421286795</v>
      </c>
      <c r="X132" s="19">
        <v>34.70216581133505</v>
      </c>
      <c r="Y132" s="19">
        <v>95.241343931017923</v>
      </c>
      <c r="Z132" s="19">
        <v>116.4663002976565</v>
      </c>
      <c r="AA132" s="19">
        <v>137.01728121883821</v>
      </c>
      <c r="AB132" s="19">
        <v>147.86542157583023</v>
      </c>
      <c r="AC132" s="19">
        <v>171.49274631921605</v>
      </c>
      <c r="AD132" s="19">
        <v>111.03559754755865</v>
      </c>
      <c r="AE132" s="19">
        <v>112.47647576389018</v>
      </c>
      <c r="AF132" s="19">
        <v>140.16891373095709</v>
      </c>
      <c r="AG132" s="19">
        <v>148.9372469386692</v>
      </c>
      <c r="AH132" s="19">
        <v>165.37225430772801</v>
      </c>
      <c r="AI132" s="19">
        <v>182.36583692236997</v>
      </c>
      <c r="AJ132" s="19">
        <v>184.57467070836009</v>
      </c>
      <c r="AK132" s="19">
        <v>243.8291588856099</v>
      </c>
      <c r="AL132" s="19">
        <v>218.17675881039912</v>
      </c>
      <c r="AM132" s="19">
        <v>249.56977786239682</v>
      </c>
      <c r="AN132" s="19">
        <v>265.38762863515706</v>
      </c>
      <c r="AO132" s="19">
        <v>283.35509281195283</v>
      </c>
      <c r="AP132" s="19">
        <v>364.74836213971628</v>
      </c>
      <c r="AQ132" s="19">
        <v>311.26281228180255</v>
      </c>
      <c r="AR132" s="19">
        <v>358.24396921092546</v>
      </c>
      <c r="AS132" s="19">
        <v>473.81062491516491</v>
      </c>
      <c r="AT132" s="19">
        <v>547.36095968277402</v>
      </c>
      <c r="AU132" s="19">
        <v>534.70157509083322</v>
      </c>
      <c r="AV132" s="19">
        <v>551.21012155706524</v>
      </c>
      <c r="AW132" s="19">
        <v>537.60232917222095</v>
      </c>
      <c r="AX132" s="19">
        <v>579.37374567141364</v>
      </c>
      <c r="AY132" s="19">
        <v>616.56955640662954</v>
      </c>
      <c r="AZ132" s="19">
        <v>579.25834777363411</v>
      </c>
    </row>
    <row r="133" spans="1:52" s="14" customFormat="1" ht="15" customHeight="1" x14ac:dyDescent="0.35">
      <c r="A133" s="23" t="s">
        <v>40</v>
      </c>
      <c r="B133" s="19">
        <v>1131.9882315208092</v>
      </c>
      <c r="C133" s="19">
        <v>1064.113038016593</v>
      </c>
      <c r="D133" s="19">
        <v>788.68260313097414</v>
      </c>
      <c r="E133" s="19">
        <v>1076.8339148223083</v>
      </c>
      <c r="F133" s="19">
        <v>1109.1135409636559</v>
      </c>
      <c r="G133" s="19">
        <v>1129.7968471612605</v>
      </c>
      <c r="H133" s="19">
        <v>1113.6602901946037</v>
      </c>
      <c r="I133" s="19">
        <v>971.14768984118507</v>
      </c>
      <c r="J133" s="19">
        <v>981.43865117125029</v>
      </c>
      <c r="K133" s="19">
        <v>872.07257654908426</v>
      </c>
      <c r="L133" s="19">
        <v>877.61433576054435</v>
      </c>
      <c r="M133" s="19">
        <v>738.02289181663764</v>
      </c>
      <c r="N133" s="19">
        <v>716.82455526316119</v>
      </c>
      <c r="O133" s="19">
        <v>524.37117359435524</v>
      </c>
      <c r="P133" s="19">
        <v>447.8182692461977</v>
      </c>
      <c r="Q133" s="19">
        <v>592.90499493815366</v>
      </c>
      <c r="R133" s="19">
        <v>431.97446294011178</v>
      </c>
      <c r="S133" s="19">
        <v>249.18525655637129</v>
      </c>
      <c r="T133" s="19">
        <v>125.70028619252911</v>
      </c>
      <c r="U133" s="19">
        <v>111.43827897325808</v>
      </c>
      <c r="V133" s="19">
        <v>63.668403772662451</v>
      </c>
      <c r="W133" s="19">
        <v>41.789422343024192</v>
      </c>
      <c r="X133" s="19">
        <v>38.094216542630335</v>
      </c>
      <c r="Y133" s="19">
        <v>40.69751791303873</v>
      </c>
      <c r="Z133" s="19">
        <v>62.863677907470375</v>
      </c>
      <c r="AA133" s="19">
        <v>38.006893702808448</v>
      </c>
      <c r="AB133" s="19">
        <v>30.15212864545418</v>
      </c>
      <c r="AC133" s="19">
        <v>43.60707608087889</v>
      </c>
      <c r="AD133" s="19">
        <v>17.806514913024106</v>
      </c>
      <c r="AE133" s="19">
        <v>16.494782657200183</v>
      </c>
      <c r="AF133" s="19">
        <v>16.62278201314648</v>
      </c>
      <c r="AG133" s="19">
        <v>18.075657503971765</v>
      </c>
      <c r="AH133" s="19">
        <v>12.010556901738177</v>
      </c>
      <c r="AI133" s="19">
        <v>11.850118437694558</v>
      </c>
      <c r="AJ133" s="19">
        <v>12.253284419326503</v>
      </c>
      <c r="AK133" s="19">
        <v>12.7629973255936</v>
      </c>
      <c r="AL133" s="19">
        <v>13.13937745877033</v>
      </c>
      <c r="AM133" s="19">
        <v>12.569234226489248</v>
      </c>
      <c r="AN133" s="19">
        <v>20.218555481484543</v>
      </c>
      <c r="AO133" s="19">
        <v>15.819130853279265</v>
      </c>
      <c r="AP133" s="19">
        <v>12.20553546767764</v>
      </c>
      <c r="AQ133" s="19">
        <v>12.168991925615126</v>
      </c>
      <c r="AR133" s="19">
        <v>11.867417915639647</v>
      </c>
      <c r="AS133" s="19">
        <v>11.874636906623515</v>
      </c>
      <c r="AT133" s="19">
        <v>11.774397908304175</v>
      </c>
      <c r="AU133" s="19">
        <v>0</v>
      </c>
      <c r="AV133" s="19">
        <v>0</v>
      </c>
      <c r="AW133" s="19">
        <v>0</v>
      </c>
      <c r="AX133" s="19">
        <v>0</v>
      </c>
      <c r="AY133" s="19">
        <v>0</v>
      </c>
      <c r="AZ133" s="19">
        <v>0</v>
      </c>
    </row>
    <row r="134" spans="1:52" s="14" customFormat="1" ht="15" customHeight="1" x14ac:dyDescent="0.35">
      <c r="A134" s="23" t="s">
        <v>36</v>
      </c>
      <c r="B134" s="19">
        <v>1635.9321739046989</v>
      </c>
      <c r="C134" s="19">
        <v>1336.6934166571932</v>
      </c>
      <c r="D134" s="19">
        <v>1158.7969799497721</v>
      </c>
      <c r="E134" s="19">
        <v>1295.051918072432</v>
      </c>
      <c r="F134" s="19">
        <v>426.24714552284684</v>
      </c>
      <c r="G134" s="19">
        <v>594.63507259021856</v>
      </c>
      <c r="H134" s="19">
        <v>1026.1270480965684</v>
      </c>
      <c r="I134" s="19">
        <v>694.70691826007032</v>
      </c>
      <c r="J134" s="19">
        <v>803.13933021713399</v>
      </c>
      <c r="K134" s="19">
        <v>929.26385652432248</v>
      </c>
      <c r="L134" s="19">
        <v>823.06184764320426</v>
      </c>
      <c r="M134" s="19">
        <v>787.5336842507968</v>
      </c>
      <c r="N134" s="19">
        <v>669.6402217968631</v>
      </c>
      <c r="O134" s="19">
        <v>798.16383338159721</v>
      </c>
      <c r="P134" s="19">
        <v>644.68996865237125</v>
      </c>
      <c r="Q134" s="19">
        <v>707.87657890506159</v>
      </c>
      <c r="R134" s="19">
        <v>250.36938509391385</v>
      </c>
      <c r="S134" s="19">
        <v>527.14158472020506</v>
      </c>
      <c r="T134" s="19">
        <v>453.80482279964565</v>
      </c>
      <c r="U134" s="19">
        <v>494.27800583405622</v>
      </c>
      <c r="V134" s="19">
        <v>589.41580648357456</v>
      </c>
      <c r="W134" s="19">
        <v>250.86565416861643</v>
      </c>
      <c r="X134" s="19">
        <v>130.78758151991141</v>
      </c>
      <c r="Y134" s="19">
        <v>109.67649046125864</v>
      </c>
      <c r="Z134" s="19">
        <v>88.387815086878064</v>
      </c>
      <c r="AA134" s="19">
        <v>84.924480728591945</v>
      </c>
      <c r="AB134" s="19">
        <v>70.911729244285169</v>
      </c>
      <c r="AC134" s="19">
        <v>62.288700590625936</v>
      </c>
      <c r="AD134" s="19">
        <v>43.585044984156085</v>
      </c>
      <c r="AE134" s="19">
        <v>38.284014227682519</v>
      </c>
      <c r="AF134" s="19">
        <v>24.19810653209662</v>
      </c>
      <c r="AG134" s="19">
        <v>7.225090305448763</v>
      </c>
      <c r="AH134" s="19">
        <v>7.077957041980464</v>
      </c>
      <c r="AI134" s="19">
        <v>39.939681331050693</v>
      </c>
      <c r="AJ134" s="19">
        <v>40.022393326412413</v>
      </c>
      <c r="AK134" s="19">
        <v>37.741814458750042</v>
      </c>
      <c r="AL134" s="19">
        <v>39.853741350455792</v>
      </c>
      <c r="AM134" s="19">
        <v>40.169474137635312</v>
      </c>
      <c r="AN134" s="19">
        <v>40.934112193243692</v>
      </c>
      <c r="AO134" s="19">
        <v>42.635622817191816</v>
      </c>
      <c r="AP134" s="19">
        <v>39.16160664910835</v>
      </c>
      <c r="AQ134" s="19">
        <v>35.073993490027533</v>
      </c>
      <c r="AR134" s="19">
        <v>32.702560061287883</v>
      </c>
      <c r="AS134" s="19">
        <v>0.64166864521197253</v>
      </c>
      <c r="AT134" s="19">
        <v>0.63843338724759779</v>
      </c>
      <c r="AU134" s="19">
        <v>0.60950702691980418</v>
      </c>
      <c r="AV134" s="19">
        <v>0.61064484475145009</v>
      </c>
      <c r="AW134" s="19">
        <v>0.61132125595543274</v>
      </c>
      <c r="AX134" s="19">
        <v>0.60143563880659368</v>
      </c>
      <c r="AY134" s="19">
        <v>0.60290226353045828</v>
      </c>
      <c r="AZ134" s="19">
        <v>0.59824691889908976</v>
      </c>
    </row>
    <row r="135" spans="1:52" s="14" customFormat="1" ht="15" customHeight="1" x14ac:dyDescent="0.35">
      <c r="A135" s="23" t="s">
        <v>41</v>
      </c>
      <c r="B135" s="19">
        <v>53.250121113761601</v>
      </c>
      <c r="C135" s="19">
        <v>62.611431636838994</v>
      </c>
      <c r="D135" s="19">
        <v>64.922385181811521</v>
      </c>
      <c r="E135" s="19">
        <v>71.231512519015794</v>
      </c>
      <c r="F135" s="19">
        <v>32.304480683683565</v>
      </c>
      <c r="G135" s="19">
        <v>69.046318181191708</v>
      </c>
      <c r="H135" s="19">
        <v>77.264191959145336</v>
      </c>
      <c r="I135" s="19">
        <v>59.60290879210114</v>
      </c>
      <c r="J135" s="19">
        <v>55.714535513021474</v>
      </c>
      <c r="K135" s="19">
        <v>79.178284838792635</v>
      </c>
      <c r="L135" s="19">
        <v>129.80558365910417</v>
      </c>
      <c r="M135" s="19">
        <v>80.856577384457651</v>
      </c>
      <c r="N135" s="19">
        <v>81.786436485733759</v>
      </c>
      <c r="O135" s="19">
        <v>114.94038315938842</v>
      </c>
      <c r="P135" s="19">
        <v>114.9426592571822</v>
      </c>
      <c r="Q135" s="19">
        <v>108.60865562601205</v>
      </c>
      <c r="R135" s="19">
        <v>176.59832506712374</v>
      </c>
      <c r="S135" s="19">
        <v>105.72362784880792</v>
      </c>
      <c r="T135" s="19">
        <v>110.78349518789815</v>
      </c>
      <c r="U135" s="19">
        <v>98.831820609813022</v>
      </c>
      <c r="V135" s="19">
        <v>105.78602092632582</v>
      </c>
      <c r="W135" s="19">
        <v>107.98699365260208</v>
      </c>
      <c r="X135" s="19">
        <v>20.339730664504522</v>
      </c>
      <c r="Y135" s="19">
        <v>18.229430087625854</v>
      </c>
      <c r="Z135" s="19">
        <v>18.07061029303042</v>
      </c>
      <c r="AA135" s="19">
        <v>17.612037922184502</v>
      </c>
      <c r="AB135" s="19">
        <v>12.590299126180053</v>
      </c>
      <c r="AC135" s="19">
        <v>12.27801088499494</v>
      </c>
      <c r="AD135" s="19">
        <v>8.9486221912387567</v>
      </c>
      <c r="AE135" s="19">
        <v>8.8427613121643684</v>
      </c>
      <c r="AF135" s="19">
        <v>8.7160122128629212</v>
      </c>
      <c r="AG135" s="19">
        <v>7.8412806926308924</v>
      </c>
      <c r="AH135" s="19">
        <v>7.5797171175387925</v>
      </c>
      <c r="AI135" s="19">
        <v>7.0926602161534777</v>
      </c>
      <c r="AJ135" s="19">
        <v>15.086179307254461</v>
      </c>
      <c r="AK135" s="19">
        <v>7.6984899972707508</v>
      </c>
      <c r="AL135" s="19">
        <v>7.7759534565321244</v>
      </c>
      <c r="AM135" s="19">
        <v>7.4380293022348765</v>
      </c>
      <c r="AN135" s="19">
        <v>7.2219541311010556</v>
      </c>
      <c r="AO135" s="19">
        <v>7.5294001868287275</v>
      </c>
      <c r="AP135" s="19">
        <v>7.1740698175420974</v>
      </c>
      <c r="AQ135" s="19">
        <v>7.1062979565974862</v>
      </c>
      <c r="AR135" s="19">
        <v>0</v>
      </c>
      <c r="AS135" s="19">
        <v>0</v>
      </c>
      <c r="AT135" s="19">
        <v>0</v>
      </c>
      <c r="AU135" s="19">
        <v>0</v>
      </c>
      <c r="AV135" s="19">
        <v>0</v>
      </c>
      <c r="AW135" s="19">
        <v>0</v>
      </c>
      <c r="AX135" s="19">
        <v>0</v>
      </c>
      <c r="AY135" s="19">
        <v>0</v>
      </c>
      <c r="AZ135" s="19">
        <v>0</v>
      </c>
    </row>
    <row r="136" spans="1:52" s="14" customFormat="1" ht="15" customHeight="1" x14ac:dyDescent="0.35">
      <c r="A136" s="24" t="s">
        <v>45</v>
      </c>
      <c r="B136" s="25">
        <v>36350.66481996105</v>
      </c>
      <c r="C136" s="25">
        <v>30537.870619684996</v>
      </c>
      <c r="D136" s="25">
        <v>40741.537588516912</v>
      </c>
      <c r="E136" s="25">
        <v>33930.589962593687</v>
      </c>
      <c r="F136" s="25">
        <v>39454.543923158031</v>
      </c>
      <c r="G136" s="25">
        <v>34801.476375744038</v>
      </c>
      <c r="H136" s="25">
        <v>34257.552927561002</v>
      </c>
      <c r="I136" s="25">
        <v>26913.068136058901</v>
      </c>
      <c r="J136" s="25">
        <v>27451.80567462054</v>
      </c>
      <c r="K136" s="25">
        <v>27606.133651650656</v>
      </c>
      <c r="L136" s="25">
        <v>24375.961404849295</v>
      </c>
      <c r="M136" s="25">
        <v>22494.159347357439</v>
      </c>
      <c r="N136" s="25">
        <v>19563.086222185731</v>
      </c>
      <c r="O136" s="25">
        <v>15880.734461368436</v>
      </c>
      <c r="P136" s="25">
        <v>15069.283424722722</v>
      </c>
      <c r="Q136" s="25">
        <v>10956.544371191896</v>
      </c>
      <c r="R136" s="25">
        <v>9543.3568475453321</v>
      </c>
      <c r="S136" s="25">
        <v>9311.5444362288163</v>
      </c>
      <c r="T136" s="25">
        <v>7679.7531571787658</v>
      </c>
      <c r="U136" s="25">
        <v>7406.6025417456203</v>
      </c>
      <c r="V136" s="25">
        <v>7275.7285961851585</v>
      </c>
      <c r="W136" s="25">
        <v>12809.392071457607</v>
      </c>
      <c r="X136" s="25">
        <v>13238.373892793779</v>
      </c>
      <c r="Y136" s="25">
        <v>12841.905180839929</v>
      </c>
      <c r="Z136" s="25">
        <v>12689.48753341096</v>
      </c>
      <c r="AA136" s="25">
        <v>12790.785153037339</v>
      </c>
      <c r="AB136" s="25">
        <v>13355.426586687667</v>
      </c>
      <c r="AC136" s="25">
        <v>13497.23720108546</v>
      </c>
      <c r="AD136" s="25">
        <v>13652.410896600488</v>
      </c>
      <c r="AE136" s="25">
        <v>13903.243917352002</v>
      </c>
      <c r="AF136" s="25">
        <v>14051.914487909129</v>
      </c>
      <c r="AG136" s="25">
        <v>14585.967923909184</v>
      </c>
      <c r="AH136" s="25">
        <v>14567.471373447264</v>
      </c>
      <c r="AI136" s="25">
        <v>15810.162357260735</v>
      </c>
      <c r="AJ136" s="25">
        <v>15245.197194741679</v>
      </c>
      <c r="AK136" s="25">
        <v>9342.1145378758847</v>
      </c>
      <c r="AL136" s="25">
        <v>10495.744683225977</v>
      </c>
      <c r="AM136" s="25">
        <v>6747.346576422492</v>
      </c>
      <c r="AN136" s="25">
        <v>5767.5384417456225</v>
      </c>
      <c r="AO136" s="25">
        <v>5278.7358077336794</v>
      </c>
      <c r="AP136" s="25">
        <v>4548.9639876722995</v>
      </c>
      <c r="AQ136" s="25">
        <v>20.534547118184889</v>
      </c>
      <c r="AR136" s="25">
        <v>20.412004080548478</v>
      </c>
      <c r="AS136" s="25">
        <v>20.68185232872991</v>
      </c>
      <c r="AT136" s="25">
        <v>14.76604518211715</v>
      </c>
      <c r="AU136" s="25">
        <v>0.76277218410829173</v>
      </c>
      <c r="AV136" s="25">
        <v>0</v>
      </c>
      <c r="AW136" s="25">
        <v>0</v>
      </c>
      <c r="AX136" s="25">
        <v>0</v>
      </c>
      <c r="AY136" s="25">
        <v>0</v>
      </c>
      <c r="AZ136" s="25">
        <v>0</v>
      </c>
    </row>
    <row r="137" spans="1:52" s="14" customFormat="1" ht="15" customHeight="1" x14ac:dyDescent="0.35">
      <c r="A137" s="23" t="s">
        <v>33</v>
      </c>
      <c r="B137" s="19">
        <v>1432.2683106621589</v>
      </c>
      <c r="C137" s="19">
        <v>0</v>
      </c>
      <c r="D137" s="19">
        <v>2197.3420635325765</v>
      </c>
      <c r="E137" s="19">
        <v>2954.2834269059058</v>
      </c>
      <c r="F137" s="19">
        <v>9342.1609242371815</v>
      </c>
      <c r="G137" s="19">
        <v>9767.9109030977143</v>
      </c>
      <c r="H137" s="19">
        <v>8642.9634010534319</v>
      </c>
      <c r="I137" s="19">
        <v>6633.4642771222152</v>
      </c>
      <c r="J137" s="19">
        <v>9650.0891622163253</v>
      </c>
      <c r="K137" s="19">
        <v>8616.7208519748601</v>
      </c>
      <c r="L137" s="19">
        <v>6003.1951920656766</v>
      </c>
      <c r="M137" s="19">
        <v>4998.5110010332992</v>
      </c>
      <c r="N137" s="19">
        <v>4971.3997971606696</v>
      </c>
      <c r="O137" s="19">
        <v>4928.9809014158382</v>
      </c>
      <c r="P137" s="19">
        <v>4908.6504639867408</v>
      </c>
      <c r="Q137" s="19">
        <v>2760.24047425657</v>
      </c>
      <c r="R137" s="19">
        <v>3360.5900745104627</v>
      </c>
      <c r="S137" s="19">
        <v>3723.1963258716096</v>
      </c>
      <c r="T137" s="19">
        <v>2869.4852045127454</v>
      </c>
      <c r="U137" s="19">
        <v>2725.8464303923324</v>
      </c>
      <c r="V137" s="19">
        <v>2503.2213163455795</v>
      </c>
      <c r="W137" s="19">
        <v>4840.04425214199</v>
      </c>
      <c r="X137" s="19">
        <v>4841.2426322871033</v>
      </c>
      <c r="Y137" s="19">
        <v>4839.1021607952271</v>
      </c>
      <c r="Z137" s="19">
        <v>5029.1799575113173</v>
      </c>
      <c r="AA137" s="19">
        <v>5329.3578976390199</v>
      </c>
      <c r="AB137" s="19">
        <v>5920.0900204463178</v>
      </c>
      <c r="AC137" s="19">
        <v>5988.5132409198595</v>
      </c>
      <c r="AD137" s="19">
        <v>6293.1838279027088</v>
      </c>
      <c r="AE137" s="19">
        <v>6574.4119462760482</v>
      </c>
      <c r="AF137" s="19">
        <v>6933.6631862186559</v>
      </c>
      <c r="AG137" s="19">
        <v>7257.2769525032299</v>
      </c>
      <c r="AH137" s="19">
        <v>7283.841823031491</v>
      </c>
      <c r="AI137" s="19">
        <v>8164.6665143527462</v>
      </c>
      <c r="AJ137" s="19">
        <v>7247.5277484921953</v>
      </c>
      <c r="AK137" s="19">
        <v>5012.844629946102</v>
      </c>
      <c r="AL137" s="19">
        <v>4942.0756733308308</v>
      </c>
      <c r="AM137" s="19">
        <v>6350.6006873128017</v>
      </c>
      <c r="AN137" s="19">
        <v>5293.9232038859373</v>
      </c>
      <c r="AO137" s="19">
        <v>4942.6152517421651</v>
      </c>
      <c r="AP137" s="19">
        <v>4543.835885227455</v>
      </c>
      <c r="AQ137" s="19">
        <v>0</v>
      </c>
      <c r="AR137" s="19">
        <v>0</v>
      </c>
      <c r="AS137" s="19">
        <v>0</v>
      </c>
      <c r="AT137" s="19">
        <v>0</v>
      </c>
      <c r="AU137" s="19">
        <v>0</v>
      </c>
      <c r="AV137" s="19">
        <v>0</v>
      </c>
      <c r="AW137" s="19">
        <v>0</v>
      </c>
      <c r="AX137" s="19">
        <v>0</v>
      </c>
      <c r="AY137" s="19">
        <v>0</v>
      </c>
      <c r="AZ137" s="19">
        <v>0</v>
      </c>
    </row>
    <row r="138" spans="1:52" s="14" customFormat="1" ht="15" customHeight="1" x14ac:dyDescent="0.35">
      <c r="A138" s="23" t="s">
        <v>34</v>
      </c>
      <c r="B138" s="19">
        <v>10118.521988925193</v>
      </c>
      <c r="C138" s="19">
        <v>10117.197500060051</v>
      </c>
      <c r="D138" s="19">
        <v>10116.314857413938</v>
      </c>
      <c r="E138" s="19">
        <v>8911.0296009193189</v>
      </c>
      <c r="F138" s="19">
        <v>10114.70318485883</v>
      </c>
      <c r="G138" s="19">
        <v>6516.4544362905917</v>
      </c>
      <c r="H138" s="19">
        <v>7579.847962281232</v>
      </c>
      <c r="I138" s="19">
        <v>5050.8305431240369</v>
      </c>
      <c r="J138" s="19">
        <v>5046.7712366754913</v>
      </c>
      <c r="K138" s="19">
        <v>5037.2432031474609</v>
      </c>
      <c r="L138" s="19">
        <v>5036.418321482025</v>
      </c>
      <c r="M138" s="19">
        <v>6534.6821573411689</v>
      </c>
      <c r="N138" s="19">
        <v>5449.1441708149114</v>
      </c>
      <c r="O138" s="19">
        <v>5115.1549439146656</v>
      </c>
      <c r="P138" s="19">
        <v>4576.1833265569876</v>
      </c>
      <c r="Q138" s="19">
        <v>1343.4311706999315</v>
      </c>
      <c r="R138" s="19">
        <v>1333.6496476353245</v>
      </c>
      <c r="S138" s="19">
        <v>1333.4687889563154</v>
      </c>
      <c r="T138" s="19">
        <v>1531.9124796045448</v>
      </c>
      <c r="U138" s="19">
        <v>1742.328710154555</v>
      </c>
      <c r="V138" s="19">
        <v>2190.6174605442557</v>
      </c>
      <c r="W138" s="19">
        <v>5610.0728221785239</v>
      </c>
      <c r="X138" s="19">
        <v>6077.8049487142362</v>
      </c>
      <c r="Y138" s="19">
        <v>6437.104135643478</v>
      </c>
      <c r="Z138" s="19">
        <v>6578.7553709838303</v>
      </c>
      <c r="AA138" s="19">
        <v>6620.0224169871944</v>
      </c>
      <c r="AB138" s="19">
        <v>6614.0094560563048</v>
      </c>
      <c r="AC138" s="19">
        <v>6671.9986759210115</v>
      </c>
      <c r="AD138" s="19">
        <v>6632.8239236055761</v>
      </c>
      <c r="AE138" s="19">
        <v>6662.344087206915</v>
      </c>
      <c r="AF138" s="19">
        <v>6686.4357504200343</v>
      </c>
      <c r="AG138" s="19">
        <v>6627.7148300647605</v>
      </c>
      <c r="AH138" s="19">
        <v>6561.6303743791013</v>
      </c>
      <c r="AI138" s="19">
        <v>6899.0840253113702</v>
      </c>
      <c r="AJ138" s="19">
        <v>7453.9624856837081</v>
      </c>
      <c r="AK138" s="19">
        <v>3717.7190562436313</v>
      </c>
      <c r="AL138" s="19">
        <v>5141.6630881299716</v>
      </c>
      <c r="AM138" s="19">
        <v>0</v>
      </c>
      <c r="AN138" s="19">
        <v>0</v>
      </c>
      <c r="AO138" s="19">
        <v>0</v>
      </c>
      <c r="AP138" s="19">
        <v>0</v>
      </c>
      <c r="AQ138" s="19">
        <v>0</v>
      </c>
      <c r="AR138" s="19">
        <v>0</v>
      </c>
      <c r="AS138" s="19">
        <v>0</v>
      </c>
      <c r="AT138" s="19">
        <v>0</v>
      </c>
      <c r="AU138" s="19">
        <v>0</v>
      </c>
      <c r="AV138" s="19">
        <v>0</v>
      </c>
      <c r="AW138" s="19">
        <v>0</v>
      </c>
      <c r="AX138" s="19">
        <v>0</v>
      </c>
      <c r="AY138" s="19">
        <v>0</v>
      </c>
      <c r="AZ138" s="19">
        <v>0</v>
      </c>
    </row>
    <row r="139" spans="1:52" s="14" customFormat="1" ht="15" customHeight="1" x14ac:dyDescent="0.35">
      <c r="A139" s="23" t="s">
        <v>36</v>
      </c>
      <c r="B139" s="19">
        <v>24799.874520373702</v>
      </c>
      <c r="C139" s="19">
        <v>20420.673119624946</v>
      </c>
      <c r="D139" s="19">
        <v>28427.880667570396</v>
      </c>
      <c r="E139" s="19">
        <v>22065.276934768459</v>
      </c>
      <c r="F139" s="19">
        <v>19997.679814062019</v>
      </c>
      <c r="G139" s="19">
        <v>18517.111036355735</v>
      </c>
      <c r="H139" s="19">
        <v>18034.74156422634</v>
      </c>
      <c r="I139" s="19">
        <v>15228.773315812648</v>
      </c>
      <c r="J139" s="19">
        <v>12754.945275728722</v>
      </c>
      <c r="K139" s="19">
        <v>13952.169596528338</v>
      </c>
      <c r="L139" s="19">
        <v>13336.347891301595</v>
      </c>
      <c r="M139" s="19">
        <v>10960.966188982973</v>
      </c>
      <c r="N139" s="19">
        <v>9142.5422542101514</v>
      </c>
      <c r="O139" s="19">
        <v>5836.5986160379325</v>
      </c>
      <c r="P139" s="19">
        <v>5584.4496341789918</v>
      </c>
      <c r="Q139" s="19">
        <v>6852.8727262353959</v>
      </c>
      <c r="R139" s="19">
        <v>4849.1171253995444</v>
      </c>
      <c r="S139" s="19">
        <v>4254.8793214008911</v>
      </c>
      <c r="T139" s="19">
        <v>3278.3554730614765</v>
      </c>
      <c r="U139" s="19">
        <v>2938.4274011987322</v>
      </c>
      <c r="V139" s="19">
        <v>2581.8898192953229</v>
      </c>
      <c r="W139" s="19">
        <v>2359.2749971370927</v>
      </c>
      <c r="X139" s="19">
        <v>2319.3263117924403</v>
      </c>
      <c r="Y139" s="19">
        <v>1565.6988844012251</v>
      </c>
      <c r="Z139" s="19">
        <v>1081.5522049158137</v>
      </c>
      <c r="AA139" s="19">
        <v>841.40483841112462</v>
      </c>
      <c r="AB139" s="19">
        <v>821.32711018504415</v>
      </c>
      <c r="AC139" s="19">
        <v>836.7252842445896</v>
      </c>
      <c r="AD139" s="19">
        <v>726.40314509220377</v>
      </c>
      <c r="AE139" s="19">
        <v>666.48788386903811</v>
      </c>
      <c r="AF139" s="19">
        <v>431.81555127043902</v>
      </c>
      <c r="AG139" s="19">
        <v>700.97614134119237</v>
      </c>
      <c r="AH139" s="19">
        <v>721.99917603667188</v>
      </c>
      <c r="AI139" s="19">
        <v>746.41181759661799</v>
      </c>
      <c r="AJ139" s="19">
        <v>543.70696056577458</v>
      </c>
      <c r="AK139" s="19">
        <v>611.55085168615176</v>
      </c>
      <c r="AL139" s="19">
        <v>412.00592176517534</v>
      </c>
      <c r="AM139" s="19">
        <v>396.74588910969061</v>
      </c>
      <c r="AN139" s="19">
        <v>473.61523785968552</v>
      </c>
      <c r="AO139" s="19">
        <v>336.12055599151461</v>
      </c>
      <c r="AP139" s="19">
        <v>5.1281024448448695</v>
      </c>
      <c r="AQ139" s="19">
        <v>20.534547118184889</v>
      </c>
      <c r="AR139" s="19">
        <v>20.412004080548478</v>
      </c>
      <c r="AS139" s="19">
        <v>20.68185232872991</v>
      </c>
      <c r="AT139" s="19">
        <v>14.76604518211715</v>
      </c>
      <c r="AU139" s="19">
        <v>0.76277218410829173</v>
      </c>
      <c r="AV139" s="19">
        <v>0</v>
      </c>
      <c r="AW139" s="19">
        <v>0</v>
      </c>
      <c r="AX139" s="19">
        <v>0</v>
      </c>
      <c r="AY139" s="19">
        <v>0</v>
      </c>
      <c r="AZ139" s="19">
        <v>0</v>
      </c>
    </row>
    <row r="140" spans="1:52" s="14" customFormat="1" ht="15" customHeight="1" x14ac:dyDescent="0.35">
      <c r="A140" s="24" t="s">
        <v>46</v>
      </c>
      <c r="B140" s="25">
        <v>20039.630921466895</v>
      </c>
      <c r="C140" s="25">
        <v>22240.012518383053</v>
      </c>
      <c r="D140" s="25">
        <v>24891.694763496031</v>
      </c>
      <c r="E140" s="25">
        <v>29523.290508817336</v>
      </c>
      <c r="F140" s="25">
        <v>35126.543066470418</v>
      </c>
      <c r="G140" s="25">
        <v>37379.929808416106</v>
      </c>
      <c r="H140" s="25">
        <v>43030.383140818289</v>
      </c>
      <c r="I140" s="25">
        <v>44706.941881533945</v>
      </c>
      <c r="J140" s="25">
        <v>46770.21646236979</v>
      </c>
      <c r="K140" s="25">
        <v>50584.343902906752</v>
      </c>
      <c r="L140" s="25">
        <v>57462.382319804907</v>
      </c>
      <c r="M140" s="25">
        <v>58611.858197965499</v>
      </c>
      <c r="N140" s="25">
        <v>61454.661771404804</v>
      </c>
      <c r="O140" s="25">
        <v>60461.866965399211</v>
      </c>
      <c r="P140" s="25">
        <v>60490.874770561313</v>
      </c>
      <c r="Q140" s="25">
        <v>61081.048968290852</v>
      </c>
      <c r="R140" s="25">
        <v>57252.703124714448</v>
      </c>
      <c r="S140" s="25">
        <v>58683.150907106596</v>
      </c>
      <c r="T140" s="25">
        <v>56309.44727724712</v>
      </c>
      <c r="U140" s="25">
        <v>56797.437675026471</v>
      </c>
      <c r="V140" s="25">
        <v>56887.923386784896</v>
      </c>
      <c r="W140" s="25">
        <v>54496.855136895123</v>
      </c>
      <c r="X140" s="25">
        <v>55047.704663168537</v>
      </c>
      <c r="Y140" s="25">
        <v>57545.076525427881</v>
      </c>
      <c r="Z140" s="25">
        <v>55604.411310248033</v>
      </c>
      <c r="AA140" s="25">
        <v>54195.83588068821</v>
      </c>
      <c r="AB140" s="25">
        <v>53826.695643525498</v>
      </c>
      <c r="AC140" s="25">
        <v>56108.243053833219</v>
      </c>
      <c r="AD140" s="25">
        <v>59296.4973610452</v>
      </c>
      <c r="AE140" s="25">
        <v>58721.655272102056</v>
      </c>
      <c r="AF140" s="25">
        <v>59653.518015291862</v>
      </c>
      <c r="AG140" s="25">
        <v>57953.309280336325</v>
      </c>
      <c r="AH140" s="25">
        <v>64410.263625985244</v>
      </c>
      <c r="AI140" s="25">
        <v>72710.246923040671</v>
      </c>
      <c r="AJ140" s="25">
        <v>83152.612197793787</v>
      </c>
      <c r="AK140" s="25">
        <v>88718.515812566126</v>
      </c>
      <c r="AL140" s="25">
        <v>97210.660130991571</v>
      </c>
      <c r="AM140" s="25">
        <v>101294.98814684342</v>
      </c>
      <c r="AN140" s="25">
        <v>104690.72075096142</v>
      </c>
      <c r="AO140" s="25">
        <v>106822.91712585578</v>
      </c>
      <c r="AP140" s="25">
        <v>108546.14108840919</v>
      </c>
      <c r="AQ140" s="25">
        <v>123341.54404737415</v>
      </c>
      <c r="AR140" s="25">
        <v>124420.78557403036</v>
      </c>
      <c r="AS140" s="25">
        <v>134657.92570510742</v>
      </c>
      <c r="AT140" s="25">
        <v>134959.84315514524</v>
      </c>
      <c r="AU140" s="25">
        <v>143811.95581317533</v>
      </c>
      <c r="AV140" s="25">
        <v>146332.70083492945</v>
      </c>
      <c r="AW140" s="25">
        <v>147169.90354240924</v>
      </c>
      <c r="AX140" s="25">
        <v>146488.51255532651</v>
      </c>
      <c r="AY140" s="25">
        <v>148808.54894265591</v>
      </c>
      <c r="AZ140" s="25">
        <v>149414.48985428191</v>
      </c>
    </row>
    <row r="141" spans="1:52" s="14" customFormat="1" ht="15" customHeight="1" x14ac:dyDescent="0.35">
      <c r="A141" s="23" t="s">
        <v>33</v>
      </c>
      <c r="B141" s="19">
        <v>0</v>
      </c>
      <c r="C141" s="19">
        <v>0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221.19626070605622</v>
      </c>
      <c r="AH141" s="19">
        <v>3608.955648867834</v>
      </c>
      <c r="AI141" s="19">
        <v>5535.3438487598414</v>
      </c>
      <c r="AJ141" s="19">
        <v>5906.4537008151219</v>
      </c>
      <c r="AK141" s="19">
        <v>10944.534262441266</v>
      </c>
      <c r="AL141" s="19">
        <v>12416.184626787481</v>
      </c>
      <c r="AM141" s="19">
        <v>12258.059284531444</v>
      </c>
      <c r="AN141" s="19">
        <v>14673.68538945106</v>
      </c>
      <c r="AO141" s="19">
        <v>17532.63225214777</v>
      </c>
      <c r="AP141" s="19">
        <v>18858.726322509508</v>
      </c>
      <c r="AQ141" s="19">
        <v>25797.981818127046</v>
      </c>
      <c r="AR141" s="19">
        <v>26297.730309299612</v>
      </c>
      <c r="AS141" s="19">
        <v>36365.412201274055</v>
      </c>
      <c r="AT141" s="19">
        <v>40924.606828932425</v>
      </c>
      <c r="AU141" s="19">
        <v>45145.841996780968</v>
      </c>
      <c r="AV141" s="19">
        <v>47600.269698374344</v>
      </c>
      <c r="AW141" s="19">
        <v>50330.279233170819</v>
      </c>
      <c r="AX141" s="19">
        <v>56365.162239834004</v>
      </c>
      <c r="AY141" s="19">
        <v>56458.758681848201</v>
      </c>
      <c r="AZ141" s="19">
        <v>56337.337422127173</v>
      </c>
    </row>
    <row r="142" spans="1:52" s="14" customFormat="1" ht="15" customHeight="1" x14ac:dyDescent="0.35">
      <c r="A142" s="23" t="s">
        <v>35</v>
      </c>
      <c r="B142" s="19">
        <v>11986.879748998841</v>
      </c>
      <c r="C142" s="19">
        <v>13781.83627642725</v>
      </c>
      <c r="D142" s="19">
        <v>15742.087950649213</v>
      </c>
      <c r="E142" s="19">
        <v>18357.800322643721</v>
      </c>
      <c r="F142" s="19">
        <v>21512.982626288493</v>
      </c>
      <c r="G142" s="19">
        <v>21649.430209387756</v>
      </c>
      <c r="H142" s="19">
        <v>24827.656972105109</v>
      </c>
      <c r="I142" s="19">
        <v>24495.784070684036</v>
      </c>
      <c r="J142" s="19">
        <v>25070.137094519505</v>
      </c>
      <c r="K142" s="19">
        <v>26913.190149185386</v>
      </c>
      <c r="L142" s="19">
        <v>29509.731310775085</v>
      </c>
      <c r="M142" s="19">
        <v>30992.482043614516</v>
      </c>
      <c r="N142" s="19">
        <v>32344.832974324148</v>
      </c>
      <c r="O142" s="19">
        <v>32152.501293361383</v>
      </c>
      <c r="P142" s="19">
        <v>32376.100729869766</v>
      </c>
      <c r="Q142" s="19">
        <v>32290.549890261824</v>
      </c>
      <c r="R142" s="19">
        <v>27091.614584405685</v>
      </c>
      <c r="S142" s="19">
        <v>26687.219643386437</v>
      </c>
      <c r="T142" s="19">
        <v>25588.89872809099</v>
      </c>
      <c r="U142" s="19">
        <v>25142.285742318363</v>
      </c>
      <c r="V142" s="19">
        <v>24580.403378543739</v>
      </c>
      <c r="W142" s="19">
        <v>23613.515725280398</v>
      </c>
      <c r="X142" s="19">
        <v>24602.571669144076</v>
      </c>
      <c r="Y142" s="19">
        <v>27531.825576349998</v>
      </c>
      <c r="Z142" s="19">
        <v>26006.876360900351</v>
      </c>
      <c r="AA142" s="19">
        <v>26358.061117370504</v>
      </c>
      <c r="AB142" s="19">
        <v>26255.545683073447</v>
      </c>
      <c r="AC142" s="19">
        <v>26420.70717290639</v>
      </c>
      <c r="AD142" s="19">
        <v>29608.690255767688</v>
      </c>
      <c r="AE142" s="19">
        <v>28397.579086697671</v>
      </c>
      <c r="AF142" s="19">
        <v>30495.210917227596</v>
      </c>
      <c r="AG142" s="19">
        <v>29497.507205143062</v>
      </c>
      <c r="AH142" s="19">
        <v>32162.17538523439</v>
      </c>
      <c r="AI142" s="19">
        <v>40842.624948954362</v>
      </c>
      <c r="AJ142" s="19">
        <v>51270.434245591518</v>
      </c>
      <c r="AK142" s="19">
        <v>51609.715081448587</v>
      </c>
      <c r="AL142" s="19">
        <v>58797.156127955583</v>
      </c>
      <c r="AM142" s="19">
        <v>62998.728486910833</v>
      </c>
      <c r="AN142" s="19">
        <v>63424.657891140931</v>
      </c>
      <c r="AO142" s="19">
        <v>66935.182558748696</v>
      </c>
      <c r="AP142" s="19">
        <v>66464.192824727361</v>
      </c>
      <c r="AQ142" s="19">
        <v>73731.485652317817</v>
      </c>
      <c r="AR142" s="19">
        <v>77198.031987181108</v>
      </c>
      <c r="AS142" s="19">
        <v>75887.33401137132</v>
      </c>
      <c r="AT142" s="19">
        <v>72955.386910629546</v>
      </c>
      <c r="AU142" s="19">
        <v>75620.888913223578</v>
      </c>
      <c r="AV142" s="19">
        <v>76346.518315987458</v>
      </c>
      <c r="AW142" s="19">
        <v>75074.883789531872</v>
      </c>
      <c r="AX142" s="19">
        <v>72392.965018153947</v>
      </c>
      <c r="AY142" s="19">
        <v>75100.526906809726</v>
      </c>
      <c r="AZ142" s="19">
        <v>76791.19693541486</v>
      </c>
    </row>
    <row r="143" spans="1:52" s="14" customFormat="1" ht="15" customHeight="1" x14ac:dyDescent="0.35">
      <c r="A143" s="36" t="s">
        <v>36</v>
      </c>
      <c r="B143" s="37">
        <v>8052.7511724680535</v>
      </c>
      <c r="C143" s="37">
        <v>8458.1762419558036</v>
      </c>
      <c r="D143" s="37">
        <v>9149.606812846816</v>
      </c>
      <c r="E143" s="37">
        <v>11165.490186173616</v>
      </c>
      <c r="F143" s="37">
        <v>13613.560440181924</v>
      </c>
      <c r="G143" s="37">
        <v>15730.499599028351</v>
      </c>
      <c r="H143" s="37">
        <v>18202.72616871318</v>
      </c>
      <c r="I143" s="37">
        <v>20211.157810849905</v>
      </c>
      <c r="J143" s="37">
        <v>21700.079367850285</v>
      </c>
      <c r="K143" s="37">
        <v>23671.153753721366</v>
      </c>
      <c r="L143" s="37">
        <v>27952.651009029818</v>
      </c>
      <c r="M143" s="37">
        <v>27619.376154350986</v>
      </c>
      <c r="N143" s="37">
        <v>29109.82879708066</v>
      </c>
      <c r="O143" s="37">
        <v>28309.365672037831</v>
      </c>
      <c r="P143" s="37">
        <v>28114.774040691547</v>
      </c>
      <c r="Q143" s="37">
        <v>28790.499078029025</v>
      </c>
      <c r="R143" s="37">
        <v>30161.08854030876</v>
      </c>
      <c r="S143" s="37">
        <v>31995.931263720158</v>
      </c>
      <c r="T143" s="37">
        <v>30720.54854915613</v>
      </c>
      <c r="U143" s="37">
        <v>31655.151932708108</v>
      </c>
      <c r="V143" s="37">
        <v>32307.520008241161</v>
      </c>
      <c r="W143" s="37">
        <v>30883.339411614725</v>
      </c>
      <c r="X143" s="37">
        <v>30445.132994024465</v>
      </c>
      <c r="Y143" s="37">
        <v>30013.250949077887</v>
      </c>
      <c r="Z143" s="37">
        <v>29597.534949347682</v>
      </c>
      <c r="AA143" s="37">
        <v>27837.774763317706</v>
      </c>
      <c r="AB143" s="37">
        <v>27571.149960452054</v>
      </c>
      <c r="AC143" s="37">
        <v>29687.535880926829</v>
      </c>
      <c r="AD143" s="37">
        <v>29687.807105277509</v>
      </c>
      <c r="AE143" s="37">
        <v>30324.076185404389</v>
      </c>
      <c r="AF143" s="37">
        <v>29158.307098064262</v>
      </c>
      <c r="AG143" s="37">
        <v>28234.605814487204</v>
      </c>
      <c r="AH143" s="37">
        <v>28639.132591883019</v>
      </c>
      <c r="AI143" s="37">
        <v>26332.278125326466</v>
      </c>
      <c r="AJ143" s="37">
        <v>25975.724251387139</v>
      </c>
      <c r="AK143" s="37">
        <v>26164.266468676276</v>
      </c>
      <c r="AL143" s="37">
        <v>25997.319376248495</v>
      </c>
      <c r="AM143" s="37">
        <v>26038.200375401138</v>
      </c>
      <c r="AN143" s="37">
        <v>26592.377470369443</v>
      </c>
      <c r="AO143" s="37">
        <v>22355.102314959313</v>
      </c>
      <c r="AP143" s="37">
        <v>23223.221941172316</v>
      </c>
      <c r="AQ143" s="37">
        <v>23812.076576929292</v>
      </c>
      <c r="AR143" s="37">
        <v>20925.023277549637</v>
      </c>
      <c r="AS143" s="37">
        <v>22405.179492462048</v>
      </c>
      <c r="AT143" s="37">
        <v>21079.849415583274</v>
      </c>
      <c r="AU143" s="37">
        <v>23045.224903170787</v>
      </c>
      <c r="AV143" s="37">
        <v>22385.91282056765</v>
      </c>
      <c r="AW143" s="37">
        <v>21764.740519706556</v>
      </c>
      <c r="AX143" s="37">
        <v>17730.385297338558</v>
      </c>
      <c r="AY143" s="37">
        <v>17249.263353997998</v>
      </c>
      <c r="AZ143" s="37">
        <v>16285.955496739891</v>
      </c>
    </row>
    <row r="145" spans="1:52" x14ac:dyDescent="0.45">
      <c r="A145" s="38" t="s">
        <v>63</v>
      </c>
      <c r="B145" s="17">
        <v>0</v>
      </c>
      <c r="C145" s="17">
        <v>0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7">
        <v>0</v>
      </c>
      <c r="V145" s="17">
        <v>0</v>
      </c>
      <c r="W145" s="17">
        <v>0</v>
      </c>
      <c r="X145" s="17">
        <v>0</v>
      </c>
      <c r="Y145" s="17">
        <v>0</v>
      </c>
      <c r="Z145" s="17">
        <v>0</v>
      </c>
      <c r="AA145" s="17">
        <v>0</v>
      </c>
      <c r="AB145" s="17">
        <v>0</v>
      </c>
      <c r="AC145" s="17">
        <v>0</v>
      </c>
      <c r="AD145" s="17">
        <v>0</v>
      </c>
      <c r="AE145" s="17">
        <v>0</v>
      </c>
      <c r="AF145" s="17">
        <v>0</v>
      </c>
      <c r="AG145" s="17">
        <v>0</v>
      </c>
      <c r="AH145" s="17">
        <v>0</v>
      </c>
      <c r="AI145" s="17">
        <v>0</v>
      </c>
      <c r="AJ145" s="17">
        <v>0</v>
      </c>
      <c r="AK145" s="17">
        <v>0</v>
      </c>
      <c r="AL145" s="17">
        <v>0</v>
      </c>
      <c r="AM145" s="17">
        <v>0</v>
      </c>
      <c r="AN145" s="17">
        <v>0</v>
      </c>
      <c r="AO145" s="17">
        <v>0</v>
      </c>
      <c r="AP145" s="17">
        <v>0</v>
      </c>
      <c r="AQ145" s="17">
        <v>5993.8586927517181</v>
      </c>
      <c r="AR145" s="17">
        <v>19973.529265679106</v>
      </c>
      <c r="AS145" s="17">
        <v>30889.910733002798</v>
      </c>
      <c r="AT145" s="17">
        <v>39126.6617203762</v>
      </c>
      <c r="AU145" s="17">
        <v>46595.93387665577</v>
      </c>
      <c r="AV145" s="17">
        <v>67859.085322989122</v>
      </c>
      <c r="AW145" s="17">
        <v>92441.455154231211</v>
      </c>
      <c r="AX145" s="17">
        <v>124884.15408710847</v>
      </c>
      <c r="AY145" s="17">
        <v>136148.48881654581</v>
      </c>
      <c r="AZ145" s="17">
        <v>166566.40594441455</v>
      </c>
    </row>
    <row r="146" spans="1:52" x14ac:dyDescent="0.45">
      <c r="A146" s="21" t="s">
        <v>32</v>
      </c>
      <c r="B146" s="22">
        <v>0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22">
        <v>0</v>
      </c>
      <c r="P146" s="22">
        <v>0</v>
      </c>
      <c r="Q146" s="22">
        <v>0</v>
      </c>
      <c r="R146" s="22">
        <v>0</v>
      </c>
      <c r="S146" s="22">
        <v>0</v>
      </c>
      <c r="T146" s="22">
        <v>0</v>
      </c>
      <c r="U146" s="22">
        <v>0</v>
      </c>
      <c r="V146" s="22">
        <v>0</v>
      </c>
      <c r="W146" s="22">
        <v>0</v>
      </c>
      <c r="X146" s="22">
        <v>0</v>
      </c>
      <c r="Y146" s="22">
        <v>0</v>
      </c>
      <c r="Z146" s="22">
        <v>0</v>
      </c>
      <c r="AA146" s="22">
        <v>0</v>
      </c>
      <c r="AB146" s="22">
        <v>0</v>
      </c>
      <c r="AC146" s="22">
        <v>0</v>
      </c>
      <c r="AD146" s="22">
        <v>0</v>
      </c>
      <c r="AE146" s="22">
        <v>0</v>
      </c>
      <c r="AF146" s="22">
        <v>0</v>
      </c>
      <c r="AG146" s="22">
        <v>0</v>
      </c>
      <c r="AH146" s="22">
        <v>0</v>
      </c>
      <c r="AI146" s="22">
        <v>0</v>
      </c>
      <c r="AJ146" s="22">
        <v>0</v>
      </c>
      <c r="AK146" s="22">
        <v>0</v>
      </c>
      <c r="AL146" s="22">
        <v>0</v>
      </c>
      <c r="AM146" s="22">
        <v>0</v>
      </c>
      <c r="AN146" s="22">
        <v>0</v>
      </c>
      <c r="AO146" s="22">
        <v>0</v>
      </c>
      <c r="AP146" s="22">
        <v>0</v>
      </c>
      <c r="AQ146" s="22">
        <v>5993.8586927517181</v>
      </c>
      <c r="AR146" s="22">
        <v>19973.529265679106</v>
      </c>
      <c r="AS146" s="22">
        <v>30889.910733002798</v>
      </c>
      <c r="AT146" s="22">
        <v>39126.6617203762</v>
      </c>
      <c r="AU146" s="22">
        <v>46595.93387665577</v>
      </c>
      <c r="AV146" s="22">
        <v>67859.085322989122</v>
      </c>
      <c r="AW146" s="22">
        <v>92441.455154231211</v>
      </c>
      <c r="AX146" s="22">
        <v>124884.15408710847</v>
      </c>
      <c r="AY146" s="22">
        <v>136148.48881654581</v>
      </c>
      <c r="AZ146" s="22">
        <v>166566.40594441455</v>
      </c>
    </row>
    <row r="147" spans="1:52" s="14" customFormat="1" ht="15" customHeight="1" x14ac:dyDescent="0.35">
      <c r="A147" s="12" t="s">
        <v>27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3">
        <v>0</v>
      </c>
      <c r="AM147" s="13">
        <v>0</v>
      </c>
      <c r="AN147" s="13">
        <v>0</v>
      </c>
      <c r="AO147" s="13">
        <v>0</v>
      </c>
      <c r="AP147" s="13">
        <v>0</v>
      </c>
      <c r="AQ147" s="13">
        <v>0</v>
      </c>
      <c r="AR147" s="13">
        <v>9637.9797957511491</v>
      </c>
      <c r="AS147" s="13">
        <v>13656.696849504913</v>
      </c>
      <c r="AT147" s="13">
        <v>17522.292955628654</v>
      </c>
      <c r="AU147" s="13">
        <v>18459.09482141148</v>
      </c>
      <c r="AV147" s="13">
        <v>21608.976807378727</v>
      </c>
      <c r="AW147" s="13">
        <v>21187.370677525356</v>
      </c>
      <c r="AX147" s="13">
        <v>20947.127701345889</v>
      </c>
      <c r="AY147" s="13">
        <v>21144.431927604837</v>
      </c>
      <c r="AZ147" s="13">
        <v>20445.306972085007</v>
      </c>
    </row>
    <row r="148" spans="1:52" s="14" customFormat="1" ht="15" customHeight="1" x14ac:dyDescent="0.35">
      <c r="A148" s="23" t="s">
        <v>33</v>
      </c>
      <c r="B148" s="19">
        <v>0</v>
      </c>
      <c r="C148" s="19">
        <v>0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19">
        <v>0</v>
      </c>
      <c r="AD148" s="19">
        <v>0</v>
      </c>
      <c r="AE148" s="19">
        <v>0</v>
      </c>
      <c r="AF148" s="19">
        <v>0</v>
      </c>
      <c r="AG148" s="19">
        <v>0</v>
      </c>
      <c r="AH148" s="19">
        <v>0</v>
      </c>
      <c r="AI148" s="19">
        <v>0</v>
      </c>
      <c r="AJ148" s="19">
        <v>0</v>
      </c>
      <c r="AK148" s="19">
        <v>0</v>
      </c>
      <c r="AL148" s="19">
        <v>0</v>
      </c>
      <c r="AM148" s="19">
        <v>0</v>
      </c>
      <c r="AN148" s="19">
        <v>0</v>
      </c>
      <c r="AO148" s="19">
        <v>0</v>
      </c>
      <c r="AP148" s="19">
        <v>0</v>
      </c>
      <c r="AQ148" s="19">
        <v>0</v>
      </c>
      <c r="AR148" s="19">
        <v>0</v>
      </c>
      <c r="AS148" s="19">
        <v>0</v>
      </c>
      <c r="AT148" s="19">
        <v>0</v>
      </c>
      <c r="AU148" s="19">
        <v>0</v>
      </c>
      <c r="AV148" s="19">
        <v>0</v>
      </c>
      <c r="AW148" s="19">
        <v>0</v>
      </c>
      <c r="AX148" s="19">
        <v>0</v>
      </c>
      <c r="AY148" s="19">
        <v>0</v>
      </c>
      <c r="AZ148" s="19">
        <v>0</v>
      </c>
    </row>
    <row r="149" spans="1:52" s="14" customFormat="1" ht="15" customHeight="1" x14ac:dyDescent="0.35">
      <c r="A149" s="23" t="s">
        <v>34</v>
      </c>
      <c r="B149" s="19">
        <v>0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19">
        <v>0</v>
      </c>
      <c r="AG149" s="19">
        <v>0</v>
      </c>
      <c r="AH149" s="19">
        <v>0</v>
      </c>
      <c r="AI149" s="19">
        <v>0</v>
      </c>
      <c r="AJ149" s="19">
        <v>0</v>
      </c>
      <c r="AK149" s="19">
        <v>0</v>
      </c>
      <c r="AL149" s="19">
        <v>0</v>
      </c>
      <c r="AM149" s="19">
        <v>0</v>
      </c>
      <c r="AN149" s="19">
        <v>0</v>
      </c>
      <c r="AO149" s="19">
        <v>0</v>
      </c>
      <c r="AP149" s="19">
        <v>0</v>
      </c>
      <c r="AQ149" s="19">
        <v>0</v>
      </c>
      <c r="AR149" s="19">
        <v>9637.9797957511491</v>
      </c>
      <c r="AS149" s="19">
        <v>13656.696849504913</v>
      </c>
      <c r="AT149" s="19">
        <v>17522.292955628654</v>
      </c>
      <c r="AU149" s="19">
        <v>18459.09482141148</v>
      </c>
      <c r="AV149" s="19">
        <v>21608.976807378727</v>
      </c>
      <c r="AW149" s="19">
        <v>21187.370677525356</v>
      </c>
      <c r="AX149" s="19">
        <v>20947.127701345889</v>
      </c>
      <c r="AY149" s="19">
        <v>21144.431927604837</v>
      </c>
      <c r="AZ149" s="19">
        <v>20445.306972085007</v>
      </c>
    </row>
    <row r="150" spans="1:52" s="14" customFormat="1" ht="15" customHeight="1" x14ac:dyDescent="0.35">
      <c r="A150" s="23" t="s">
        <v>35</v>
      </c>
      <c r="B150" s="19">
        <v>0</v>
      </c>
      <c r="C150" s="19">
        <v>0</v>
      </c>
      <c r="D150" s="19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19">
        <v>0</v>
      </c>
      <c r="AG150" s="19">
        <v>0</v>
      </c>
      <c r="AH150" s="19">
        <v>0</v>
      </c>
      <c r="AI150" s="19">
        <v>0</v>
      </c>
      <c r="AJ150" s="19">
        <v>0</v>
      </c>
      <c r="AK150" s="19">
        <v>0</v>
      </c>
      <c r="AL150" s="19">
        <v>0</v>
      </c>
      <c r="AM150" s="19">
        <v>0</v>
      </c>
      <c r="AN150" s="19">
        <v>0</v>
      </c>
      <c r="AO150" s="19">
        <v>0</v>
      </c>
      <c r="AP150" s="19">
        <v>0</v>
      </c>
      <c r="AQ150" s="19">
        <v>0</v>
      </c>
      <c r="AR150" s="19">
        <v>0</v>
      </c>
      <c r="AS150" s="19">
        <v>0</v>
      </c>
      <c r="AT150" s="19">
        <v>0</v>
      </c>
      <c r="AU150" s="19">
        <v>0</v>
      </c>
      <c r="AV150" s="19">
        <v>0</v>
      </c>
      <c r="AW150" s="19">
        <v>0</v>
      </c>
      <c r="AX150" s="19">
        <v>0</v>
      </c>
      <c r="AY150" s="19">
        <v>0</v>
      </c>
      <c r="AZ150" s="19">
        <v>0</v>
      </c>
    </row>
    <row r="151" spans="1:52" s="14" customFormat="1" ht="15" customHeight="1" x14ac:dyDescent="0.35">
      <c r="A151" s="23" t="s">
        <v>36</v>
      </c>
      <c r="B151" s="19">
        <v>0</v>
      </c>
      <c r="C151" s="19">
        <v>0</v>
      </c>
      <c r="D151" s="19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 s="19">
        <v>0</v>
      </c>
      <c r="AH151" s="19">
        <v>0</v>
      </c>
      <c r="AI151" s="19">
        <v>0</v>
      </c>
      <c r="AJ151" s="19">
        <v>0</v>
      </c>
      <c r="AK151" s="19">
        <v>0</v>
      </c>
      <c r="AL151" s="19">
        <v>0</v>
      </c>
      <c r="AM151" s="19">
        <v>0</v>
      </c>
      <c r="AN151" s="19">
        <v>0</v>
      </c>
      <c r="AO151" s="19">
        <v>0</v>
      </c>
      <c r="AP151" s="19">
        <v>0</v>
      </c>
      <c r="AQ151" s="19">
        <v>0</v>
      </c>
      <c r="AR151" s="19">
        <v>0</v>
      </c>
      <c r="AS151" s="19">
        <v>0</v>
      </c>
      <c r="AT151" s="19">
        <v>0</v>
      </c>
      <c r="AU151" s="19">
        <v>0</v>
      </c>
      <c r="AV151" s="19">
        <v>0</v>
      </c>
      <c r="AW151" s="19">
        <v>0</v>
      </c>
      <c r="AX151" s="19">
        <v>0</v>
      </c>
      <c r="AY151" s="19">
        <v>0</v>
      </c>
      <c r="AZ151" s="19">
        <v>0</v>
      </c>
    </row>
    <row r="152" spans="1:52" s="14" customFormat="1" ht="15" customHeight="1" x14ac:dyDescent="0.35">
      <c r="A152" s="24" t="s">
        <v>37</v>
      </c>
      <c r="B152" s="25">
        <v>0</v>
      </c>
      <c r="C152" s="25">
        <v>0</v>
      </c>
      <c r="D152" s="25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>
        <v>0</v>
      </c>
      <c r="AC152" s="25">
        <v>0</v>
      </c>
      <c r="AD152" s="25">
        <v>0</v>
      </c>
      <c r="AE152" s="25">
        <v>0</v>
      </c>
      <c r="AF152" s="25">
        <v>0</v>
      </c>
      <c r="AG152" s="25">
        <v>0</v>
      </c>
      <c r="AH152" s="25">
        <v>0</v>
      </c>
      <c r="AI152" s="25">
        <v>0</v>
      </c>
      <c r="AJ152" s="25">
        <v>0</v>
      </c>
      <c r="AK152" s="25">
        <v>0</v>
      </c>
      <c r="AL152" s="25">
        <v>0</v>
      </c>
      <c r="AM152" s="25">
        <v>0</v>
      </c>
      <c r="AN152" s="25">
        <v>0</v>
      </c>
      <c r="AO152" s="25">
        <v>0</v>
      </c>
      <c r="AP152" s="25">
        <v>0</v>
      </c>
      <c r="AQ152" s="25">
        <v>0</v>
      </c>
      <c r="AR152" s="25">
        <v>0</v>
      </c>
      <c r="AS152" s="25">
        <v>0</v>
      </c>
      <c r="AT152" s="25">
        <v>0</v>
      </c>
      <c r="AU152" s="25">
        <v>0</v>
      </c>
      <c r="AV152" s="25">
        <v>1872.2136980033388</v>
      </c>
      <c r="AW152" s="25">
        <v>1872.2136980033383</v>
      </c>
      <c r="AX152" s="25">
        <v>1872.2136980033385</v>
      </c>
      <c r="AY152" s="25">
        <v>1872.2136980033388</v>
      </c>
      <c r="AZ152" s="25">
        <v>1872.2136980033376</v>
      </c>
    </row>
    <row r="153" spans="1:52" s="14" customFormat="1" ht="15" customHeight="1" x14ac:dyDescent="0.35">
      <c r="A153" s="23" t="s">
        <v>33</v>
      </c>
      <c r="B153" s="19">
        <v>0</v>
      </c>
      <c r="C153" s="19">
        <v>0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0</v>
      </c>
      <c r="AQ153" s="19">
        <v>0</v>
      </c>
      <c r="AR153" s="19">
        <v>0</v>
      </c>
      <c r="AS153" s="19">
        <v>0</v>
      </c>
      <c r="AT153" s="19">
        <v>0</v>
      </c>
      <c r="AU153" s="19">
        <v>0</v>
      </c>
      <c r="AV153" s="19">
        <v>0</v>
      </c>
      <c r="AW153" s="19">
        <v>0</v>
      </c>
      <c r="AX153" s="19">
        <v>0</v>
      </c>
      <c r="AY153" s="19">
        <v>0</v>
      </c>
      <c r="AZ153" s="19">
        <v>0</v>
      </c>
    </row>
    <row r="154" spans="1:52" s="14" customFormat="1" ht="15" customHeight="1" x14ac:dyDescent="0.35">
      <c r="A154" s="23" t="s">
        <v>34</v>
      </c>
      <c r="B154" s="19">
        <v>0</v>
      </c>
      <c r="C154" s="19">
        <v>0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19">
        <v>0</v>
      </c>
      <c r="AL154" s="19">
        <v>0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>
        <v>0</v>
      </c>
      <c r="AT154" s="19">
        <v>0</v>
      </c>
      <c r="AU154" s="19">
        <v>0</v>
      </c>
      <c r="AV154" s="19">
        <v>1872.2136980033388</v>
      </c>
      <c r="AW154" s="19">
        <v>1872.2136980033383</v>
      </c>
      <c r="AX154" s="19">
        <v>1872.2136980033385</v>
      </c>
      <c r="AY154" s="19">
        <v>1872.2136980033388</v>
      </c>
      <c r="AZ154" s="19">
        <v>1872.2136980033376</v>
      </c>
    </row>
    <row r="155" spans="1:52" s="14" customFormat="1" ht="15" customHeight="1" x14ac:dyDescent="0.35">
      <c r="A155" s="23" t="s">
        <v>35</v>
      </c>
      <c r="B155" s="19">
        <v>0</v>
      </c>
      <c r="C155" s="19">
        <v>0</v>
      </c>
      <c r="D155" s="19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19">
        <v>0</v>
      </c>
      <c r="AG155" s="19">
        <v>0</v>
      </c>
      <c r="AH155" s="19">
        <v>0</v>
      </c>
      <c r="AI155" s="19">
        <v>0</v>
      </c>
      <c r="AJ155" s="19">
        <v>0</v>
      </c>
      <c r="AK155" s="19">
        <v>0</v>
      </c>
      <c r="AL155" s="19">
        <v>0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>
        <v>0</v>
      </c>
      <c r="AT155" s="19">
        <v>0</v>
      </c>
      <c r="AU155" s="19">
        <v>0</v>
      </c>
      <c r="AV155" s="19">
        <v>0</v>
      </c>
      <c r="AW155" s="19">
        <v>0</v>
      </c>
      <c r="AX155" s="19">
        <v>0</v>
      </c>
      <c r="AY155" s="19">
        <v>0</v>
      </c>
      <c r="AZ155" s="19">
        <v>0</v>
      </c>
    </row>
    <row r="156" spans="1:52" s="14" customFormat="1" ht="15" customHeight="1" x14ac:dyDescent="0.35">
      <c r="A156" s="23" t="s">
        <v>36</v>
      </c>
      <c r="B156" s="19">
        <v>0</v>
      </c>
      <c r="C156" s="19">
        <v>0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0</v>
      </c>
      <c r="AK156" s="19">
        <v>0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  <c r="AQ156" s="19">
        <v>0</v>
      </c>
      <c r="AR156" s="19">
        <v>0</v>
      </c>
      <c r="AS156" s="19">
        <v>0</v>
      </c>
      <c r="AT156" s="19">
        <v>0</v>
      </c>
      <c r="AU156" s="19">
        <v>0</v>
      </c>
      <c r="AV156" s="19">
        <v>0</v>
      </c>
      <c r="AW156" s="19">
        <v>0</v>
      </c>
      <c r="AX156" s="19">
        <v>0</v>
      </c>
      <c r="AY156" s="19">
        <v>0</v>
      </c>
      <c r="AZ156" s="19">
        <v>0</v>
      </c>
    </row>
    <row r="157" spans="1:52" s="14" customFormat="1" ht="15" customHeight="1" x14ac:dyDescent="0.35">
      <c r="A157" s="24" t="s">
        <v>38</v>
      </c>
      <c r="B157" s="25">
        <v>0</v>
      </c>
      <c r="C157" s="25">
        <v>0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0</v>
      </c>
      <c r="AL157" s="25">
        <v>0</v>
      </c>
      <c r="AM157" s="25">
        <v>0</v>
      </c>
      <c r="AN157" s="25">
        <v>0</v>
      </c>
      <c r="AO157" s="25">
        <v>0</v>
      </c>
      <c r="AP157" s="25">
        <v>0</v>
      </c>
      <c r="AQ157" s="25">
        <v>5993.8586927517181</v>
      </c>
      <c r="AR157" s="25">
        <v>10335.549469927957</v>
      </c>
      <c r="AS157" s="25">
        <v>17233.213883497883</v>
      </c>
      <c r="AT157" s="25">
        <v>21604.368764747549</v>
      </c>
      <c r="AU157" s="25">
        <v>28136.839055244291</v>
      </c>
      <c r="AV157" s="25">
        <v>44377.894817607048</v>
      </c>
      <c r="AW157" s="25">
        <v>69381.87077870252</v>
      </c>
      <c r="AX157" s="25">
        <v>102064.81268775924</v>
      </c>
      <c r="AY157" s="25">
        <v>113131.84319093762</v>
      </c>
      <c r="AZ157" s="25">
        <v>144248.8852743262</v>
      </c>
    </row>
    <row r="158" spans="1:52" s="14" customFormat="1" ht="15" customHeight="1" x14ac:dyDescent="0.35">
      <c r="A158" s="23" t="s">
        <v>39</v>
      </c>
      <c r="B158" s="19">
        <v>0</v>
      </c>
      <c r="C158" s="19">
        <v>0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</v>
      </c>
      <c r="AJ158" s="19">
        <v>0</v>
      </c>
      <c r="AK158" s="19">
        <v>0</v>
      </c>
      <c r="AL158" s="19">
        <v>0</v>
      </c>
      <c r="AM158" s="19">
        <v>0</v>
      </c>
      <c r="AN158" s="19">
        <v>0</v>
      </c>
      <c r="AO158" s="19">
        <v>0</v>
      </c>
      <c r="AP158" s="19">
        <v>0</v>
      </c>
      <c r="AQ158" s="19">
        <v>5993.8586927517181</v>
      </c>
      <c r="AR158" s="19">
        <v>10335.549469927957</v>
      </c>
      <c r="AS158" s="19">
        <v>17233.213883497883</v>
      </c>
      <c r="AT158" s="19">
        <v>21604.368764747549</v>
      </c>
      <c r="AU158" s="19">
        <v>28136.839055244291</v>
      </c>
      <c r="AV158" s="19">
        <v>44377.894817607048</v>
      </c>
      <c r="AW158" s="19">
        <v>69381.87077870252</v>
      </c>
      <c r="AX158" s="19">
        <v>102064.81268775924</v>
      </c>
      <c r="AY158" s="19">
        <v>113131.84319093762</v>
      </c>
      <c r="AZ158" s="19">
        <v>144248.8852743262</v>
      </c>
    </row>
    <row r="159" spans="1:52" s="14" customFormat="1" ht="15" customHeight="1" x14ac:dyDescent="0.35">
      <c r="A159" s="23" t="s">
        <v>40</v>
      </c>
      <c r="B159" s="19">
        <v>0</v>
      </c>
      <c r="C159" s="19">
        <v>0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  <c r="AN159" s="19">
        <v>0</v>
      </c>
      <c r="AO159" s="19">
        <v>0</v>
      </c>
      <c r="AP159" s="19">
        <v>0</v>
      </c>
      <c r="AQ159" s="19">
        <v>0</v>
      </c>
      <c r="AR159" s="19">
        <v>0</v>
      </c>
      <c r="AS159" s="19">
        <v>0</v>
      </c>
      <c r="AT159" s="19">
        <v>0</v>
      </c>
      <c r="AU159" s="19">
        <v>0</v>
      </c>
      <c r="AV159" s="19">
        <v>0</v>
      </c>
      <c r="AW159" s="19">
        <v>0</v>
      </c>
      <c r="AX159" s="19">
        <v>0</v>
      </c>
      <c r="AY159" s="19">
        <v>0</v>
      </c>
      <c r="AZ159" s="19">
        <v>0</v>
      </c>
    </row>
    <row r="160" spans="1:52" s="14" customFormat="1" ht="15" customHeight="1" x14ac:dyDescent="0.35">
      <c r="A160" s="23" t="s">
        <v>36</v>
      </c>
      <c r="B160" s="19">
        <v>0</v>
      </c>
      <c r="C160" s="19">
        <v>0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>
        <v>0</v>
      </c>
      <c r="AT160" s="19">
        <v>0</v>
      </c>
      <c r="AU160" s="19">
        <v>0</v>
      </c>
      <c r="AV160" s="19">
        <v>0</v>
      </c>
      <c r="AW160" s="19">
        <v>0</v>
      </c>
      <c r="AX160" s="19">
        <v>0</v>
      </c>
      <c r="AY160" s="19">
        <v>0</v>
      </c>
      <c r="AZ160" s="19">
        <v>0</v>
      </c>
    </row>
    <row r="161" spans="1:52" s="14" customFormat="1" ht="15" customHeight="1" x14ac:dyDescent="0.35">
      <c r="A161" s="23" t="s">
        <v>41</v>
      </c>
      <c r="B161" s="19">
        <v>0</v>
      </c>
      <c r="C161" s="19">
        <v>0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>
        <v>0</v>
      </c>
      <c r="AT161" s="19">
        <v>0</v>
      </c>
      <c r="AU161" s="19">
        <v>0</v>
      </c>
      <c r="AV161" s="19">
        <v>0</v>
      </c>
      <c r="AW161" s="19">
        <v>0</v>
      </c>
      <c r="AX161" s="19">
        <v>0</v>
      </c>
      <c r="AY161" s="19">
        <v>0</v>
      </c>
      <c r="AZ161" s="19">
        <v>0</v>
      </c>
    </row>
    <row r="162" spans="1:52" s="14" customFormat="1" ht="15" customHeight="1" x14ac:dyDescent="0.35">
      <c r="A162" s="24" t="s">
        <v>42</v>
      </c>
      <c r="B162" s="25">
        <v>0</v>
      </c>
      <c r="C162" s="25">
        <v>0</v>
      </c>
      <c r="D162" s="25">
        <v>0</v>
      </c>
      <c r="E162" s="25">
        <v>0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25">
        <v>0</v>
      </c>
      <c r="Q162" s="25">
        <v>0</v>
      </c>
      <c r="R162" s="25">
        <v>0</v>
      </c>
      <c r="S162" s="25">
        <v>0</v>
      </c>
      <c r="T162" s="25">
        <v>0</v>
      </c>
      <c r="U162" s="25">
        <v>0</v>
      </c>
      <c r="V162" s="25">
        <v>0</v>
      </c>
      <c r="W162" s="25">
        <v>0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  <c r="AC162" s="25">
        <v>0</v>
      </c>
      <c r="AD162" s="25">
        <v>0</v>
      </c>
      <c r="AE162" s="25">
        <v>0</v>
      </c>
      <c r="AF162" s="25">
        <v>0</v>
      </c>
      <c r="AG162" s="25">
        <v>0</v>
      </c>
      <c r="AH162" s="25">
        <v>0</v>
      </c>
      <c r="AI162" s="25">
        <v>0</v>
      </c>
      <c r="AJ162" s="25">
        <v>0</v>
      </c>
      <c r="AK162" s="25">
        <v>0</v>
      </c>
      <c r="AL162" s="25">
        <v>0</v>
      </c>
      <c r="AM162" s="25">
        <v>0</v>
      </c>
      <c r="AN162" s="25">
        <v>0</v>
      </c>
      <c r="AO162" s="25">
        <v>0</v>
      </c>
      <c r="AP162" s="25">
        <v>0</v>
      </c>
      <c r="AQ162" s="25">
        <v>0</v>
      </c>
      <c r="AR162" s="25">
        <v>0</v>
      </c>
      <c r="AS162" s="25">
        <v>0</v>
      </c>
      <c r="AT162" s="25">
        <v>0</v>
      </c>
      <c r="AU162" s="25">
        <v>0</v>
      </c>
      <c r="AV162" s="25">
        <v>0</v>
      </c>
      <c r="AW162" s="25">
        <v>0</v>
      </c>
      <c r="AX162" s="25">
        <v>0</v>
      </c>
      <c r="AY162" s="25">
        <v>0</v>
      </c>
      <c r="AZ162" s="25">
        <v>0</v>
      </c>
    </row>
    <row r="163" spans="1:52" s="14" customFormat="1" ht="15" customHeight="1" x14ac:dyDescent="0.35">
      <c r="A163" s="24" t="s">
        <v>43</v>
      </c>
      <c r="B163" s="25">
        <v>0</v>
      </c>
      <c r="C163" s="25">
        <v>0</v>
      </c>
      <c r="D163" s="25">
        <v>0</v>
      </c>
      <c r="E163" s="25">
        <v>0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0</v>
      </c>
      <c r="X163" s="25">
        <v>0</v>
      </c>
      <c r="Y163" s="25">
        <v>0</v>
      </c>
      <c r="Z163" s="25">
        <v>0</v>
      </c>
      <c r="AA163" s="25">
        <v>0</v>
      </c>
      <c r="AB163" s="25">
        <v>0</v>
      </c>
      <c r="AC163" s="25">
        <v>0</v>
      </c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0</v>
      </c>
      <c r="AL163" s="25">
        <v>0</v>
      </c>
      <c r="AM163" s="25">
        <v>0</v>
      </c>
      <c r="AN163" s="25">
        <v>0</v>
      </c>
      <c r="AO163" s="25">
        <v>0</v>
      </c>
      <c r="AP163" s="25">
        <v>0</v>
      </c>
      <c r="AQ163" s="25">
        <v>0</v>
      </c>
      <c r="AR163" s="25">
        <v>0</v>
      </c>
      <c r="AS163" s="25">
        <v>0</v>
      </c>
      <c r="AT163" s="25">
        <v>0</v>
      </c>
      <c r="AU163" s="25">
        <v>0</v>
      </c>
      <c r="AV163" s="25">
        <v>0</v>
      </c>
      <c r="AW163" s="25">
        <v>0</v>
      </c>
      <c r="AX163" s="25">
        <v>0</v>
      </c>
      <c r="AY163" s="25">
        <v>0</v>
      </c>
      <c r="AZ163" s="25">
        <v>0</v>
      </c>
    </row>
    <row r="164" spans="1:52" s="14" customFormat="1" ht="15" customHeight="1" x14ac:dyDescent="0.35">
      <c r="A164" s="24" t="s">
        <v>44</v>
      </c>
      <c r="B164" s="25">
        <v>0</v>
      </c>
      <c r="C164" s="25">
        <v>0</v>
      </c>
      <c r="D164" s="25">
        <v>0</v>
      </c>
      <c r="E164" s="25">
        <v>0</v>
      </c>
      <c r="F164" s="25">
        <v>0</v>
      </c>
      <c r="G164" s="25">
        <v>0</v>
      </c>
      <c r="H164" s="25">
        <v>0</v>
      </c>
      <c r="I164" s="25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5">
        <v>0</v>
      </c>
      <c r="Q164" s="25">
        <v>0</v>
      </c>
      <c r="R164" s="25">
        <v>0</v>
      </c>
      <c r="S164" s="25">
        <v>0</v>
      </c>
      <c r="T164" s="25">
        <v>0</v>
      </c>
      <c r="U164" s="25">
        <v>0</v>
      </c>
      <c r="V164" s="25">
        <v>0</v>
      </c>
      <c r="W164" s="25">
        <v>0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5">
        <v>0</v>
      </c>
      <c r="AD164" s="25">
        <v>0</v>
      </c>
      <c r="AE164" s="25">
        <v>0</v>
      </c>
      <c r="AF164" s="25">
        <v>0</v>
      </c>
      <c r="AG164" s="25">
        <v>0</v>
      </c>
      <c r="AH164" s="25">
        <v>0</v>
      </c>
      <c r="AI164" s="25">
        <v>0</v>
      </c>
      <c r="AJ164" s="25">
        <v>0</v>
      </c>
      <c r="AK164" s="25">
        <v>0</v>
      </c>
      <c r="AL164" s="25">
        <v>0</v>
      </c>
      <c r="AM164" s="25">
        <v>0</v>
      </c>
      <c r="AN164" s="25">
        <v>0</v>
      </c>
      <c r="AO164" s="25">
        <v>0</v>
      </c>
      <c r="AP164" s="25">
        <v>0</v>
      </c>
      <c r="AQ164" s="25">
        <v>0</v>
      </c>
      <c r="AR164" s="25">
        <v>0</v>
      </c>
      <c r="AS164" s="25">
        <v>0</v>
      </c>
      <c r="AT164" s="25">
        <v>0</v>
      </c>
      <c r="AU164" s="25">
        <v>0</v>
      </c>
      <c r="AV164" s="25">
        <v>0</v>
      </c>
      <c r="AW164" s="25">
        <v>0</v>
      </c>
      <c r="AX164" s="25">
        <v>0</v>
      </c>
      <c r="AY164" s="25">
        <v>0</v>
      </c>
      <c r="AZ164" s="25">
        <v>0</v>
      </c>
    </row>
    <row r="165" spans="1:52" s="14" customFormat="1" ht="15" customHeight="1" x14ac:dyDescent="0.35">
      <c r="A165" s="23" t="s">
        <v>39</v>
      </c>
      <c r="B165" s="19">
        <v>0</v>
      </c>
      <c r="C165" s="19">
        <v>0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  <c r="AG165" s="19">
        <v>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  <c r="AN165" s="19">
        <v>0</v>
      </c>
      <c r="AO165" s="19">
        <v>0</v>
      </c>
      <c r="AP165" s="19">
        <v>0</v>
      </c>
      <c r="AQ165" s="19">
        <v>0</v>
      </c>
      <c r="AR165" s="19">
        <v>0</v>
      </c>
      <c r="AS165" s="19">
        <v>0</v>
      </c>
      <c r="AT165" s="19">
        <v>0</v>
      </c>
      <c r="AU165" s="19">
        <v>0</v>
      </c>
      <c r="AV165" s="19">
        <v>0</v>
      </c>
      <c r="AW165" s="19">
        <v>0</v>
      </c>
      <c r="AX165" s="19">
        <v>0</v>
      </c>
      <c r="AY165" s="19">
        <v>0</v>
      </c>
      <c r="AZ165" s="19">
        <v>0</v>
      </c>
    </row>
    <row r="166" spans="1:52" s="14" customFormat="1" ht="15" customHeight="1" x14ac:dyDescent="0.35">
      <c r="A166" s="23" t="s">
        <v>40</v>
      </c>
      <c r="B166" s="19">
        <v>0</v>
      </c>
      <c r="C166" s="19">
        <v>0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19">
        <v>0</v>
      </c>
      <c r="AD166" s="19">
        <v>0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19">
        <v>0</v>
      </c>
      <c r="AK166" s="19">
        <v>0</v>
      </c>
      <c r="AL166" s="19">
        <v>0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>
        <v>0</v>
      </c>
      <c r="AT166" s="19">
        <v>0</v>
      </c>
      <c r="AU166" s="19">
        <v>0</v>
      </c>
      <c r="AV166" s="19">
        <v>0</v>
      </c>
      <c r="AW166" s="19">
        <v>0</v>
      </c>
      <c r="AX166" s="19">
        <v>0</v>
      </c>
      <c r="AY166" s="19">
        <v>0</v>
      </c>
      <c r="AZ166" s="19">
        <v>0</v>
      </c>
    </row>
    <row r="167" spans="1:52" s="14" customFormat="1" ht="15" customHeight="1" x14ac:dyDescent="0.35">
      <c r="A167" s="23" t="s">
        <v>36</v>
      </c>
      <c r="B167" s="19">
        <v>0</v>
      </c>
      <c r="C167" s="19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>
        <v>0</v>
      </c>
      <c r="AT167" s="19">
        <v>0</v>
      </c>
      <c r="AU167" s="19">
        <v>0</v>
      </c>
      <c r="AV167" s="19">
        <v>0</v>
      </c>
      <c r="AW167" s="19">
        <v>0</v>
      </c>
      <c r="AX167" s="19">
        <v>0</v>
      </c>
      <c r="AY167" s="19">
        <v>0</v>
      </c>
      <c r="AZ167" s="19">
        <v>0</v>
      </c>
    </row>
    <row r="168" spans="1:52" s="14" customFormat="1" ht="15" customHeight="1" x14ac:dyDescent="0.35">
      <c r="A168" s="23" t="s">
        <v>41</v>
      </c>
      <c r="B168" s="19">
        <v>0</v>
      </c>
      <c r="C168" s="19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19">
        <v>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>
        <v>0</v>
      </c>
      <c r="AT168" s="19">
        <v>0</v>
      </c>
      <c r="AU168" s="19">
        <v>0</v>
      </c>
      <c r="AV168" s="19">
        <v>0</v>
      </c>
      <c r="AW168" s="19">
        <v>0</v>
      </c>
      <c r="AX168" s="19">
        <v>0</v>
      </c>
      <c r="AY168" s="19">
        <v>0</v>
      </c>
      <c r="AZ168" s="19">
        <v>0</v>
      </c>
    </row>
    <row r="169" spans="1:52" s="14" customFormat="1" ht="15" customHeight="1" x14ac:dyDescent="0.35">
      <c r="A169" s="24" t="s">
        <v>45</v>
      </c>
      <c r="B169" s="25">
        <v>0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5">
        <v>0</v>
      </c>
      <c r="AD169" s="25">
        <v>0</v>
      </c>
      <c r="AE169" s="25">
        <v>0</v>
      </c>
      <c r="AF169" s="25">
        <v>0</v>
      </c>
      <c r="AG169" s="25">
        <v>0</v>
      </c>
      <c r="AH169" s="25">
        <v>0</v>
      </c>
      <c r="AI169" s="25">
        <v>0</v>
      </c>
      <c r="AJ169" s="25">
        <v>0</v>
      </c>
      <c r="AK169" s="25">
        <v>0</v>
      </c>
      <c r="AL169" s="25">
        <v>0</v>
      </c>
      <c r="AM169" s="25">
        <v>0</v>
      </c>
      <c r="AN169" s="25">
        <v>0</v>
      </c>
      <c r="AO169" s="25">
        <v>0</v>
      </c>
      <c r="AP169" s="25">
        <v>0</v>
      </c>
      <c r="AQ169" s="25">
        <v>0</v>
      </c>
      <c r="AR169" s="25">
        <v>0</v>
      </c>
      <c r="AS169" s="25">
        <v>0</v>
      </c>
      <c r="AT169" s="25">
        <v>0</v>
      </c>
      <c r="AU169" s="25">
        <v>0</v>
      </c>
      <c r="AV169" s="25">
        <v>0</v>
      </c>
      <c r="AW169" s="25">
        <v>0</v>
      </c>
      <c r="AX169" s="25">
        <v>0</v>
      </c>
      <c r="AY169" s="25">
        <v>0</v>
      </c>
      <c r="AZ169" s="25">
        <v>0</v>
      </c>
    </row>
    <row r="170" spans="1:52" s="14" customFormat="1" ht="15" customHeight="1" x14ac:dyDescent="0.35">
      <c r="A170" s="23" t="s">
        <v>33</v>
      </c>
      <c r="B170" s="19">
        <v>0</v>
      </c>
      <c r="C170" s="19">
        <v>0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19">
        <v>0</v>
      </c>
      <c r="AG170" s="19">
        <v>0</v>
      </c>
      <c r="AH170" s="19">
        <v>0</v>
      </c>
      <c r="AI170" s="19">
        <v>0</v>
      </c>
      <c r="AJ170" s="19">
        <v>0</v>
      </c>
      <c r="AK170" s="19">
        <v>0</v>
      </c>
      <c r="AL170" s="19">
        <v>0</v>
      </c>
      <c r="AM170" s="19">
        <v>0</v>
      </c>
      <c r="AN170" s="19">
        <v>0</v>
      </c>
      <c r="AO170" s="19">
        <v>0</v>
      </c>
      <c r="AP170" s="19">
        <v>0</v>
      </c>
      <c r="AQ170" s="19">
        <v>0</v>
      </c>
      <c r="AR170" s="19">
        <v>0</v>
      </c>
      <c r="AS170" s="19">
        <v>0</v>
      </c>
      <c r="AT170" s="19">
        <v>0</v>
      </c>
      <c r="AU170" s="19">
        <v>0</v>
      </c>
      <c r="AV170" s="19">
        <v>0</v>
      </c>
      <c r="AW170" s="19">
        <v>0</v>
      </c>
      <c r="AX170" s="19">
        <v>0</v>
      </c>
      <c r="AY170" s="19">
        <v>0</v>
      </c>
      <c r="AZ170" s="19">
        <v>0</v>
      </c>
    </row>
    <row r="171" spans="1:52" s="14" customFormat="1" ht="15" customHeight="1" x14ac:dyDescent="0.35">
      <c r="A171" s="23" t="s">
        <v>34</v>
      </c>
      <c r="B171" s="19">
        <v>0</v>
      </c>
      <c r="C171" s="19">
        <v>0</v>
      </c>
      <c r="D171" s="19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</v>
      </c>
      <c r="AJ171" s="19">
        <v>0</v>
      </c>
      <c r="AK171" s="19">
        <v>0</v>
      </c>
      <c r="AL171" s="19">
        <v>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>
        <v>0</v>
      </c>
      <c r="AT171" s="19">
        <v>0</v>
      </c>
      <c r="AU171" s="19">
        <v>0</v>
      </c>
      <c r="AV171" s="19">
        <v>0</v>
      </c>
      <c r="AW171" s="19">
        <v>0</v>
      </c>
      <c r="AX171" s="19">
        <v>0</v>
      </c>
      <c r="AY171" s="19">
        <v>0</v>
      </c>
      <c r="AZ171" s="19">
        <v>0</v>
      </c>
    </row>
    <row r="172" spans="1:52" s="14" customFormat="1" ht="15" customHeight="1" x14ac:dyDescent="0.35">
      <c r="A172" s="23" t="s">
        <v>36</v>
      </c>
      <c r="B172" s="19">
        <v>0</v>
      </c>
      <c r="C172" s="19">
        <v>0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  <c r="AQ172" s="19">
        <v>0</v>
      </c>
      <c r="AR172" s="19">
        <v>0</v>
      </c>
      <c r="AS172" s="19">
        <v>0</v>
      </c>
      <c r="AT172" s="19">
        <v>0</v>
      </c>
      <c r="AU172" s="19">
        <v>0</v>
      </c>
      <c r="AV172" s="19">
        <v>0</v>
      </c>
      <c r="AW172" s="19">
        <v>0</v>
      </c>
      <c r="AX172" s="19">
        <v>0</v>
      </c>
      <c r="AY172" s="19">
        <v>0</v>
      </c>
      <c r="AZ172" s="19">
        <v>0</v>
      </c>
    </row>
    <row r="173" spans="1:52" s="14" customFormat="1" ht="15" customHeight="1" x14ac:dyDescent="0.35">
      <c r="A173" s="24" t="s">
        <v>46</v>
      </c>
      <c r="B173" s="25">
        <v>0</v>
      </c>
      <c r="C173" s="25">
        <v>0</v>
      </c>
      <c r="D173" s="25">
        <v>0</v>
      </c>
      <c r="E173" s="25">
        <v>0</v>
      </c>
      <c r="F173" s="25">
        <v>0</v>
      </c>
      <c r="G173" s="25">
        <v>0</v>
      </c>
      <c r="H173" s="25">
        <v>0</v>
      </c>
      <c r="I173" s="25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5">
        <v>0</v>
      </c>
      <c r="Q173" s="25">
        <v>0</v>
      </c>
      <c r="R173" s="25">
        <v>0</v>
      </c>
      <c r="S173" s="25">
        <v>0</v>
      </c>
      <c r="T173" s="25">
        <v>0</v>
      </c>
      <c r="U173" s="25">
        <v>0</v>
      </c>
      <c r="V173" s="25">
        <v>0</v>
      </c>
      <c r="W173" s="25">
        <v>0</v>
      </c>
      <c r="X173" s="25">
        <v>0</v>
      </c>
      <c r="Y173" s="25">
        <v>0</v>
      </c>
      <c r="Z173" s="25">
        <v>0</v>
      </c>
      <c r="AA173" s="25">
        <v>0</v>
      </c>
      <c r="AB173" s="25">
        <v>0</v>
      </c>
      <c r="AC173" s="25">
        <v>0</v>
      </c>
      <c r="AD173" s="25">
        <v>0</v>
      </c>
      <c r="AE173" s="25">
        <v>0</v>
      </c>
      <c r="AF173" s="25">
        <v>0</v>
      </c>
      <c r="AG173" s="25">
        <v>0</v>
      </c>
      <c r="AH173" s="25">
        <v>0</v>
      </c>
      <c r="AI173" s="25">
        <v>0</v>
      </c>
      <c r="AJ173" s="25">
        <v>0</v>
      </c>
      <c r="AK173" s="25">
        <v>0</v>
      </c>
      <c r="AL173" s="25">
        <v>0</v>
      </c>
      <c r="AM173" s="25">
        <v>0</v>
      </c>
      <c r="AN173" s="25">
        <v>0</v>
      </c>
      <c r="AO173" s="25">
        <v>0</v>
      </c>
      <c r="AP173" s="25">
        <v>0</v>
      </c>
      <c r="AQ173" s="25">
        <v>0</v>
      </c>
      <c r="AR173" s="25">
        <v>0</v>
      </c>
      <c r="AS173" s="25">
        <v>0</v>
      </c>
      <c r="AT173" s="25">
        <v>0</v>
      </c>
      <c r="AU173" s="25">
        <v>0</v>
      </c>
      <c r="AV173" s="25">
        <v>0</v>
      </c>
      <c r="AW173" s="25">
        <v>0</v>
      </c>
      <c r="AX173" s="25">
        <v>0</v>
      </c>
      <c r="AY173" s="25">
        <v>0</v>
      </c>
      <c r="AZ173" s="25">
        <v>0</v>
      </c>
    </row>
    <row r="174" spans="1:52" s="14" customFormat="1" ht="15" customHeight="1" x14ac:dyDescent="0.35">
      <c r="A174" s="23" t="s">
        <v>33</v>
      </c>
      <c r="B174" s="19">
        <v>0</v>
      </c>
      <c r="C174" s="19">
        <v>0</v>
      </c>
      <c r="D174" s="19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>
        <v>0</v>
      </c>
      <c r="AT174" s="19">
        <v>0</v>
      </c>
      <c r="AU174" s="19">
        <v>0</v>
      </c>
      <c r="AV174" s="19">
        <v>0</v>
      </c>
      <c r="AW174" s="19">
        <v>0</v>
      </c>
      <c r="AX174" s="19">
        <v>0</v>
      </c>
      <c r="AY174" s="19">
        <v>0</v>
      </c>
      <c r="AZ174" s="19">
        <v>0</v>
      </c>
    </row>
    <row r="175" spans="1:52" s="14" customFormat="1" ht="15" customHeight="1" x14ac:dyDescent="0.35">
      <c r="A175" s="23" t="s">
        <v>35</v>
      </c>
      <c r="B175" s="19">
        <v>0</v>
      </c>
      <c r="C175" s="19">
        <v>0</v>
      </c>
      <c r="D175" s="19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0</v>
      </c>
      <c r="AH175" s="19">
        <v>0</v>
      </c>
      <c r="AI175" s="19">
        <v>0</v>
      </c>
      <c r="AJ175" s="19">
        <v>0</v>
      </c>
      <c r="AK175" s="19">
        <v>0</v>
      </c>
      <c r="AL175" s="19">
        <v>0</v>
      </c>
      <c r="AM175" s="19">
        <v>0</v>
      </c>
      <c r="AN175" s="19">
        <v>0</v>
      </c>
      <c r="AO175" s="19">
        <v>0</v>
      </c>
      <c r="AP175" s="19">
        <v>0</v>
      </c>
      <c r="AQ175" s="19">
        <v>0</v>
      </c>
      <c r="AR175" s="19">
        <v>0</v>
      </c>
      <c r="AS175" s="19">
        <v>0</v>
      </c>
      <c r="AT175" s="19">
        <v>0</v>
      </c>
      <c r="AU175" s="19">
        <v>0</v>
      </c>
      <c r="AV175" s="19">
        <v>0</v>
      </c>
      <c r="AW175" s="19">
        <v>0</v>
      </c>
      <c r="AX175" s="19">
        <v>0</v>
      </c>
      <c r="AY175" s="19">
        <v>0</v>
      </c>
      <c r="AZ175" s="19">
        <v>0</v>
      </c>
    </row>
    <row r="176" spans="1:52" s="14" customFormat="1" ht="15" customHeight="1" x14ac:dyDescent="0.35">
      <c r="A176" s="36" t="s">
        <v>36</v>
      </c>
      <c r="B176" s="37">
        <v>0</v>
      </c>
      <c r="C176" s="37">
        <v>0</v>
      </c>
      <c r="D176" s="37">
        <v>0</v>
      </c>
      <c r="E176" s="37">
        <v>0</v>
      </c>
      <c r="F176" s="37">
        <v>0</v>
      </c>
      <c r="G176" s="37">
        <v>0</v>
      </c>
      <c r="H176" s="37">
        <v>0</v>
      </c>
      <c r="I176" s="37">
        <v>0</v>
      </c>
      <c r="J176" s="37">
        <v>0</v>
      </c>
      <c r="K176" s="37">
        <v>0</v>
      </c>
      <c r="L176" s="37">
        <v>0</v>
      </c>
      <c r="M176" s="37">
        <v>0</v>
      </c>
      <c r="N176" s="37">
        <v>0</v>
      </c>
      <c r="O176" s="37">
        <v>0</v>
      </c>
      <c r="P176" s="37">
        <v>0</v>
      </c>
      <c r="Q176" s="37">
        <v>0</v>
      </c>
      <c r="R176" s="37">
        <v>0</v>
      </c>
      <c r="S176" s="37">
        <v>0</v>
      </c>
      <c r="T176" s="37">
        <v>0</v>
      </c>
      <c r="U176" s="37">
        <v>0</v>
      </c>
      <c r="V176" s="37">
        <v>0</v>
      </c>
      <c r="W176" s="37">
        <v>0</v>
      </c>
      <c r="X176" s="37">
        <v>0</v>
      </c>
      <c r="Y176" s="37">
        <v>0</v>
      </c>
      <c r="Z176" s="37">
        <v>0</v>
      </c>
      <c r="AA176" s="37">
        <v>0</v>
      </c>
      <c r="AB176" s="37">
        <v>0</v>
      </c>
      <c r="AC176" s="37">
        <v>0</v>
      </c>
      <c r="AD176" s="37">
        <v>0</v>
      </c>
      <c r="AE176" s="37">
        <v>0</v>
      </c>
      <c r="AF176" s="37">
        <v>0</v>
      </c>
      <c r="AG176" s="37">
        <v>0</v>
      </c>
      <c r="AH176" s="37">
        <v>0</v>
      </c>
      <c r="AI176" s="37">
        <v>0</v>
      </c>
      <c r="AJ176" s="37">
        <v>0</v>
      </c>
      <c r="AK176" s="37">
        <v>0</v>
      </c>
      <c r="AL176" s="37">
        <v>0</v>
      </c>
      <c r="AM176" s="37">
        <v>0</v>
      </c>
      <c r="AN176" s="37">
        <v>0</v>
      </c>
      <c r="AO176" s="37">
        <v>0</v>
      </c>
      <c r="AP176" s="37">
        <v>0</v>
      </c>
      <c r="AQ176" s="37">
        <v>0</v>
      </c>
      <c r="AR176" s="37">
        <v>0</v>
      </c>
      <c r="AS176" s="37">
        <v>0</v>
      </c>
      <c r="AT176" s="37">
        <v>0</v>
      </c>
      <c r="AU176" s="37">
        <v>0</v>
      </c>
      <c r="AV176" s="37">
        <v>0</v>
      </c>
      <c r="AW176" s="37">
        <v>0</v>
      </c>
      <c r="AX176" s="37">
        <v>0</v>
      </c>
      <c r="AY176" s="37">
        <v>0</v>
      </c>
      <c r="AZ176" s="37">
        <v>0</v>
      </c>
    </row>
    <row r="178" spans="1:52" x14ac:dyDescent="0.45">
      <c r="A178" s="38" t="s">
        <v>64</v>
      </c>
      <c r="B178" s="17">
        <v>0</v>
      </c>
      <c r="C178" s="17">
        <v>0</v>
      </c>
      <c r="D178" s="17"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Q178" s="17">
        <v>0</v>
      </c>
      <c r="R178" s="17">
        <v>0</v>
      </c>
      <c r="S178" s="17">
        <v>0</v>
      </c>
      <c r="T178" s="17">
        <v>0</v>
      </c>
      <c r="U178" s="17">
        <v>0</v>
      </c>
      <c r="V178" s="17">
        <v>0</v>
      </c>
      <c r="W178" s="17">
        <v>0</v>
      </c>
      <c r="X178" s="17">
        <v>0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0</v>
      </c>
      <c r="AJ178" s="17">
        <v>0</v>
      </c>
      <c r="AK178" s="17">
        <v>0</v>
      </c>
      <c r="AL178" s="17">
        <v>0</v>
      </c>
      <c r="AM178" s="17">
        <v>0</v>
      </c>
      <c r="AN178" s="17">
        <v>0</v>
      </c>
      <c r="AO178" s="17">
        <v>7720.7735306149652</v>
      </c>
      <c r="AP178" s="17">
        <v>12936.21717853102</v>
      </c>
      <c r="AQ178" s="17">
        <v>18629.821364314135</v>
      </c>
      <c r="AR178" s="17">
        <v>25840.48803004979</v>
      </c>
      <c r="AS178" s="17">
        <v>36412.539865941792</v>
      </c>
      <c r="AT178" s="17">
        <v>46568.398104041189</v>
      </c>
      <c r="AU178" s="17">
        <v>63739.720256825371</v>
      </c>
      <c r="AV178" s="17">
        <v>70214.151820073137</v>
      </c>
      <c r="AW178" s="17">
        <v>74477.128148142816</v>
      </c>
      <c r="AX178" s="17">
        <v>92643.218716169911</v>
      </c>
      <c r="AY178" s="17">
        <v>121654.38211653443</v>
      </c>
      <c r="AZ178" s="17">
        <v>129547.33140005055</v>
      </c>
    </row>
    <row r="179" spans="1:52" x14ac:dyDescent="0.45">
      <c r="A179" s="21" t="s">
        <v>32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</v>
      </c>
      <c r="S179" s="22">
        <v>0</v>
      </c>
      <c r="T179" s="22">
        <v>0</v>
      </c>
      <c r="U179" s="22">
        <v>0</v>
      </c>
      <c r="V179" s="22">
        <v>0</v>
      </c>
      <c r="W179" s="22">
        <v>0</v>
      </c>
      <c r="X179" s="22">
        <v>0</v>
      </c>
      <c r="Y179" s="22">
        <v>0</v>
      </c>
      <c r="Z179" s="22">
        <v>0</v>
      </c>
      <c r="AA179" s="22">
        <v>0</v>
      </c>
      <c r="AB179" s="22">
        <v>0</v>
      </c>
      <c r="AC179" s="22">
        <v>0</v>
      </c>
      <c r="AD179" s="22">
        <v>0</v>
      </c>
      <c r="AE179" s="22">
        <v>0</v>
      </c>
      <c r="AF179" s="22">
        <v>0</v>
      </c>
      <c r="AG179" s="22">
        <v>0</v>
      </c>
      <c r="AH179" s="22">
        <v>0</v>
      </c>
      <c r="AI179" s="22">
        <v>0</v>
      </c>
      <c r="AJ179" s="22">
        <v>0</v>
      </c>
      <c r="AK179" s="22">
        <v>0</v>
      </c>
      <c r="AL179" s="22">
        <v>0</v>
      </c>
      <c r="AM179" s="22">
        <v>0</v>
      </c>
      <c r="AN179" s="22">
        <v>0</v>
      </c>
      <c r="AO179" s="22">
        <v>7720.7735306149652</v>
      </c>
      <c r="AP179" s="22">
        <v>12936.21717853102</v>
      </c>
      <c r="AQ179" s="22">
        <v>18629.821364314135</v>
      </c>
      <c r="AR179" s="22">
        <v>25840.48803004979</v>
      </c>
      <c r="AS179" s="22">
        <v>36412.539865941792</v>
      </c>
      <c r="AT179" s="22">
        <v>46568.398104041189</v>
      </c>
      <c r="AU179" s="22">
        <v>63739.720256825371</v>
      </c>
      <c r="AV179" s="22">
        <v>70214.151820073137</v>
      </c>
      <c r="AW179" s="22">
        <v>74477.128148142816</v>
      </c>
      <c r="AX179" s="22">
        <v>92643.218716169911</v>
      </c>
      <c r="AY179" s="22">
        <v>121654.38211653443</v>
      </c>
      <c r="AZ179" s="22">
        <v>129547.33140005055</v>
      </c>
    </row>
    <row r="180" spans="1:52" s="14" customFormat="1" ht="15" customHeight="1" x14ac:dyDescent="0.35">
      <c r="A180" s="12" t="s">
        <v>27</v>
      </c>
      <c r="B180" s="13">
        <v>0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0</v>
      </c>
      <c r="AN180" s="13">
        <v>0</v>
      </c>
      <c r="AO180" s="13">
        <v>7720.7735306149652</v>
      </c>
      <c r="AP180" s="13">
        <v>12936.21717853102</v>
      </c>
      <c r="AQ180" s="13">
        <v>18007.70992882417</v>
      </c>
      <c r="AR180" s="13">
        <v>25218.357285552804</v>
      </c>
      <c r="AS180" s="13">
        <v>32367.775170027377</v>
      </c>
      <c r="AT180" s="13">
        <v>39846.612373193304</v>
      </c>
      <c r="AU180" s="13">
        <v>53333.202503339249</v>
      </c>
      <c r="AV180" s="13">
        <v>53273.446279972064</v>
      </c>
      <c r="AW180" s="13">
        <v>53605.949490807761</v>
      </c>
      <c r="AX180" s="13">
        <v>61654.404637274165</v>
      </c>
      <c r="AY180" s="13">
        <v>76180.308898825795</v>
      </c>
      <c r="AZ180" s="13">
        <v>77281.867765745381</v>
      </c>
    </row>
    <row r="181" spans="1:52" s="14" customFormat="1" ht="15" customHeight="1" x14ac:dyDescent="0.35">
      <c r="A181" s="23" t="s">
        <v>33</v>
      </c>
      <c r="B181" s="19">
        <v>0</v>
      </c>
      <c r="C181" s="19">
        <v>0</v>
      </c>
      <c r="D181" s="19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19">
        <v>0</v>
      </c>
      <c r="AD181" s="19">
        <v>0</v>
      </c>
      <c r="AE181" s="19">
        <v>0</v>
      </c>
      <c r="AF181" s="19">
        <v>0</v>
      </c>
      <c r="AG181" s="19">
        <v>0</v>
      </c>
      <c r="AH181" s="19">
        <v>0</v>
      </c>
      <c r="AI181" s="19">
        <v>0</v>
      </c>
      <c r="AJ181" s="19">
        <v>0</v>
      </c>
      <c r="AK181" s="19">
        <v>0</v>
      </c>
      <c r="AL181" s="19">
        <v>0</v>
      </c>
      <c r="AM181" s="19">
        <v>0</v>
      </c>
      <c r="AN181" s="19">
        <v>0</v>
      </c>
      <c r="AO181" s="19">
        <v>4888.1567845574891</v>
      </c>
      <c r="AP181" s="19">
        <v>7569.3818802137121</v>
      </c>
      <c r="AQ181" s="19">
        <v>10092.621817627032</v>
      </c>
      <c r="AR181" s="19">
        <v>14660.443024400392</v>
      </c>
      <c r="AS181" s="19">
        <v>19499.555907792026</v>
      </c>
      <c r="AT181" s="19">
        <v>24308.996345550415</v>
      </c>
      <c r="AU181" s="19">
        <v>28719.783044444404</v>
      </c>
      <c r="AV181" s="19">
        <v>28640.366336371819</v>
      </c>
      <c r="AW181" s="19">
        <v>28973.787100023754</v>
      </c>
      <c r="AX181" s="19">
        <v>35897.543928845611</v>
      </c>
      <c r="AY181" s="19">
        <v>43576.753315888694</v>
      </c>
      <c r="AZ181" s="19">
        <v>43387.207173036375</v>
      </c>
    </row>
    <row r="182" spans="1:52" s="14" customFormat="1" ht="15" customHeight="1" x14ac:dyDescent="0.35">
      <c r="A182" s="23" t="s">
        <v>34</v>
      </c>
      <c r="B182" s="19">
        <v>0</v>
      </c>
      <c r="C182" s="19">
        <v>0</v>
      </c>
      <c r="D182" s="19">
        <v>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19">
        <v>0</v>
      </c>
      <c r="AD182" s="19">
        <v>0</v>
      </c>
      <c r="AE182" s="19">
        <v>0</v>
      </c>
      <c r="AF182" s="19">
        <v>0</v>
      </c>
      <c r="AG182" s="19">
        <v>0</v>
      </c>
      <c r="AH182" s="19">
        <v>0</v>
      </c>
      <c r="AI182" s="19">
        <v>0</v>
      </c>
      <c r="AJ182" s="19">
        <v>0</v>
      </c>
      <c r="AK182" s="19">
        <v>0</v>
      </c>
      <c r="AL182" s="19">
        <v>0</v>
      </c>
      <c r="AM182" s="19">
        <v>0</v>
      </c>
      <c r="AN182" s="19">
        <v>0</v>
      </c>
      <c r="AO182" s="19">
        <v>0</v>
      </c>
      <c r="AP182" s="19">
        <v>0</v>
      </c>
      <c r="AQ182" s="19">
        <v>0</v>
      </c>
      <c r="AR182" s="19">
        <v>0</v>
      </c>
      <c r="AS182" s="19">
        <v>0</v>
      </c>
      <c r="AT182" s="19">
        <v>0</v>
      </c>
      <c r="AU182" s="19">
        <v>4667.110358712479</v>
      </c>
      <c r="AV182" s="19">
        <v>4668.3062563405392</v>
      </c>
      <c r="AW182" s="19">
        <v>4665.5829757027595</v>
      </c>
      <c r="AX182" s="19">
        <v>4714.5789011972038</v>
      </c>
      <c r="AY182" s="19">
        <v>8599.7423810863656</v>
      </c>
      <c r="AZ182" s="19">
        <v>8601.905145399438</v>
      </c>
    </row>
    <row r="183" spans="1:52" s="14" customFormat="1" ht="15" customHeight="1" x14ac:dyDescent="0.35">
      <c r="A183" s="23" t="s">
        <v>35</v>
      </c>
      <c r="B183" s="19">
        <v>0</v>
      </c>
      <c r="C183" s="19">
        <v>0</v>
      </c>
      <c r="D183" s="19">
        <v>0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C183" s="19">
        <v>0</v>
      </c>
      <c r="AD183" s="19">
        <v>0</v>
      </c>
      <c r="AE183" s="19">
        <v>0</v>
      </c>
      <c r="AF183" s="19">
        <v>0</v>
      </c>
      <c r="AG183" s="19">
        <v>0</v>
      </c>
      <c r="AH183" s="19">
        <v>0</v>
      </c>
      <c r="AI183" s="19">
        <v>0</v>
      </c>
      <c r="AJ183" s="19">
        <v>0</v>
      </c>
      <c r="AK183" s="19">
        <v>0</v>
      </c>
      <c r="AL183" s="19">
        <v>0</v>
      </c>
      <c r="AM183" s="19">
        <v>0</v>
      </c>
      <c r="AN183" s="19">
        <v>0</v>
      </c>
      <c r="AO183" s="19">
        <v>2832.6167460574761</v>
      </c>
      <c r="AP183" s="19">
        <v>5366.8352983173072</v>
      </c>
      <c r="AQ183" s="19">
        <v>7915.0881111971376</v>
      </c>
      <c r="AR183" s="19">
        <v>10557.914261152411</v>
      </c>
      <c r="AS183" s="19">
        <v>12868.21926223535</v>
      </c>
      <c r="AT183" s="19">
        <v>15537.616027642891</v>
      </c>
      <c r="AU183" s="19">
        <v>19946.309100182363</v>
      </c>
      <c r="AV183" s="19">
        <v>19964.773687259709</v>
      </c>
      <c r="AW183" s="19">
        <v>19966.579415081251</v>
      </c>
      <c r="AX183" s="19">
        <v>21042.281807231353</v>
      </c>
      <c r="AY183" s="19">
        <v>24003.813201850735</v>
      </c>
      <c r="AZ183" s="19">
        <v>25292.755447309559</v>
      </c>
    </row>
    <row r="184" spans="1:52" s="14" customFormat="1" ht="15" customHeight="1" x14ac:dyDescent="0.35">
      <c r="A184" s="23" t="s">
        <v>36</v>
      </c>
      <c r="B184" s="19">
        <v>0</v>
      </c>
      <c r="C184" s="19">
        <v>0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19">
        <v>0</v>
      </c>
      <c r="AD184" s="19">
        <v>0</v>
      </c>
      <c r="AE184" s="19">
        <v>0</v>
      </c>
      <c r="AF184" s="19">
        <v>0</v>
      </c>
      <c r="AG184" s="19">
        <v>0</v>
      </c>
      <c r="AH184" s="19">
        <v>0</v>
      </c>
      <c r="AI184" s="19">
        <v>0</v>
      </c>
      <c r="AJ184" s="19">
        <v>0</v>
      </c>
      <c r="AK184" s="19">
        <v>0</v>
      </c>
      <c r="AL184" s="19">
        <v>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>
        <v>0</v>
      </c>
      <c r="AT184" s="19">
        <v>0</v>
      </c>
      <c r="AU184" s="19">
        <v>0</v>
      </c>
      <c r="AV184" s="19">
        <v>0</v>
      </c>
      <c r="AW184" s="19">
        <v>0</v>
      </c>
      <c r="AX184" s="19">
        <v>0</v>
      </c>
      <c r="AY184" s="19">
        <v>0</v>
      </c>
      <c r="AZ184" s="19">
        <v>0</v>
      </c>
    </row>
    <row r="185" spans="1:52" s="14" customFormat="1" ht="15" customHeight="1" x14ac:dyDescent="0.35">
      <c r="A185" s="24" t="s">
        <v>37</v>
      </c>
      <c r="B185" s="25">
        <v>0</v>
      </c>
      <c r="C185" s="25">
        <v>0</v>
      </c>
      <c r="D185" s="25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5">
        <v>0</v>
      </c>
      <c r="V185" s="25">
        <v>0</v>
      </c>
      <c r="W185" s="25">
        <v>0</v>
      </c>
      <c r="X185" s="25">
        <v>0</v>
      </c>
      <c r="Y185" s="25">
        <v>0</v>
      </c>
      <c r="Z185" s="25">
        <v>0</v>
      </c>
      <c r="AA185" s="25">
        <v>0</v>
      </c>
      <c r="AB185" s="25">
        <v>0</v>
      </c>
      <c r="AC185" s="25">
        <v>0</v>
      </c>
      <c r="AD185" s="25">
        <v>0</v>
      </c>
      <c r="AE185" s="25">
        <v>0</v>
      </c>
      <c r="AF185" s="25">
        <v>0</v>
      </c>
      <c r="AG185" s="25">
        <v>0</v>
      </c>
      <c r="AH185" s="25">
        <v>0</v>
      </c>
      <c r="AI185" s="25">
        <v>0</v>
      </c>
      <c r="AJ185" s="25">
        <v>0</v>
      </c>
      <c r="AK185" s="25">
        <v>0</v>
      </c>
      <c r="AL185" s="25">
        <v>0</v>
      </c>
      <c r="AM185" s="25">
        <v>0</v>
      </c>
      <c r="AN185" s="25">
        <v>0</v>
      </c>
      <c r="AO185" s="25">
        <v>0</v>
      </c>
      <c r="AP185" s="25">
        <v>0</v>
      </c>
      <c r="AQ185" s="25">
        <v>0</v>
      </c>
      <c r="AR185" s="25">
        <v>0</v>
      </c>
      <c r="AS185" s="25">
        <v>0</v>
      </c>
      <c r="AT185" s="25">
        <v>2279.5060703080189</v>
      </c>
      <c r="AU185" s="25">
        <v>2317.8891280947018</v>
      </c>
      <c r="AV185" s="25">
        <v>2350.5502484906224</v>
      </c>
      <c r="AW185" s="25">
        <v>4278.368039528963</v>
      </c>
      <c r="AX185" s="25">
        <v>4423.9506663934517</v>
      </c>
      <c r="AY185" s="25">
        <v>4800.7874002320204</v>
      </c>
      <c r="AZ185" s="25">
        <v>4781.0307209079165</v>
      </c>
    </row>
    <row r="186" spans="1:52" s="14" customFormat="1" ht="15" customHeight="1" x14ac:dyDescent="0.35">
      <c r="A186" s="23" t="s">
        <v>33</v>
      </c>
      <c r="B186" s="19">
        <v>0</v>
      </c>
      <c r="C186" s="19">
        <v>0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</v>
      </c>
      <c r="AH186" s="19">
        <v>0</v>
      </c>
      <c r="AI186" s="19">
        <v>0</v>
      </c>
      <c r="AJ186" s="19">
        <v>0</v>
      </c>
      <c r="AK186" s="19">
        <v>0</v>
      </c>
      <c r="AL186" s="19">
        <v>0</v>
      </c>
      <c r="AM186" s="19">
        <v>0</v>
      </c>
      <c r="AN186" s="19">
        <v>0</v>
      </c>
      <c r="AO186" s="19">
        <v>0</v>
      </c>
      <c r="AP186" s="19">
        <v>0</v>
      </c>
      <c r="AQ186" s="19">
        <v>0</v>
      </c>
      <c r="AR186" s="19">
        <v>0</v>
      </c>
      <c r="AS186" s="19">
        <v>0</v>
      </c>
      <c r="AT186" s="19">
        <v>0</v>
      </c>
      <c r="AU186" s="19">
        <v>0</v>
      </c>
      <c r="AV186" s="19">
        <v>0</v>
      </c>
      <c r="AW186" s="19">
        <v>0</v>
      </c>
      <c r="AX186" s="19">
        <v>0</v>
      </c>
      <c r="AY186" s="19">
        <v>0</v>
      </c>
      <c r="AZ186" s="19">
        <v>0</v>
      </c>
    </row>
    <row r="187" spans="1:52" s="14" customFormat="1" ht="15" customHeight="1" x14ac:dyDescent="0.35">
      <c r="A187" s="23" t="s">
        <v>34</v>
      </c>
      <c r="B187" s="19">
        <v>0</v>
      </c>
      <c r="C187" s="19">
        <v>0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19">
        <v>0</v>
      </c>
      <c r="AD187" s="19">
        <v>0</v>
      </c>
      <c r="AE187" s="19">
        <v>0</v>
      </c>
      <c r="AF187" s="19">
        <v>0</v>
      </c>
      <c r="AG187" s="19">
        <v>0</v>
      </c>
      <c r="AH187" s="19">
        <v>0</v>
      </c>
      <c r="AI187" s="19">
        <v>0</v>
      </c>
      <c r="AJ187" s="19">
        <v>0</v>
      </c>
      <c r="AK187" s="19">
        <v>0</v>
      </c>
      <c r="AL187" s="19">
        <v>0</v>
      </c>
      <c r="AM187" s="19">
        <v>0</v>
      </c>
      <c r="AN187" s="19">
        <v>0</v>
      </c>
      <c r="AO187" s="19">
        <v>0</v>
      </c>
      <c r="AP187" s="19">
        <v>0</v>
      </c>
      <c r="AQ187" s="19">
        <v>0</v>
      </c>
      <c r="AR187" s="19">
        <v>0</v>
      </c>
      <c r="AS187" s="19">
        <v>0</v>
      </c>
      <c r="AT187" s="19">
        <v>0</v>
      </c>
      <c r="AU187" s="19">
        <v>0</v>
      </c>
      <c r="AV187" s="19">
        <v>0</v>
      </c>
      <c r="AW187" s="19">
        <v>0</v>
      </c>
      <c r="AX187" s="19">
        <v>0</v>
      </c>
      <c r="AY187" s="19">
        <v>0</v>
      </c>
      <c r="AZ187" s="19">
        <v>0</v>
      </c>
    </row>
    <row r="188" spans="1:52" s="14" customFormat="1" ht="15" customHeight="1" x14ac:dyDescent="0.35">
      <c r="A188" s="23" t="s">
        <v>35</v>
      </c>
      <c r="B188" s="19">
        <v>0</v>
      </c>
      <c r="C188" s="19">
        <v>0</v>
      </c>
      <c r="D188" s="19">
        <v>0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C188" s="19">
        <v>0</v>
      </c>
      <c r="AD188" s="19">
        <v>0</v>
      </c>
      <c r="AE188" s="19">
        <v>0</v>
      </c>
      <c r="AF188" s="19">
        <v>0</v>
      </c>
      <c r="AG188" s="19">
        <v>0</v>
      </c>
      <c r="AH188" s="19">
        <v>0</v>
      </c>
      <c r="AI188" s="19">
        <v>0</v>
      </c>
      <c r="AJ188" s="19">
        <v>0</v>
      </c>
      <c r="AK188" s="19">
        <v>0</v>
      </c>
      <c r="AL188" s="19">
        <v>0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>
        <v>0</v>
      </c>
      <c r="AT188" s="19">
        <v>2279.5060703080189</v>
      </c>
      <c r="AU188" s="19">
        <v>2317.8891280947018</v>
      </c>
      <c r="AV188" s="19">
        <v>2350.5502484906224</v>
      </c>
      <c r="AW188" s="19">
        <v>4278.368039528963</v>
      </c>
      <c r="AX188" s="19">
        <v>4423.9506663934517</v>
      </c>
      <c r="AY188" s="19">
        <v>4800.7874002320204</v>
      </c>
      <c r="AZ188" s="19">
        <v>4781.0307209079165</v>
      </c>
    </row>
    <row r="189" spans="1:52" s="14" customFormat="1" ht="15" customHeight="1" x14ac:dyDescent="0.35">
      <c r="A189" s="23" t="s">
        <v>36</v>
      </c>
      <c r="B189" s="19">
        <v>0</v>
      </c>
      <c r="C189" s="19">
        <v>0</v>
      </c>
      <c r="D189" s="19">
        <v>0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19">
        <v>0</v>
      </c>
      <c r="AD189" s="19">
        <v>0</v>
      </c>
      <c r="AE189" s="19">
        <v>0</v>
      </c>
      <c r="AF189" s="19">
        <v>0</v>
      </c>
      <c r="AG189" s="19">
        <v>0</v>
      </c>
      <c r="AH189" s="19">
        <v>0</v>
      </c>
      <c r="AI189" s="19">
        <v>0</v>
      </c>
      <c r="AJ189" s="19">
        <v>0</v>
      </c>
      <c r="AK189" s="19">
        <v>0</v>
      </c>
      <c r="AL189" s="19">
        <v>0</v>
      </c>
      <c r="AM189" s="19">
        <v>0</v>
      </c>
      <c r="AN189" s="19">
        <v>0</v>
      </c>
      <c r="AO189" s="19">
        <v>0</v>
      </c>
      <c r="AP189" s="19">
        <v>0</v>
      </c>
      <c r="AQ189" s="19">
        <v>0</v>
      </c>
      <c r="AR189" s="19">
        <v>0</v>
      </c>
      <c r="AS189" s="19">
        <v>0</v>
      </c>
      <c r="AT189" s="19">
        <v>0</v>
      </c>
      <c r="AU189" s="19">
        <v>0</v>
      </c>
      <c r="AV189" s="19">
        <v>0</v>
      </c>
      <c r="AW189" s="19">
        <v>0</v>
      </c>
      <c r="AX189" s="19">
        <v>0</v>
      </c>
      <c r="AY189" s="19">
        <v>0</v>
      </c>
      <c r="AZ189" s="19">
        <v>0</v>
      </c>
    </row>
    <row r="190" spans="1:52" s="14" customFormat="1" ht="15" customHeight="1" x14ac:dyDescent="0.35">
      <c r="A190" s="24" t="s">
        <v>38</v>
      </c>
      <c r="B190" s="25">
        <v>0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25">
        <v>0</v>
      </c>
      <c r="W190" s="25">
        <v>0</v>
      </c>
      <c r="X190" s="25">
        <v>0</v>
      </c>
      <c r="Y190" s="25">
        <v>0</v>
      </c>
      <c r="Z190" s="25">
        <v>0</v>
      </c>
      <c r="AA190" s="25">
        <v>0</v>
      </c>
      <c r="AB190" s="25">
        <v>0</v>
      </c>
      <c r="AC190" s="25">
        <v>0</v>
      </c>
      <c r="AD190" s="25">
        <v>0</v>
      </c>
      <c r="AE190" s="25">
        <v>0</v>
      </c>
      <c r="AF190" s="25">
        <v>0</v>
      </c>
      <c r="AG190" s="25">
        <v>0</v>
      </c>
      <c r="AH190" s="25">
        <v>0</v>
      </c>
      <c r="AI190" s="25">
        <v>0</v>
      </c>
      <c r="AJ190" s="25">
        <v>0</v>
      </c>
      <c r="AK190" s="25">
        <v>0</v>
      </c>
      <c r="AL190" s="25">
        <v>0</v>
      </c>
      <c r="AM190" s="25">
        <v>0</v>
      </c>
      <c r="AN190" s="25">
        <v>0</v>
      </c>
      <c r="AO190" s="25">
        <v>0</v>
      </c>
      <c r="AP190" s="25">
        <v>0</v>
      </c>
      <c r="AQ190" s="25">
        <v>622.11143548996631</v>
      </c>
      <c r="AR190" s="25">
        <v>622.13074449698729</v>
      </c>
      <c r="AS190" s="25">
        <v>4044.764695914414</v>
      </c>
      <c r="AT190" s="25">
        <v>4442.2796605398726</v>
      </c>
      <c r="AU190" s="25">
        <v>8088.6286253914204</v>
      </c>
      <c r="AV190" s="25">
        <v>14590.155291610454</v>
      </c>
      <c r="AW190" s="25">
        <v>16592.810617806092</v>
      </c>
      <c r="AX190" s="25">
        <v>26564.863412502295</v>
      </c>
      <c r="AY190" s="25">
        <v>40673.285817476608</v>
      </c>
      <c r="AZ190" s="25">
        <v>47484.432913397257</v>
      </c>
    </row>
    <row r="191" spans="1:52" s="14" customFormat="1" ht="15" customHeight="1" x14ac:dyDescent="0.35">
      <c r="A191" s="23" t="s">
        <v>39</v>
      </c>
      <c r="B191" s="19">
        <v>0</v>
      </c>
      <c r="C191" s="19">
        <v>0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0</v>
      </c>
      <c r="AC191" s="19">
        <v>0</v>
      </c>
      <c r="AD191" s="19">
        <v>0</v>
      </c>
      <c r="AE191" s="19">
        <v>0</v>
      </c>
      <c r="AF191" s="19">
        <v>0</v>
      </c>
      <c r="AG191" s="19">
        <v>0</v>
      </c>
      <c r="AH191" s="19">
        <v>0</v>
      </c>
      <c r="AI191" s="19">
        <v>0</v>
      </c>
      <c r="AJ191" s="19">
        <v>0</v>
      </c>
      <c r="AK191" s="19">
        <v>0</v>
      </c>
      <c r="AL191" s="19">
        <v>0</v>
      </c>
      <c r="AM191" s="19">
        <v>0</v>
      </c>
      <c r="AN191" s="19">
        <v>0</v>
      </c>
      <c r="AO191" s="19">
        <v>0</v>
      </c>
      <c r="AP191" s="19">
        <v>0</v>
      </c>
      <c r="AQ191" s="19">
        <v>622.11143548996631</v>
      </c>
      <c r="AR191" s="19">
        <v>622.13074449698729</v>
      </c>
      <c r="AS191" s="19">
        <v>4044.764695914414</v>
      </c>
      <c r="AT191" s="19">
        <v>4442.2796605398726</v>
      </c>
      <c r="AU191" s="19">
        <v>8088.6286253914204</v>
      </c>
      <c r="AV191" s="19">
        <v>14590.155291610454</v>
      </c>
      <c r="AW191" s="19">
        <v>16592.810617806092</v>
      </c>
      <c r="AX191" s="19">
        <v>26564.863412502295</v>
      </c>
      <c r="AY191" s="19">
        <v>40673.285817476608</v>
      </c>
      <c r="AZ191" s="19">
        <v>47484.432913397257</v>
      </c>
    </row>
    <row r="192" spans="1:52" s="14" customFormat="1" ht="15" customHeight="1" x14ac:dyDescent="0.35">
      <c r="A192" s="23" t="s">
        <v>40</v>
      </c>
      <c r="B192" s="19">
        <v>0</v>
      </c>
      <c r="C192" s="19">
        <v>0</v>
      </c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19">
        <v>0</v>
      </c>
      <c r="AD192" s="19">
        <v>0</v>
      </c>
      <c r="AE192" s="19">
        <v>0</v>
      </c>
      <c r="AF192" s="19">
        <v>0</v>
      </c>
      <c r="AG192" s="19">
        <v>0</v>
      </c>
      <c r="AH192" s="19">
        <v>0</v>
      </c>
      <c r="AI192" s="19">
        <v>0</v>
      </c>
      <c r="AJ192" s="19">
        <v>0</v>
      </c>
      <c r="AK192" s="19">
        <v>0</v>
      </c>
      <c r="AL192" s="19">
        <v>0</v>
      </c>
      <c r="AM192" s="19">
        <v>0</v>
      </c>
      <c r="AN192" s="19">
        <v>0</v>
      </c>
      <c r="AO192" s="19">
        <v>0</v>
      </c>
      <c r="AP192" s="19">
        <v>0</v>
      </c>
      <c r="AQ192" s="19">
        <v>0</v>
      </c>
      <c r="AR192" s="19">
        <v>0</v>
      </c>
      <c r="AS192" s="19">
        <v>0</v>
      </c>
      <c r="AT192" s="19">
        <v>0</v>
      </c>
      <c r="AU192" s="19">
        <v>0</v>
      </c>
      <c r="AV192" s="19">
        <v>0</v>
      </c>
      <c r="AW192" s="19">
        <v>0</v>
      </c>
      <c r="AX192" s="19">
        <v>0</v>
      </c>
      <c r="AY192" s="19">
        <v>0</v>
      </c>
      <c r="AZ192" s="19">
        <v>0</v>
      </c>
    </row>
    <row r="193" spans="1:52" s="14" customFormat="1" ht="15" customHeight="1" x14ac:dyDescent="0.35">
      <c r="A193" s="23" t="s">
        <v>36</v>
      </c>
      <c r="B193" s="19">
        <v>0</v>
      </c>
      <c r="C193" s="19">
        <v>0</v>
      </c>
      <c r="D193" s="19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0</v>
      </c>
      <c r="AJ193" s="19">
        <v>0</v>
      </c>
      <c r="AK193" s="19">
        <v>0</v>
      </c>
      <c r="AL193" s="19">
        <v>0</v>
      </c>
      <c r="AM193" s="19">
        <v>0</v>
      </c>
      <c r="AN193" s="19">
        <v>0</v>
      </c>
      <c r="AO193" s="19">
        <v>0</v>
      </c>
      <c r="AP193" s="19">
        <v>0</v>
      </c>
      <c r="AQ193" s="19">
        <v>0</v>
      </c>
      <c r="AR193" s="19">
        <v>0</v>
      </c>
      <c r="AS193" s="19">
        <v>0</v>
      </c>
      <c r="AT193" s="19">
        <v>0</v>
      </c>
      <c r="AU193" s="19">
        <v>0</v>
      </c>
      <c r="AV193" s="19">
        <v>0</v>
      </c>
      <c r="AW193" s="19">
        <v>0</v>
      </c>
      <c r="AX193" s="19">
        <v>0</v>
      </c>
      <c r="AY193" s="19">
        <v>0</v>
      </c>
      <c r="AZ193" s="19">
        <v>0</v>
      </c>
    </row>
    <row r="194" spans="1:52" s="14" customFormat="1" ht="15" customHeight="1" x14ac:dyDescent="0.35">
      <c r="A194" s="23" t="s">
        <v>41</v>
      </c>
      <c r="B194" s="19">
        <v>0</v>
      </c>
      <c r="C194" s="19">
        <v>0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0</v>
      </c>
      <c r="AG194" s="19">
        <v>0</v>
      </c>
      <c r="AH194" s="19">
        <v>0</v>
      </c>
      <c r="AI194" s="19">
        <v>0</v>
      </c>
      <c r="AJ194" s="19">
        <v>0</v>
      </c>
      <c r="AK194" s="19">
        <v>0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>
        <v>0</v>
      </c>
      <c r="AT194" s="19">
        <v>0</v>
      </c>
      <c r="AU194" s="19">
        <v>0</v>
      </c>
      <c r="AV194" s="19">
        <v>0</v>
      </c>
      <c r="AW194" s="19">
        <v>0</v>
      </c>
      <c r="AX194" s="19">
        <v>0</v>
      </c>
      <c r="AY194" s="19">
        <v>0</v>
      </c>
      <c r="AZ194" s="19">
        <v>0</v>
      </c>
    </row>
    <row r="195" spans="1:52" s="14" customFormat="1" ht="15" customHeight="1" x14ac:dyDescent="0.35">
      <c r="A195" s="24" t="s">
        <v>42</v>
      </c>
      <c r="B195" s="25">
        <v>0</v>
      </c>
      <c r="C195" s="25">
        <v>0</v>
      </c>
      <c r="D195" s="25">
        <v>0</v>
      </c>
      <c r="E195" s="25">
        <v>0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25">
        <v>0</v>
      </c>
      <c r="Q195" s="25">
        <v>0</v>
      </c>
      <c r="R195" s="25">
        <v>0</v>
      </c>
      <c r="S195" s="25">
        <v>0</v>
      </c>
      <c r="T195" s="25">
        <v>0</v>
      </c>
      <c r="U195" s="25">
        <v>0</v>
      </c>
      <c r="V195" s="25">
        <v>0</v>
      </c>
      <c r="W195" s="25">
        <v>0</v>
      </c>
      <c r="X195" s="25">
        <v>0</v>
      </c>
      <c r="Y195" s="25">
        <v>0</v>
      </c>
      <c r="Z195" s="25">
        <v>0</v>
      </c>
      <c r="AA195" s="25">
        <v>0</v>
      </c>
      <c r="AB195" s="25">
        <v>0</v>
      </c>
      <c r="AC195" s="25">
        <v>0</v>
      </c>
      <c r="AD195" s="25">
        <v>0</v>
      </c>
      <c r="AE195" s="25">
        <v>0</v>
      </c>
      <c r="AF195" s="25">
        <v>0</v>
      </c>
      <c r="AG195" s="25">
        <v>0</v>
      </c>
      <c r="AH195" s="25">
        <v>0</v>
      </c>
      <c r="AI195" s="25">
        <v>0</v>
      </c>
      <c r="AJ195" s="25">
        <v>0</v>
      </c>
      <c r="AK195" s="25">
        <v>0</v>
      </c>
      <c r="AL195" s="25">
        <v>0</v>
      </c>
      <c r="AM195" s="25">
        <v>0</v>
      </c>
      <c r="AN195" s="25">
        <v>0</v>
      </c>
      <c r="AO195" s="25">
        <v>0</v>
      </c>
      <c r="AP195" s="25">
        <v>0</v>
      </c>
      <c r="AQ195" s="25">
        <v>0</v>
      </c>
      <c r="AR195" s="25">
        <v>0</v>
      </c>
      <c r="AS195" s="25">
        <v>0</v>
      </c>
      <c r="AT195" s="25">
        <v>0</v>
      </c>
      <c r="AU195" s="25">
        <v>0</v>
      </c>
      <c r="AV195" s="25">
        <v>0</v>
      </c>
      <c r="AW195" s="25">
        <v>0</v>
      </c>
      <c r="AX195" s="25">
        <v>0</v>
      </c>
      <c r="AY195" s="25">
        <v>0</v>
      </c>
      <c r="AZ195" s="25">
        <v>0</v>
      </c>
    </row>
    <row r="196" spans="1:52" s="14" customFormat="1" ht="15" customHeight="1" x14ac:dyDescent="0.35">
      <c r="A196" s="24" t="s">
        <v>43</v>
      </c>
      <c r="B196" s="25">
        <v>0</v>
      </c>
      <c r="C196" s="25">
        <v>0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>
        <v>0</v>
      </c>
      <c r="AD196" s="25">
        <v>0</v>
      </c>
      <c r="AE196" s="25">
        <v>0</v>
      </c>
      <c r="AF196" s="25">
        <v>0</v>
      </c>
      <c r="AG196" s="25">
        <v>0</v>
      </c>
      <c r="AH196" s="25">
        <v>0</v>
      </c>
      <c r="AI196" s="25">
        <v>0</v>
      </c>
      <c r="AJ196" s="25">
        <v>0</v>
      </c>
      <c r="AK196" s="25">
        <v>0</v>
      </c>
      <c r="AL196" s="25">
        <v>0</v>
      </c>
      <c r="AM196" s="25">
        <v>0</v>
      </c>
      <c r="AN196" s="25">
        <v>0</v>
      </c>
      <c r="AO196" s="25">
        <v>0</v>
      </c>
      <c r="AP196" s="25">
        <v>0</v>
      </c>
      <c r="AQ196" s="25">
        <v>0</v>
      </c>
      <c r="AR196" s="25">
        <v>0</v>
      </c>
      <c r="AS196" s="25">
        <v>0</v>
      </c>
      <c r="AT196" s="25">
        <v>0</v>
      </c>
      <c r="AU196" s="25">
        <v>0</v>
      </c>
      <c r="AV196" s="25">
        <v>0</v>
      </c>
      <c r="AW196" s="25">
        <v>0</v>
      </c>
      <c r="AX196" s="25">
        <v>0</v>
      </c>
      <c r="AY196" s="25">
        <v>0</v>
      </c>
      <c r="AZ196" s="25">
        <v>0</v>
      </c>
    </row>
    <row r="197" spans="1:52" s="14" customFormat="1" ht="15" customHeight="1" x14ac:dyDescent="0.35">
      <c r="A197" s="24" t="s">
        <v>44</v>
      </c>
      <c r="B197" s="25">
        <v>0</v>
      </c>
      <c r="C197" s="25">
        <v>0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5">
        <v>0</v>
      </c>
      <c r="V197" s="25">
        <v>0</v>
      </c>
      <c r="W197" s="25">
        <v>0</v>
      </c>
      <c r="X197" s="25">
        <v>0</v>
      </c>
      <c r="Y197" s="25">
        <v>0</v>
      </c>
      <c r="Z197" s="25">
        <v>0</v>
      </c>
      <c r="AA197" s="25">
        <v>0</v>
      </c>
      <c r="AB197" s="25">
        <v>0</v>
      </c>
      <c r="AC197" s="25">
        <v>0</v>
      </c>
      <c r="AD197" s="25">
        <v>0</v>
      </c>
      <c r="AE197" s="25">
        <v>0</v>
      </c>
      <c r="AF197" s="25">
        <v>0</v>
      </c>
      <c r="AG197" s="25">
        <v>0</v>
      </c>
      <c r="AH197" s="25">
        <v>0</v>
      </c>
      <c r="AI197" s="25">
        <v>0</v>
      </c>
      <c r="AJ197" s="25">
        <v>0</v>
      </c>
      <c r="AK197" s="25">
        <v>0</v>
      </c>
      <c r="AL197" s="25">
        <v>0</v>
      </c>
      <c r="AM197" s="25">
        <v>0</v>
      </c>
      <c r="AN197" s="25">
        <v>0</v>
      </c>
      <c r="AO197" s="25">
        <v>0</v>
      </c>
      <c r="AP197" s="25">
        <v>0</v>
      </c>
      <c r="AQ197" s="25">
        <v>0</v>
      </c>
      <c r="AR197" s="25">
        <v>0</v>
      </c>
      <c r="AS197" s="25">
        <v>0</v>
      </c>
      <c r="AT197" s="25">
        <v>0</v>
      </c>
      <c r="AU197" s="25">
        <v>0</v>
      </c>
      <c r="AV197" s="25">
        <v>0</v>
      </c>
      <c r="AW197" s="25">
        <v>0</v>
      </c>
      <c r="AX197" s="25">
        <v>0</v>
      </c>
      <c r="AY197" s="25">
        <v>0</v>
      </c>
      <c r="AZ197" s="25">
        <v>0</v>
      </c>
    </row>
    <row r="198" spans="1:52" s="14" customFormat="1" ht="15" customHeight="1" x14ac:dyDescent="0.35">
      <c r="A198" s="23" t="s">
        <v>39</v>
      </c>
      <c r="B198" s="19">
        <v>0</v>
      </c>
      <c r="C198" s="19">
        <v>0</v>
      </c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0</v>
      </c>
      <c r="AI198" s="19">
        <v>0</v>
      </c>
      <c r="AJ198" s="19">
        <v>0</v>
      </c>
      <c r="AK198" s="19">
        <v>0</v>
      </c>
      <c r="AL198" s="19">
        <v>0</v>
      </c>
      <c r="AM198" s="19">
        <v>0</v>
      </c>
      <c r="AN198" s="19">
        <v>0</v>
      </c>
      <c r="AO198" s="19">
        <v>0</v>
      </c>
      <c r="AP198" s="19">
        <v>0</v>
      </c>
      <c r="AQ198" s="19">
        <v>0</v>
      </c>
      <c r="AR198" s="19">
        <v>0</v>
      </c>
      <c r="AS198" s="19">
        <v>0</v>
      </c>
      <c r="AT198" s="19">
        <v>0</v>
      </c>
      <c r="AU198" s="19">
        <v>0</v>
      </c>
      <c r="AV198" s="19">
        <v>0</v>
      </c>
      <c r="AW198" s="19">
        <v>0</v>
      </c>
      <c r="AX198" s="19">
        <v>0</v>
      </c>
      <c r="AY198" s="19">
        <v>0</v>
      </c>
      <c r="AZ198" s="19">
        <v>0</v>
      </c>
    </row>
    <row r="199" spans="1:52" s="14" customFormat="1" ht="15" customHeight="1" x14ac:dyDescent="0.35">
      <c r="A199" s="23" t="s">
        <v>40</v>
      </c>
      <c r="B199" s="19">
        <v>0</v>
      </c>
      <c r="C199" s="19">
        <v>0</v>
      </c>
      <c r="D199" s="19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19">
        <v>0</v>
      </c>
      <c r="AD199" s="19">
        <v>0</v>
      </c>
      <c r="AE199" s="19">
        <v>0</v>
      </c>
      <c r="AF199" s="19">
        <v>0</v>
      </c>
      <c r="AG199" s="19">
        <v>0</v>
      </c>
      <c r="AH199" s="19">
        <v>0</v>
      </c>
      <c r="AI199" s="19">
        <v>0</v>
      </c>
      <c r="AJ199" s="19">
        <v>0</v>
      </c>
      <c r="AK199" s="19">
        <v>0</v>
      </c>
      <c r="AL199" s="19">
        <v>0</v>
      </c>
      <c r="AM199" s="19">
        <v>0</v>
      </c>
      <c r="AN199" s="19">
        <v>0</v>
      </c>
      <c r="AO199" s="19">
        <v>0</v>
      </c>
      <c r="AP199" s="19">
        <v>0</v>
      </c>
      <c r="AQ199" s="19">
        <v>0</v>
      </c>
      <c r="AR199" s="19">
        <v>0</v>
      </c>
      <c r="AS199" s="19">
        <v>0</v>
      </c>
      <c r="AT199" s="19">
        <v>0</v>
      </c>
      <c r="AU199" s="19">
        <v>0</v>
      </c>
      <c r="AV199" s="19">
        <v>0</v>
      </c>
      <c r="AW199" s="19">
        <v>0</v>
      </c>
      <c r="AX199" s="19">
        <v>0</v>
      </c>
      <c r="AY199" s="19">
        <v>0</v>
      </c>
      <c r="AZ199" s="19">
        <v>0</v>
      </c>
    </row>
    <row r="200" spans="1:52" s="14" customFormat="1" ht="15" customHeight="1" x14ac:dyDescent="0.35">
      <c r="A200" s="23" t="s">
        <v>36</v>
      </c>
      <c r="B200" s="19">
        <v>0</v>
      </c>
      <c r="C200" s="19">
        <v>0</v>
      </c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9">
        <v>0</v>
      </c>
      <c r="AD200" s="19">
        <v>0</v>
      </c>
      <c r="AE200" s="19">
        <v>0</v>
      </c>
      <c r="AF200" s="19">
        <v>0</v>
      </c>
      <c r="AG200" s="19">
        <v>0</v>
      </c>
      <c r="AH200" s="19">
        <v>0</v>
      </c>
      <c r="AI200" s="19">
        <v>0</v>
      </c>
      <c r="AJ200" s="19">
        <v>0</v>
      </c>
      <c r="AK200" s="19">
        <v>0</v>
      </c>
      <c r="AL200" s="19">
        <v>0</v>
      </c>
      <c r="AM200" s="19">
        <v>0</v>
      </c>
      <c r="AN200" s="19">
        <v>0</v>
      </c>
      <c r="AO200" s="19">
        <v>0</v>
      </c>
      <c r="AP200" s="19">
        <v>0</v>
      </c>
      <c r="AQ200" s="19">
        <v>0</v>
      </c>
      <c r="AR200" s="19">
        <v>0</v>
      </c>
      <c r="AS200" s="19">
        <v>0</v>
      </c>
      <c r="AT200" s="19">
        <v>0</v>
      </c>
      <c r="AU200" s="19">
        <v>0</v>
      </c>
      <c r="AV200" s="19">
        <v>0</v>
      </c>
      <c r="AW200" s="19">
        <v>0</v>
      </c>
      <c r="AX200" s="19">
        <v>0</v>
      </c>
      <c r="AY200" s="19">
        <v>0</v>
      </c>
      <c r="AZ200" s="19">
        <v>0</v>
      </c>
    </row>
    <row r="201" spans="1:52" s="14" customFormat="1" ht="15" customHeight="1" x14ac:dyDescent="0.35">
      <c r="A201" s="23" t="s">
        <v>41</v>
      </c>
      <c r="B201" s="19">
        <v>0</v>
      </c>
      <c r="C201" s="19">
        <v>0</v>
      </c>
      <c r="D201" s="19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</v>
      </c>
      <c r="AH201" s="19">
        <v>0</v>
      </c>
      <c r="AI201" s="19">
        <v>0</v>
      </c>
      <c r="AJ201" s="19">
        <v>0</v>
      </c>
      <c r="AK201" s="19">
        <v>0</v>
      </c>
      <c r="AL201" s="19">
        <v>0</v>
      </c>
      <c r="AM201" s="19">
        <v>0</v>
      </c>
      <c r="AN201" s="19">
        <v>0</v>
      </c>
      <c r="AO201" s="19">
        <v>0</v>
      </c>
      <c r="AP201" s="19">
        <v>0</v>
      </c>
      <c r="AQ201" s="19">
        <v>0</v>
      </c>
      <c r="AR201" s="19">
        <v>0</v>
      </c>
      <c r="AS201" s="19">
        <v>0</v>
      </c>
      <c r="AT201" s="19">
        <v>0</v>
      </c>
      <c r="AU201" s="19">
        <v>0</v>
      </c>
      <c r="AV201" s="19">
        <v>0</v>
      </c>
      <c r="AW201" s="19">
        <v>0</v>
      </c>
      <c r="AX201" s="19">
        <v>0</v>
      </c>
      <c r="AY201" s="19">
        <v>0</v>
      </c>
      <c r="AZ201" s="19">
        <v>0</v>
      </c>
    </row>
    <row r="202" spans="1:52" s="14" customFormat="1" ht="15" customHeight="1" x14ac:dyDescent="0.35">
      <c r="A202" s="24" t="s">
        <v>45</v>
      </c>
      <c r="B202" s="25">
        <v>0</v>
      </c>
      <c r="C202" s="25">
        <v>0</v>
      </c>
      <c r="D202" s="25">
        <v>0</v>
      </c>
      <c r="E202" s="25">
        <v>0</v>
      </c>
      <c r="F202" s="25">
        <v>0</v>
      </c>
      <c r="G202" s="25">
        <v>0</v>
      </c>
      <c r="H202" s="25">
        <v>0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25">
        <v>0</v>
      </c>
      <c r="V202" s="25">
        <v>0</v>
      </c>
      <c r="W202" s="25">
        <v>0</v>
      </c>
      <c r="X202" s="25">
        <v>0</v>
      </c>
      <c r="Y202" s="25">
        <v>0</v>
      </c>
      <c r="Z202" s="25">
        <v>0</v>
      </c>
      <c r="AA202" s="25">
        <v>0</v>
      </c>
      <c r="AB202" s="25">
        <v>0</v>
      </c>
      <c r="AC202" s="25">
        <v>0</v>
      </c>
      <c r="AD202" s="25">
        <v>0</v>
      </c>
      <c r="AE202" s="25">
        <v>0</v>
      </c>
      <c r="AF202" s="25">
        <v>0</v>
      </c>
      <c r="AG202" s="25">
        <v>0</v>
      </c>
      <c r="AH202" s="25">
        <v>0</v>
      </c>
      <c r="AI202" s="25">
        <v>0</v>
      </c>
      <c r="AJ202" s="25">
        <v>0</v>
      </c>
      <c r="AK202" s="25">
        <v>0</v>
      </c>
      <c r="AL202" s="25">
        <v>0</v>
      </c>
      <c r="AM202" s="25">
        <v>0</v>
      </c>
      <c r="AN202" s="25">
        <v>0</v>
      </c>
      <c r="AO202" s="25">
        <v>0</v>
      </c>
      <c r="AP202" s="25">
        <v>0</v>
      </c>
      <c r="AQ202" s="25">
        <v>0</v>
      </c>
      <c r="AR202" s="25">
        <v>0</v>
      </c>
      <c r="AS202" s="25">
        <v>0</v>
      </c>
      <c r="AT202" s="25">
        <v>0</v>
      </c>
      <c r="AU202" s="25">
        <v>0</v>
      </c>
      <c r="AV202" s="25">
        <v>0</v>
      </c>
      <c r="AW202" s="25">
        <v>0</v>
      </c>
      <c r="AX202" s="25">
        <v>0</v>
      </c>
      <c r="AY202" s="25">
        <v>0</v>
      </c>
      <c r="AZ202" s="25">
        <v>0</v>
      </c>
    </row>
    <row r="203" spans="1:52" s="14" customFormat="1" ht="15" customHeight="1" x14ac:dyDescent="0.35">
      <c r="A203" s="23" t="s">
        <v>33</v>
      </c>
      <c r="B203" s="19">
        <v>0</v>
      </c>
      <c r="C203" s="19">
        <v>0</v>
      </c>
      <c r="D203" s="19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0</v>
      </c>
      <c r="R203" s="19">
        <v>0</v>
      </c>
      <c r="S203" s="19">
        <v>0</v>
      </c>
      <c r="T203" s="19">
        <v>0</v>
      </c>
      <c r="U203" s="19">
        <v>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19">
        <v>0</v>
      </c>
      <c r="AD203" s="19">
        <v>0</v>
      </c>
      <c r="AE203" s="19">
        <v>0</v>
      </c>
      <c r="AF203" s="19">
        <v>0</v>
      </c>
      <c r="AG203" s="19">
        <v>0</v>
      </c>
      <c r="AH203" s="19">
        <v>0</v>
      </c>
      <c r="AI203" s="19">
        <v>0</v>
      </c>
      <c r="AJ203" s="19">
        <v>0</v>
      </c>
      <c r="AK203" s="19">
        <v>0</v>
      </c>
      <c r="AL203" s="19">
        <v>0</v>
      </c>
      <c r="AM203" s="19">
        <v>0</v>
      </c>
      <c r="AN203" s="19">
        <v>0</v>
      </c>
      <c r="AO203" s="19">
        <v>0</v>
      </c>
      <c r="AP203" s="19">
        <v>0</v>
      </c>
      <c r="AQ203" s="19">
        <v>0</v>
      </c>
      <c r="AR203" s="19">
        <v>0</v>
      </c>
      <c r="AS203" s="19">
        <v>0</v>
      </c>
      <c r="AT203" s="19">
        <v>0</v>
      </c>
      <c r="AU203" s="19">
        <v>0</v>
      </c>
      <c r="AV203" s="19">
        <v>0</v>
      </c>
      <c r="AW203" s="19">
        <v>0</v>
      </c>
      <c r="AX203" s="19">
        <v>0</v>
      </c>
      <c r="AY203" s="19">
        <v>0</v>
      </c>
      <c r="AZ203" s="19">
        <v>0</v>
      </c>
    </row>
    <row r="204" spans="1:52" s="14" customFormat="1" ht="15" customHeight="1" x14ac:dyDescent="0.35">
      <c r="A204" s="23" t="s">
        <v>34</v>
      </c>
      <c r="B204" s="19">
        <v>0</v>
      </c>
      <c r="C204" s="19">
        <v>0</v>
      </c>
      <c r="D204" s="19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19">
        <v>0</v>
      </c>
      <c r="AD204" s="19">
        <v>0</v>
      </c>
      <c r="AE204" s="19">
        <v>0</v>
      </c>
      <c r="AF204" s="19">
        <v>0</v>
      </c>
      <c r="AG204" s="19">
        <v>0</v>
      </c>
      <c r="AH204" s="19">
        <v>0</v>
      </c>
      <c r="AI204" s="19">
        <v>0</v>
      </c>
      <c r="AJ204" s="19">
        <v>0</v>
      </c>
      <c r="AK204" s="19">
        <v>0</v>
      </c>
      <c r="AL204" s="19">
        <v>0</v>
      </c>
      <c r="AM204" s="19">
        <v>0</v>
      </c>
      <c r="AN204" s="19">
        <v>0</v>
      </c>
      <c r="AO204" s="19">
        <v>0</v>
      </c>
      <c r="AP204" s="19">
        <v>0</v>
      </c>
      <c r="AQ204" s="19">
        <v>0</v>
      </c>
      <c r="AR204" s="19">
        <v>0</v>
      </c>
      <c r="AS204" s="19">
        <v>0</v>
      </c>
      <c r="AT204" s="19">
        <v>0</v>
      </c>
      <c r="AU204" s="19">
        <v>0</v>
      </c>
      <c r="AV204" s="19">
        <v>0</v>
      </c>
      <c r="AW204" s="19">
        <v>0</v>
      </c>
      <c r="AX204" s="19">
        <v>0</v>
      </c>
      <c r="AY204" s="19">
        <v>0</v>
      </c>
      <c r="AZ204" s="19">
        <v>0</v>
      </c>
    </row>
    <row r="205" spans="1:52" s="14" customFormat="1" ht="15" customHeight="1" x14ac:dyDescent="0.35">
      <c r="A205" s="23" t="s">
        <v>36</v>
      </c>
      <c r="B205" s="19">
        <v>0</v>
      </c>
      <c r="C205" s="19">
        <v>0</v>
      </c>
      <c r="D205" s="19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19">
        <v>0</v>
      </c>
      <c r="AG205" s="19">
        <v>0</v>
      </c>
      <c r="AH205" s="19">
        <v>0</v>
      </c>
      <c r="AI205" s="19">
        <v>0</v>
      </c>
      <c r="AJ205" s="19">
        <v>0</v>
      </c>
      <c r="AK205" s="19">
        <v>0</v>
      </c>
      <c r="AL205" s="19">
        <v>0</v>
      </c>
      <c r="AM205" s="19">
        <v>0</v>
      </c>
      <c r="AN205" s="19">
        <v>0</v>
      </c>
      <c r="AO205" s="19">
        <v>0</v>
      </c>
      <c r="AP205" s="19">
        <v>0</v>
      </c>
      <c r="AQ205" s="19">
        <v>0</v>
      </c>
      <c r="AR205" s="19">
        <v>0</v>
      </c>
      <c r="AS205" s="19">
        <v>0</v>
      </c>
      <c r="AT205" s="19">
        <v>0</v>
      </c>
      <c r="AU205" s="19">
        <v>0</v>
      </c>
      <c r="AV205" s="19">
        <v>0</v>
      </c>
      <c r="AW205" s="19">
        <v>0</v>
      </c>
      <c r="AX205" s="19">
        <v>0</v>
      </c>
      <c r="AY205" s="19">
        <v>0</v>
      </c>
      <c r="AZ205" s="19">
        <v>0</v>
      </c>
    </row>
    <row r="206" spans="1:52" s="14" customFormat="1" ht="15" customHeight="1" x14ac:dyDescent="0.35">
      <c r="A206" s="24" t="s">
        <v>46</v>
      </c>
      <c r="B206" s="25">
        <v>0</v>
      </c>
      <c r="C206" s="25">
        <v>0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  <c r="AC206" s="25">
        <v>0</v>
      </c>
      <c r="AD206" s="25">
        <v>0</v>
      </c>
      <c r="AE206" s="25">
        <v>0</v>
      </c>
      <c r="AF206" s="25">
        <v>0</v>
      </c>
      <c r="AG206" s="25">
        <v>0</v>
      </c>
      <c r="AH206" s="25">
        <v>0</v>
      </c>
      <c r="AI206" s="25">
        <v>0</v>
      </c>
      <c r="AJ206" s="25">
        <v>0</v>
      </c>
      <c r="AK206" s="25">
        <v>0</v>
      </c>
      <c r="AL206" s="25">
        <v>0</v>
      </c>
      <c r="AM206" s="25">
        <v>0</v>
      </c>
      <c r="AN206" s="25">
        <v>0</v>
      </c>
      <c r="AO206" s="25">
        <v>0</v>
      </c>
      <c r="AP206" s="25">
        <v>0</v>
      </c>
      <c r="AQ206" s="25">
        <v>0</v>
      </c>
      <c r="AR206" s="25">
        <v>0</v>
      </c>
      <c r="AS206" s="25">
        <v>0</v>
      </c>
      <c r="AT206" s="25">
        <v>0</v>
      </c>
      <c r="AU206" s="25">
        <v>0</v>
      </c>
      <c r="AV206" s="25">
        <v>0</v>
      </c>
      <c r="AW206" s="25">
        <v>0</v>
      </c>
      <c r="AX206" s="25">
        <v>0</v>
      </c>
      <c r="AY206" s="25">
        <v>0</v>
      </c>
      <c r="AZ206" s="25">
        <v>0</v>
      </c>
    </row>
    <row r="207" spans="1:52" s="14" customFormat="1" ht="15" customHeight="1" x14ac:dyDescent="0.35">
      <c r="A207" s="23" t="s">
        <v>33</v>
      </c>
      <c r="B207" s="19">
        <v>0</v>
      </c>
      <c r="C207" s="19">
        <v>0</v>
      </c>
      <c r="D207" s="19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0</v>
      </c>
      <c r="AI207" s="19">
        <v>0</v>
      </c>
      <c r="AJ207" s="19">
        <v>0</v>
      </c>
      <c r="AK207" s="19">
        <v>0</v>
      </c>
      <c r="AL207" s="19">
        <v>0</v>
      </c>
      <c r="AM207" s="19">
        <v>0</v>
      </c>
      <c r="AN207" s="19">
        <v>0</v>
      </c>
      <c r="AO207" s="19">
        <v>0</v>
      </c>
      <c r="AP207" s="19">
        <v>0</v>
      </c>
      <c r="AQ207" s="19">
        <v>0</v>
      </c>
      <c r="AR207" s="19">
        <v>0</v>
      </c>
      <c r="AS207" s="19">
        <v>0</v>
      </c>
      <c r="AT207" s="19">
        <v>0</v>
      </c>
      <c r="AU207" s="19">
        <v>0</v>
      </c>
      <c r="AV207" s="19">
        <v>0</v>
      </c>
      <c r="AW207" s="19">
        <v>0</v>
      </c>
      <c r="AX207" s="19">
        <v>0</v>
      </c>
      <c r="AY207" s="19">
        <v>0</v>
      </c>
      <c r="AZ207" s="19">
        <v>0</v>
      </c>
    </row>
    <row r="208" spans="1:52" s="14" customFormat="1" ht="15" customHeight="1" x14ac:dyDescent="0.35">
      <c r="A208" s="23" t="s">
        <v>35</v>
      </c>
      <c r="B208" s="19">
        <v>0</v>
      </c>
      <c r="C208" s="19">
        <v>0</v>
      </c>
      <c r="D208" s="19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19">
        <v>0</v>
      </c>
      <c r="AD208" s="19">
        <v>0</v>
      </c>
      <c r="AE208" s="19">
        <v>0</v>
      </c>
      <c r="AF208" s="19">
        <v>0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19">
        <v>0</v>
      </c>
      <c r="AM208" s="19">
        <v>0</v>
      </c>
      <c r="AN208" s="19">
        <v>0</v>
      </c>
      <c r="AO208" s="19">
        <v>0</v>
      </c>
      <c r="AP208" s="19">
        <v>0</v>
      </c>
      <c r="AQ208" s="19">
        <v>0</v>
      </c>
      <c r="AR208" s="19">
        <v>0</v>
      </c>
      <c r="AS208" s="19">
        <v>0</v>
      </c>
      <c r="AT208" s="19">
        <v>0</v>
      </c>
      <c r="AU208" s="19">
        <v>0</v>
      </c>
      <c r="AV208" s="19">
        <v>0</v>
      </c>
      <c r="AW208" s="19">
        <v>0</v>
      </c>
      <c r="AX208" s="19">
        <v>0</v>
      </c>
      <c r="AY208" s="19">
        <v>0</v>
      </c>
      <c r="AZ208" s="19">
        <v>0</v>
      </c>
    </row>
    <row r="209" spans="1:52" s="14" customFormat="1" ht="15" customHeight="1" x14ac:dyDescent="0.35">
      <c r="A209" s="36" t="s">
        <v>36</v>
      </c>
      <c r="B209" s="37">
        <v>0</v>
      </c>
      <c r="C209" s="37">
        <v>0</v>
      </c>
      <c r="D209" s="37">
        <v>0</v>
      </c>
      <c r="E209" s="37">
        <v>0</v>
      </c>
      <c r="F209" s="37">
        <v>0</v>
      </c>
      <c r="G209" s="37">
        <v>0</v>
      </c>
      <c r="H209" s="37">
        <v>0</v>
      </c>
      <c r="I209" s="37">
        <v>0</v>
      </c>
      <c r="J209" s="37">
        <v>0</v>
      </c>
      <c r="K209" s="37">
        <v>0</v>
      </c>
      <c r="L209" s="37">
        <v>0</v>
      </c>
      <c r="M209" s="37">
        <v>0</v>
      </c>
      <c r="N209" s="37">
        <v>0</v>
      </c>
      <c r="O209" s="37">
        <v>0</v>
      </c>
      <c r="P209" s="37">
        <v>0</v>
      </c>
      <c r="Q209" s="37">
        <v>0</v>
      </c>
      <c r="R209" s="37">
        <v>0</v>
      </c>
      <c r="S209" s="37">
        <v>0</v>
      </c>
      <c r="T209" s="37">
        <v>0</v>
      </c>
      <c r="U209" s="37">
        <v>0</v>
      </c>
      <c r="V209" s="37">
        <v>0</v>
      </c>
      <c r="W209" s="37">
        <v>0</v>
      </c>
      <c r="X209" s="37">
        <v>0</v>
      </c>
      <c r="Y209" s="37">
        <v>0</v>
      </c>
      <c r="Z209" s="37">
        <v>0</v>
      </c>
      <c r="AA209" s="37">
        <v>0</v>
      </c>
      <c r="AB209" s="37">
        <v>0</v>
      </c>
      <c r="AC209" s="37">
        <v>0</v>
      </c>
      <c r="AD209" s="37">
        <v>0</v>
      </c>
      <c r="AE209" s="37">
        <v>0</v>
      </c>
      <c r="AF209" s="37">
        <v>0</v>
      </c>
      <c r="AG209" s="37">
        <v>0</v>
      </c>
      <c r="AH209" s="37">
        <v>0</v>
      </c>
      <c r="AI209" s="37">
        <v>0</v>
      </c>
      <c r="AJ209" s="37">
        <v>0</v>
      </c>
      <c r="AK209" s="37">
        <v>0</v>
      </c>
      <c r="AL209" s="37">
        <v>0</v>
      </c>
      <c r="AM209" s="37">
        <v>0</v>
      </c>
      <c r="AN209" s="37">
        <v>0</v>
      </c>
      <c r="AO209" s="37">
        <v>0</v>
      </c>
      <c r="AP209" s="37">
        <v>0</v>
      </c>
      <c r="AQ209" s="37">
        <v>0</v>
      </c>
      <c r="AR209" s="37">
        <v>0</v>
      </c>
      <c r="AS209" s="37">
        <v>0</v>
      </c>
      <c r="AT209" s="37">
        <v>0</v>
      </c>
      <c r="AU209" s="37">
        <v>0</v>
      </c>
      <c r="AV209" s="37">
        <v>0</v>
      </c>
      <c r="AW209" s="37">
        <v>0</v>
      </c>
      <c r="AX209" s="37">
        <v>0</v>
      </c>
      <c r="AY209" s="37">
        <v>0</v>
      </c>
      <c r="AZ209" s="37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09"/>
  <sheetViews>
    <sheetView showGridLines="0" workbookViewId="0">
      <pane xSplit="1" ySplit="1" topLeftCell="B14" activePane="bottomRight" state="frozen"/>
      <selection activeCell="B2" sqref="B2"/>
      <selection pane="topRight" activeCell="B2" sqref="B2"/>
      <selection pane="bottomLeft" activeCell="B2" sqref="B2"/>
      <selection pane="bottomRight" sqref="A1:XFD1048576"/>
    </sheetView>
  </sheetViews>
  <sheetFormatPr defaultColWidth="9.1328125" defaultRowHeight="14.25" x14ac:dyDescent="0.45"/>
  <cols>
    <col min="1" max="1" width="36.73046875" customWidth="1"/>
    <col min="2" max="52" width="9.73046875" customWidth="1"/>
  </cols>
  <sheetData>
    <row r="1" spans="1:52" ht="30" customHeight="1" x14ac:dyDescent="0.45">
      <c r="A1" s="15" t="s">
        <v>78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8">
        <v>2020</v>
      </c>
      <c r="W1" s="8">
        <v>2021</v>
      </c>
      <c r="X1" s="8">
        <v>2022</v>
      </c>
      <c r="Y1" s="8">
        <v>2023</v>
      </c>
      <c r="Z1" s="8">
        <v>2024</v>
      </c>
      <c r="AA1" s="8">
        <v>2025</v>
      </c>
      <c r="AB1" s="8">
        <v>2026</v>
      </c>
      <c r="AC1" s="8">
        <v>2027</v>
      </c>
      <c r="AD1" s="8">
        <v>2028</v>
      </c>
      <c r="AE1" s="8">
        <v>2029</v>
      </c>
      <c r="AF1" s="8">
        <v>2030</v>
      </c>
      <c r="AG1" s="8">
        <v>2031</v>
      </c>
      <c r="AH1" s="8">
        <v>2032</v>
      </c>
      <c r="AI1" s="8">
        <v>2033</v>
      </c>
      <c r="AJ1" s="8">
        <v>2034</v>
      </c>
      <c r="AK1" s="8">
        <v>2035</v>
      </c>
      <c r="AL1" s="8">
        <v>2036</v>
      </c>
      <c r="AM1" s="8">
        <v>2037</v>
      </c>
      <c r="AN1" s="8">
        <v>2038</v>
      </c>
      <c r="AO1" s="8">
        <v>2039</v>
      </c>
      <c r="AP1" s="8">
        <v>2040</v>
      </c>
      <c r="AQ1" s="8">
        <v>2041</v>
      </c>
      <c r="AR1" s="8">
        <v>2042</v>
      </c>
      <c r="AS1" s="8">
        <v>2043</v>
      </c>
      <c r="AT1" s="8">
        <v>2044</v>
      </c>
      <c r="AU1" s="8">
        <v>2045</v>
      </c>
      <c r="AV1" s="8">
        <v>2046</v>
      </c>
      <c r="AW1" s="8">
        <v>2047</v>
      </c>
      <c r="AX1" s="8">
        <v>2048</v>
      </c>
      <c r="AY1" s="8">
        <v>2049</v>
      </c>
      <c r="AZ1" s="8">
        <v>2050</v>
      </c>
    </row>
    <row r="2" spans="1:52" ht="15" customHeight="1" x14ac:dyDescent="0.45">
      <c r="A2" s="16" t="s">
        <v>28</v>
      </c>
      <c r="B2" s="17">
        <v>731785.30421914533</v>
      </c>
      <c r="C2" s="17">
        <v>740266.39854245365</v>
      </c>
      <c r="D2" s="17">
        <v>747833.30468480184</v>
      </c>
      <c r="E2" s="17">
        <v>758379.25245673163</v>
      </c>
      <c r="F2" s="17">
        <v>776305.48465705209</v>
      </c>
      <c r="G2" s="17">
        <v>790529.89565705205</v>
      </c>
      <c r="H2" s="17">
        <v>808423.62282705202</v>
      </c>
      <c r="I2" s="17">
        <v>828795.81426750671</v>
      </c>
      <c r="J2" s="17">
        <v>850255.31695508643</v>
      </c>
      <c r="K2" s="17">
        <v>877993.53912356822</v>
      </c>
      <c r="L2" s="17">
        <v>919465.03375552304</v>
      </c>
      <c r="M2" s="17">
        <v>958864.03863656579</v>
      </c>
      <c r="N2" s="17">
        <v>981907.49635920848</v>
      </c>
      <c r="O2" s="17">
        <v>991628.04736415402</v>
      </c>
      <c r="P2" s="17">
        <v>1007742.1002940036</v>
      </c>
      <c r="Q2" s="17">
        <v>1017144.0424624431</v>
      </c>
      <c r="R2" s="17">
        <v>1024511.2176529671</v>
      </c>
      <c r="S2" s="17">
        <v>1032496.2916617669</v>
      </c>
      <c r="T2" s="17">
        <v>1049479.4710870201</v>
      </c>
      <c r="U2" s="17">
        <v>1066589.9525741136</v>
      </c>
      <c r="V2" s="17">
        <v>1100074.1854541008</v>
      </c>
      <c r="W2" s="17">
        <v>1105077.4132074341</v>
      </c>
      <c r="X2" s="17">
        <v>1099941.8712125681</v>
      </c>
      <c r="Y2" s="17">
        <v>1102831.8890299364</v>
      </c>
      <c r="Z2" s="17">
        <v>1120600.5996166032</v>
      </c>
      <c r="AA2" s="17">
        <v>1142979.4834812614</v>
      </c>
      <c r="AB2" s="17">
        <v>1160711.7317713867</v>
      </c>
      <c r="AC2" s="17">
        <v>1175873.097936854</v>
      </c>
      <c r="AD2" s="17">
        <v>1189279.1173357102</v>
      </c>
      <c r="AE2" s="17">
        <v>1203777.278376763</v>
      </c>
      <c r="AF2" s="17">
        <v>1206238.4508834297</v>
      </c>
      <c r="AG2" s="17">
        <v>1212641.0732867625</v>
      </c>
      <c r="AH2" s="17">
        <v>1219403.9870582137</v>
      </c>
      <c r="AI2" s="17">
        <v>1225215.3880148802</v>
      </c>
      <c r="AJ2" s="17">
        <v>1233134.1079648121</v>
      </c>
      <c r="AK2" s="17">
        <v>1240792.2780027071</v>
      </c>
      <c r="AL2" s="17">
        <v>1262799.9800668522</v>
      </c>
      <c r="AM2" s="17">
        <v>1279539.507722476</v>
      </c>
      <c r="AN2" s="17">
        <v>1300310.002927646</v>
      </c>
      <c r="AO2" s="17">
        <v>1320347.784852874</v>
      </c>
      <c r="AP2" s="17">
        <v>1333767.3519228741</v>
      </c>
      <c r="AQ2" s="17">
        <v>1346497.4792398741</v>
      </c>
      <c r="AR2" s="17">
        <v>1371159.7796355437</v>
      </c>
      <c r="AS2" s="17">
        <v>1390897.6888255433</v>
      </c>
      <c r="AT2" s="17">
        <v>1404552.7823539646</v>
      </c>
      <c r="AU2" s="17">
        <v>1428451.7829027693</v>
      </c>
      <c r="AV2" s="17">
        <v>1444466.2790938574</v>
      </c>
      <c r="AW2" s="17">
        <v>1463518.7813798443</v>
      </c>
      <c r="AX2" s="17">
        <v>1478390.1929703704</v>
      </c>
      <c r="AY2" s="17">
        <v>1493158.503152827</v>
      </c>
      <c r="AZ2" s="17">
        <v>1518070.7341119384</v>
      </c>
    </row>
    <row r="3" spans="1:52" ht="15" customHeight="1" x14ac:dyDescent="0.45">
      <c r="A3" s="10" t="s">
        <v>1</v>
      </c>
      <c r="B3" s="11">
        <v>144201.60000000001</v>
      </c>
      <c r="C3" s="11">
        <v>144276.6</v>
      </c>
      <c r="D3" s="11">
        <v>144382.20000000001</v>
      </c>
      <c r="E3" s="11">
        <v>143762.20000000001</v>
      </c>
      <c r="F3" s="11">
        <v>143100.20000000001</v>
      </c>
      <c r="G3" s="11">
        <v>141691.20000000001</v>
      </c>
      <c r="H3" s="11">
        <v>140470.20000000001</v>
      </c>
      <c r="I3" s="11">
        <v>139386.20000000001</v>
      </c>
      <c r="J3" s="11">
        <v>139720.20000000001</v>
      </c>
      <c r="K3" s="11">
        <v>139189.20000000001</v>
      </c>
      <c r="L3" s="11">
        <v>138207.20000000001</v>
      </c>
      <c r="M3" s="11">
        <v>138477.20000000001</v>
      </c>
      <c r="N3" s="11">
        <v>129087.2</v>
      </c>
      <c r="O3" s="11">
        <v>129370.2</v>
      </c>
      <c r="P3" s="11">
        <v>129479.2</v>
      </c>
      <c r="Q3" s="11">
        <v>127825.2</v>
      </c>
      <c r="R3" s="11">
        <v>126975.2</v>
      </c>
      <c r="S3" s="11">
        <v>126231.15815899581</v>
      </c>
      <c r="T3" s="11">
        <v>124887.15815899581</v>
      </c>
      <c r="U3" s="11">
        <v>124291.89040344763</v>
      </c>
      <c r="V3" s="11">
        <v>123848.98248053541</v>
      </c>
      <c r="W3" s="11">
        <v>123848.98248053541</v>
      </c>
      <c r="X3" s="11">
        <v>119589.98248053541</v>
      </c>
      <c r="Y3" s="11">
        <v>111666.98248053541</v>
      </c>
      <c r="Z3" s="11">
        <v>108207.98248053543</v>
      </c>
      <c r="AA3" s="11">
        <v>108947.89879852707</v>
      </c>
      <c r="AB3" s="11">
        <v>108104.15402865259</v>
      </c>
      <c r="AC3" s="11">
        <v>109725.49294078647</v>
      </c>
      <c r="AD3" s="11">
        <v>109240.72306630947</v>
      </c>
      <c r="AE3" s="11">
        <v>106433.72306630947</v>
      </c>
      <c r="AF3" s="11">
        <v>97868.723066309467</v>
      </c>
      <c r="AG3" s="11">
        <v>92481.723066309496</v>
      </c>
      <c r="AH3" s="11">
        <v>91952.723066309496</v>
      </c>
      <c r="AI3" s="11">
        <v>86674.723066309496</v>
      </c>
      <c r="AJ3" s="11">
        <v>82330.723066309496</v>
      </c>
      <c r="AK3" s="11">
        <v>73750.723066309496</v>
      </c>
      <c r="AL3" s="11">
        <v>73842.723066309482</v>
      </c>
      <c r="AM3" s="11">
        <v>71911.723066309482</v>
      </c>
      <c r="AN3" s="11">
        <v>69299.723066309482</v>
      </c>
      <c r="AO3" s="11">
        <v>70873.723066309482</v>
      </c>
      <c r="AP3" s="11">
        <v>72719.723066309482</v>
      </c>
      <c r="AQ3" s="11">
        <v>68984.723066309482</v>
      </c>
      <c r="AR3" s="11">
        <v>69890.723066309482</v>
      </c>
      <c r="AS3" s="11">
        <v>68924.723066309482</v>
      </c>
      <c r="AT3" s="11">
        <v>68241.723066309482</v>
      </c>
      <c r="AU3" s="11">
        <v>72509.723066309482</v>
      </c>
      <c r="AV3" s="11">
        <v>71997.723066309482</v>
      </c>
      <c r="AW3" s="11">
        <v>70548.523066309484</v>
      </c>
      <c r="AX3" s="11">
        <v>67407.52306630947</v>
      </c>
      <c r="AY3" s="11">
        <v>62187.523066309484</v>
      </c>
      <c r="AZ3" s="11">
        <v>62477.523066309484</v>
      </c>
    </row>
    <row r="4" spans="1:52" ht="15" customHeight="1" x14ac:dyDescent="0.45">
      <c r="A4" s="44" t="s">
        <v>29</v>
      </c>
      <c r="B4" s="45">
        <v>144201.60000000001</v>
      </c>
      <c r="C4" s="45">
        <v>144276.6</v>
      </c>
      <c r="D4" s="45">
        <v>144382.20000000001</v>
      </c>
      <c r="E4" s="45">
        <v>143762.20000000001</v>
      </c>
      <c r="F4" s="45">
        <v>143100.20000000001</v>
      </c>
      <c r="G4" s="45">
        <v>141691.20000000001</v>
      </c>
      <c r="H4" s="45">
        <v>140470.20000000001</v>
      </c>
      <c r="I4" s="45">
        <v>139386.20000000001</v>
      </c>
      <c r="J4" s="45">
        <v>139720.20000000001</v>
      </c>
      <c r="K4" s="45">
        <v>139189.20000000001</v>
      </c>
      <c r="L4" s="45">
        <v>138207.20000000001</v>
      </c>
      <c r="M4" s="45">
        <v>138477.20000000001</v>
      </c>
      <c r="N4" s="45">
        <v>129087.2</v>
      </c>
      <c r="O4" s="45">
        <v>129370.2</v>
      </c>
      <c r="P4" s="45">
        <v>129479.2</v>
      </c>
      <c r="Q4" s="45">
        <v>127825.2</v>
      </c>
      <c r="R4" s="45">
        <v>126975.2</v>
      </c>
      <c r="S4" s="45">
        <v>126231.15815899581</v>
      </c>
      <c r="T4" s="45">
        <v>124887.15815899581</v>
      </c>
      <c r="U4" s="45">
        <v>124291.89040344763</v>
      </c>
      <c r="V4" s="45">
        <v>123848.98248053541</v>
      </c>
      <c r="W4" s="45">
        <v>123848.98248053541</v>
      </c>
      <c r="X4" s="45">
        <v>119589.98248053541</v>
      </c>
      <c r="Y4" s="45">
        <v>111666.98248053541</v>
      </c>
      <c r="Z4" s="45">
        <v>108207.98248053543</v>
      </c>
      <c r="AA4" s="45">
        <v>108947.89879852707</v>
      </c>
      <c r="AB4" s="45">
        <v>108104.15402865259</v>
      </c>
      <c r="AC4" s="45">
        <v>109725.49294078647</v>
      </c>
      <c r="AD4" s="45">
        <v>109240.72306630947</v>
      </c>
      <c r="AE4" s="45">
        <v>106433.72306630947</v>
      </c>
      <c r="AF4" s="45">
        <v>97868.723066309467</v>
      </c>
      <c r="AG4" s="45">
        <v>92481.723066309496</v>
      </c>
      <c r="AH4" s="45">
        <v>91952.723066309496</v>
      </c>
      <c r="AI4" s="45">
        <v>86674.723066309496</v>
      </c>
      <c r="AJ4" s="45">
        <v>82330.723066309496</v>
      </c>
      <c r="AK4" s="45">
        <v>73750.723066309496</v>
      </c>
      <c r="AL4" s="45">
        <v>73842.723066309482</v>
      </c>
      <c r="AM4" s="45">
        <v>71911.723066309482</v>
      </c>
      <c r="AN4" s="45">
        <v>69299.723066309482</v>
      </c>
      <c r="AO4" s="45">
        <v>70873.723066309482</v>
      </c>
      <c r="AP4" s="45">
        <v>72719.723066309482</v>
      </c>
      <c r="AQ4" s="45">
        <v>68984.723066309482</v>
      </c>
      <c r="AR4" s="45">
        <v>69890.723066309482</v>
      </c>
      <c r="AS4" s="45">
        <v>68924.723066309482</v>
      </c>
      <c r="AT4" s="45">
        <v>68241.723066309482</v>
      </c>
      <c r="AU4" s="45">
        <v>72509.723066309482</v>
      </c>
      <c r="AV4" s="45">
        <v>71997.723066309482</v>
      </c>
      <c r="AW4" s="45">
        <v>69948.523066309484</v>
      </c>
      <c r="AX4" s="45">
        <v>66807.52306630947</v>
      </c>
      <c r="AY4" s="45">
        <v>61587.523066309484</v>
      </c>
      <c r="AZ4" s="45">
        <v>61877.523066309484</v>
      </c>
    </row>
    <row r="5" spans="1:52" ht="15" customHeight="1" x14ac:dyDescent="0.45">
      <c r="A5" s="46" t="s">
        <v>30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45">
        <v>0</v>
      </c>
      <c r="S5" s="45">
        <v>0</v>
      </c>
      <c r="T5" s="45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  <c r="AR5" s="45">
        <v>0</v>
      </c>
      <c r="AS5" s="45">
        <v>0</v>
      </c>
      <c r="AT5" s="45">
        <v>0</v>
      </c>
      <c r="AU5" s="45">
        <v>0</v>
      </c>
      <c r="AV5" s="45">
        <v>0</v>
      </c>
      <c r="AW5" s="45">
        <v>600</v>
      </c>
      <c r="AX5" s="45">
        <v>600</v>
      </c>
      <c r="AY5" s="45">
        <v>600</v>
      </c>
      <c r="AZ5" s="45">
        <v>600</v>
      </c>
    </row>
    <row r="6" spans="1:52" ht="15" customHeight="1" x14ac:dyDescent="0.45">
      <c r="A6" s="46" t="s">
        <v>31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45">
        <v>0</v>
      </c>
      <c r="S6" s="45">
        <v>0</v>
      </c>
      <c r="T6" s="45">
        <v>0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s="45">
        <v>0</v>
      </c>
      <c r="AA6" s="45">
        <v>0</v>
      </c>
      <c r="AB6" s="45">
        <v>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0</v>
      </c>
      <c r="AJ6" s="45">
        <v>0</v>
      </c>
      <c r="AK6" s="45">
        <v>0</v>
      </c>
      <c r="AL6" s="45">
        <v>0</v>
      </c>
      <c r="AM6" s="45">
        <v>0</v>
      </c>
      <c r="AN6" s="45">
        <v>0</v>
      </c>
      <c r="AO6" s="45">
        <v>0</v>
      </c>
      <c r="AP6" s="45">
        <v>0</v>
      </c>
      <c r="AQ6" s="45">
        <v>0</v>
      </c>
      <c r="AR6" s="45">
        <v>0</v>
      </c>
      <c r="AS6" s="45">
        <v>0</v>
      </c>
      <c r="AT6" s="45">
        <v>0</v>
      </c>
      <c r="AU6" s="45">
        <v>0</v>
      </c>
      <c r="AV6" s="45">
        <v>0</v>
      </c>
      <c r="AW6" s="45">
        <v>0</v>
      </c>
      <c r="AX6" s="45">
        <v>0</v>
      </c>
      <c r="AY6" s="45">
        <v>0</v>
      </c>
      <c r="AZ6" s="45">
        <v>0</v>
      </c>
    </row>
    <row r="7" spans="1:52" ht="15" customHeight="1" x14ac:dyDescent="0.45">
      <c r="A7" s="21" t="s">
        <v>32</v>
      </c>
      <c r="B7" s="22">
        <v>432737.14733025641</v>
      </c>
      <c r="C7" s="22">
        <v>435925.05865356472</v>
      </c>
      <c r="D7" s="22">
        <v>436941.41479591286</v>
      </c>
      <c r="E7" s="22">
        <v>442690.16156784265</v>
      </c>
      <c r="F7" s="22">
        <v>453090.63526816317</v>
      </c>
      <c r="G7" s="22">
        <v>460544.61526816321</v>
      </c>
      <c r="H7" s="22">
        <v>470965.91226816317</v>
      </c>
      <c r="I7" s="22">
        <v>481529.10737342632</v>
      </c>
      <c r="J7" s="22">
        <v>489729.65899619751</v>
      </c>
      <c r="K7" s="22">
        <v>498259.5320535684</v>
      </c>
      <c r="L7" s="22">
        <v>516580.5595455229</v>
      </c>
      <c r="M7" s="22">
        <v>522041.86470656586</v>
      </c>
      <c r="N7" s="22">
        <v>523050.45946920861</v>
      </c>
      <c r="O7" s="22">
        <v>510493.43742415414</v>
      </c>
      <c r="P7" s="22">
        <v>507891.54388400365</v>
      </c>
      <c r="Q7" s="22">
        <v>496468.51296244306</v>
      </c>
      <c r="R7" s="22">
        <v>483178.00630995719</v>
      </c>
      <c r="S7" s="22">
        <v>469298.12389678403</v>
      </c>
      <c r="T7" s="22">
        <v>464201.09109203721</v>
      </c>
      <c r="U7" s="22">
        <v>455168.18618160172</v>
      </c>
      <c r="V7" s="22">
        <v>448403.54253252316</v>
      </c>
      <c r="W7" s="22">
        <v>445954.41720252321</v>
      </c>
      <c r="X7" s="22">
        <v>439274.58894099039</v>
      </c>
      <c r="Y7" s="22">
        <v>437670.2597583587</v>
      </c>
      <c r="Z7" s="22">
        <v>440313.57017835876</v>
      </c>
      <c r="AA7" s="22">
        <v>443159.06000835868</v>
      </c>
      <c r="AB7" s="22">
        <v>446230.05548835866</v>
      </c>
      <c r="AC7" s="22">
        <v>445094.70309835876</v>
      </c>
      <c r="AD7" s="22">
        <v>442726.03209835873</v>
      </c>
      <c r="AE7" s="22">
        <v>438544.44209941139</v>
      </c>
      <c r="AF7" s="22">
        <v>430820.35380941135</v>
      </c>
      <c r="AG7" s="22">
        <v>424074.49823941127</v>
      </c>
      <c r="AH7" s="22">
        <v>414872.92122086231</v>
      </c>
      <c r="AI7" s="22">
        <v>410088.92138086224</v>
      </c>
      <c r="AJ7" s="22">
        <v>403692.19236746081</v>
      </c>
      <c r="AK7" s="22">
        <v>395872.23024535557</v>
      </c>
      <c r="AL7" s="22">
        <v>389150.76844950067</v>
      </c>
      <c r="AM7" s="22">
        <v>379530.24206512474</v>
      </c>
      <c r="AN7" s="22">
        <v>376076.59734029492</v>
      </c>
      <c r="AO7" s="22">
        <v>371372.86665885599</v>
      </c>
      <c r="AP7" s="22">
        <v>360394.66652885603</v>
      </c>
      <c r="AQ7" s="22">
        <v>357536.84994885593</v>
      </c>
      <c r="AR7" s="22">
        <v>360045.58448415902</v>
      </c>
      <c r="AS7" s="22">
        <v>363190.51440415904</v>
      </c>
      <c r="AT7" s="22">
        <v>362058.92816258012</v>
      </c>
      <c r="AU7" s="22">
        <v>357569.70875310642</v>
      </c>
      <c r="AV7" s="22">
        <v>353806.78269419464</v>
      </c>
      <c r="AW7" s="22">
        <v>352461.92039684841</v>
      </c>
      <c r="AX7" s="22">
        <v>352589.39698737464</v>
      </c>
      <c r="AY7" s="22">
        <v>355122.68775316421</v>
      </c>
      <c r="AZ7" s="22">
        <v>357258.95787894231</v>
      </c>
    </row>
    <row r="8" spans="1:52" s="14" customFormat="1" ht="15" customHeight="1" x14ac:dyDescent="0.35">
      <c r="A8" s="47" t="s">
        <v>27</v>
      </c>
      <c r="B8" s="13">
        <v>144051.80543999097</v>
      </c>
      <c r="C8" s="13">
        <v>142607.70543999097</v>
      </c>
      <c r="D8" s="13">
        <v>141558.80543999097</v>
      </c>
      <c r="E8" s="13">
        <v>139725.30543999097</v>
      </c>
      <c r="F8" s="13">
        <v>139485.90543999098</v>
      </c>
      <c r="G8" s="13">
        <v>135622.60543999096</v>
      </c>
      <c r="H8" s="13">
        <v>135088.60543999096</v>
      </c>
      <c r="I8" s="13">
        <v>134244.80543999097</v>
      </c>
      <c r="J8" s="13">
        <v>134920.60543999096</v>
      </c>
      <c r="K8" s="13">
        <v>134262.90543999098</v>
      </c>
      <c r="L8" s="13">
        <v>133948.60543999096</v>
      </c>
      <c r="M8" s="13">
        <v>135179.30543999095</v>
      </c>
      <c r="N8" s="13">
        <v>134736.56543999095</v>
      </c>
      <c r="O8" s="13">
        <v>125494.36543999096</v>
      </c>
      <c r="P8" s="13">
        <v>123826.03302892376</v>
      </c>
      <c r="Q8" s="13">
        <v>118407.84119218908</v>
      </c>
      <c r="R8" s="13">
        <v>111473.37032795176</v>
      </c>
      <c r="S8" s="13">
        <v>105336.70199805018</v>
      </c>
      <c r="T8" s="13">
        <v>105666.76441843233</v>
      </c>
      <c r="U8" s="13">
        <v>102909.92344178692</v>
      </c>
      <c r="V8" s="13">
        <v>97960.82344178691</v>
      </c>
      <c r="W8" s="13">
        <v>93153.240111786916</v>
      </c>
      <c r="X8" s="13">
        <v>87518.656781786907</v>
      </c>
      <c r="Y8" s="13">
        <v>86153.885651786899</v>
      </c>
      <c r="Z8" s="13">
        <v>79731.691321786901</v>
      </c>
      <c r="AA8" s="13">
        <v>77625.243951786892</v>
      </c>
      <c r="AB8" s="13">
        <v>75590.707111786905</v>
      </c>
      <c r="AC8" s="13">
        <v>71861.6071117869</v>
      </c>
      <c r="AD8" s="13">
        <v>70741.6071117869</v>
      </c>
      <c r="AE8" s="13">
        <v>66818.907111786903</v>
      </c>
      <c r="AF8" s="13">
        <v>60507.692821786899</v>
      </c>
      <c r="AG8" s="13">
        <v>57835.392821786896</v>
      </c>
      <c r="AH8" s="13">
        <v>53361.792821786905</v>
      </c>
      <c r="AI8" s="13">
        <v>47784.898081786901</v>
      </c>
      <c r="AJ8" s="13">
        <v>45540.098078385541</v>
      </c>
      <c r="AK8" s="13">
        <v>42441.898078385537</v>
      </c>
      <c r="AL8" s="13">
        <v>39490.998081543439</v>
      </c>
      <c r="AM8" s="13">
        <v>36647.298081543435</v>
      </c>
      <c r="AN8" s="13">
        <v>33684.59808154343</v>
      </c>
      <c r="AO8" s="13">
        <v>32435.279331543436</v>
      </c>
      <c r="AP8" s="13">
        <v>31223.379331543434</v>
      </c>
      <c r="AQ8" s="13">
        <v>30929.779331543436</v>
      </c>
      <c r="AR8" s="13">
        <v>32421.679331733343</v>
      </c>
      <c r="AS8" s="13">
        <v>34188.37933173334</v>
      </c>
      <c r="AT8" s="13">
        <v>36366.179331733343</v>
      </c>
      <c r="AU8" s="13">
        <v>37843.179331733343</v>
      </c>
      <c r="AV8" s="13">
        <v>37709.179331733343</v>
      </c>
      <c r="AW8" s="13">
        <v>38038.079331733345</v>
      </c>
      <c r="AX8" s="13">
        <v>36068.079331733345</v>
      </c>
      <c r="AY8" s="13">
        <v>38003.079331733345</v>
      </c>
      <c r="AZ8" s="13">
        <v>37953.079331733345</v>
      </c>
    </row>
    <row r="9" spans="1:52" s="14" customFormat="1" ht="15" customHeight="1" x14ac:dyDescent="0.35">
      <c r="A9" s="48" t="s">
        <v>33</v>
      </c>
      <c r="B9" s="45">
        <v>630.63241106719363</v>
      </c>
      <c r="C9" s="45">
        <v>630.63241106719363</v>
      </c>
      <c r="D9" s="45">
        <v>630.63241106719363</v>
      </c>
      <c r="E9" s="45">
        <v>630.63241106719363</v>
      </c>
      <c r="F9" s="45">
        <v>630.63241106719363</v>
      </c>
      <c r="G9" s="45">
        <v>630.63241106719363</v>
      </c>
      <c r="H9" s="45">
        <v>630.63241106719363</v>
      </c>
      <c r="I9" s="45">
        <v>630.63241106719363</v>
      </c>
      <c r="J9" s="45">
        <v>630.63241106719363</v>
      </c>
      <c r="K9" s="45">
        <v>630.63241106719363</v>
      </c>
      <c r="L9" s="45">
        <v>630.63241106719363</v>
      </c>
      <c r="M9" s="45">
        <v>630.63241106719363</v>
      </c>
      <c r="N9" s="45">
        <v>630.63241106719363</v>
      </c>
      <c r="O9" s="45">
        <v>630.63241106719363</v>
      </c>
      <c r="P9" s="45">
        <v>350</v>
      </c>
      <c r="Q9" s="45">
        <v>350</v>
      </c>
      <c r="R9" s="45">
        <v>350</v>
      </c>
      <c r="S9" s="45">
        <v>350</v>
      </c>
      <c r="T9" s="45">
        <v>350</v>
      </c>
      <c r="U9" s="45">
        <v>350</v>
      </c>
      <c r="V9" s="45">
        <v>350</v>
      </c>
      <c r="W9" s="45">
        <v>350</v>
      </c>
      <c r="X9" s="45">
        <v>350</v>
      </c>
      <c r="Y9" s="45">
        <v>350</v>
      </c>
      <c r="Z9" s="45">
        <v>350</v>
      </c>
      <c r="AA9" s="45">
        <v>350</v>
      </c>
      <c r="AB9" s="45">
        <v>350</v>
      </c>
      <c r="AC9" s="45">
        <v>350</v>
      </c>
      <c r="AD9" s="45">
        <v>350</v>
      </c>
      <c r="AE9" s="45">
        <v>350</v>
      </c>
      <c r="AF9" s="45">
        <v>350</v>
      </c>
      <c r="AG9" s="45">
        <v>350</v>
      </c>
      <c r="AH9" s="45">
        <v>350</v>
      </c>
      <c r="AI9" s="45">
        <v>0</v>
      </c>
      <c r="AJ9" s="45">
        <v>0</v>
      </c>
      <c r="AK9" s="45">
        <v>840</v>
      </c>
      <c r="AL9" s="45">
        <v>840</v>
      </c>
      <c r="AM9" s="45">
        <v>840</v>
      </c>
      <c r="AN9" s="45">
        <v>840</v>
      </c>
      <c r="AO9" s="45">
        <v>1680</v>
      </c>
      <c r="AP9" s="45">
        <v>2100</v>
      </c>
      <c r="AQ9" s="45">
        <v>2520</v>
      </c>
      <c r="AR9" s="45">
        <v>3360</v>
      </c>
      <c r="AS9" s="45">
        <v>4200</v>
      </c>
      <c r="AT9" s="45">
        <v>5290</v>
      </c>
      <c r="AU9" s="45">
        <v>5960</v>
      </c>
      <c r="AV9" s="45">
        <v>5960</v>
      </c>
      <c r="AW9" s="45">
        <v>6380</v>
      </c>
      <c r="AX9" s="45">
        <v>7470</v>
      </c>
      <c r="AY9" s="45">
        <v>8560</v>
      </c>
      <c r="AZ9" s="45">
        <v>8560</v>
      </c>
    </row>
    <row r="10" spans="1:52" s="14" customFormat="1" ht="15" customHeight="1" x14ac:dyDescent="0.35">
      <c r="A10" s="48" t="s">
        <v>34</v>
      </c>
      <c r="B10" s="45">
        <v>10569.714285714286</v>
      </c>
      <c r="C10" s="45">
        <v>11019.714285714286</v>
      </c>
      <c r="D10" s="45">
        <v>11019.714285714286</v>
      </c>
      <c r="E10" s="45">
        <v>11019.714285714286</v>
      </c>
      <c r="F10" s="45">
        <v>11389.714285714286</v>
      </c>
      <c r="G10" s="45">
        <v>11389.714285714286</v>
      </c>
      <c r="H10" s="45">
        <v>11389.714285714286</v>
      </c>
      <c r="I10" s="45">
        <v>11389.714285714286</v>
      </c>
      <c r="J10" s="45">
        <v>13829.714285714286</v>
      </c>
      <c r="K10" s="45">
        <v>13829.714285714286</v>
      </c>
      <c r="L10" s="45">
        <v>14336.714285714286</v>
      </c>
      <c r="M10" s="45">
        <v>17778.714285714286</v>
      </c>
      <c r="N10" s="45">
        <v>18578.714285714286</v>
      </c>
      <c r="O10" s="45">
        <v>19478.714285714286</v>
      </c>
      <c r="P10" s="45">
        <v>20278.714285714286</v>
      </c>
      <c r="Q10" s="45">
        <v>21305.714285714286</v>
      </c>
      <c r="R10" s="45">
        <v>21305.714285714286</v>
      </c>
      <c r="S10" s="45">
        <v>22368.87218045113</v>
      </c>
      <c r="T10" s="45">
        <v>23268.87218045113</v>
      </c>
      <c r="U10" s="45">
        <v>23003.87218045113</v>
      </c>
      <c r="V10" s="45">
        <v>23003.87218045113</v>
      </c>
      <c r="W10" s="45">
        <v>23003.87218045113</v>
      </c>
      <c r="X10" s="45">
        <v>23003.87218045113</v>
      </c>
      <c r="Y10" s="45">
        <v>23003.87218045113</v>
      </c>
      <c r="Z10" s="45">
        <v>21893.87218045113</v>
      </c>
      <c r="AA10" s="45">
        <v>21893.87218045113</v>
      </c>
      <c r="AB10" s="45">
        <v>21893.87218045113</v>
      </c>
      <c r="AC10" s="45">
        <v>21495.87218045113</v>
      </c>
      <c r="AD10" s="45">
        <v>21495.87218045113</v>
      </c>
      <c r="AE10" s="45">
        <v>21120.87218045113</v>
      </c>
      <c r="AF10" s="45">
        <v>19245.15789045113</v>
      </c>
      <c r="AG10" s="45">
        <v>19245.15789045113</v>
      </c>
      <c r="AH10" s="45">
        <v>19245.15789045113</v>
      </c>
      <c r="AI10" s="45">
        <v>19245.15789045113</v>
      </c>
      <c r="AJ10" s="45">
        <v>18745.15789045113</v>
      </c>
      <c r="AK10" s="45">
        <v>18480.15789045113</v>
      </c>
      <c r="AL10" s="45">
        <v>18480.15789045113</v>
      </c>
      <c r="AM10" s="45">
        <v>18050.15789045113</v>
      </c>
      <c r="AN10" s="45">
        <v>16398.15789045113</v>
      </c>
      <c r="AO10" s="45">
        <v>14632.15789045113</v>
      </c>
      <c r="AP10" s="45">
        <v>13952.15789045113</v>
      </c>
      <c r="AQ10" s="45">
        <v>13952.15789045113</v>
      </c>
      <c r="AR10" s="45">
        <v>15192.15789045113</v>
      </c>
      <c r="AS10" s="45">
        <v>15727.15789045113</v>
      </c>
      <c r="AT10" s="45">
        <v>16377.15789045113</v>
      </c>
      <c r="AU10" s="45">
        <v>17202.15789045113</v>
      </c>
      <c r="AV10" s="45">
        <v>17402.15789045113</v>
      </c>
      <c r="AW10" s="45">
        <v>17702.15789045113</v>
      </c>
      <c r="AX10" s="45">
        <v>15722.15789045113</v>
      </c>
      <c r="AY10" s="45">
        <v>16547.15789045113</v>
      </c>
      <c r="AZ10" s="45">
        <v>16547.15789045113</v>
      </c>
    </row>
    <row r="11" spans="1:52" s="14" customFormat="1" ht="15" customHeight="1" x14ac:dyDescent="0.35">
      <c r="A11" s="48" t="s">
        <v>35</v>
      </c>
      <c r="B11" s="45">
        <v>2241.3000000000002</v>
      </c>
      <c r="C11" s="45">
        <v>2241.3000000000002</v>
      </c>
      <c r="D11" s="45">
        <v>2241.3000000000002</v>
      </c>
      <c r="E11" s="45">
        <v>2241.3000000000002</v>
      </c>
      <c r="F11" s="45">
        <v>2241.3000000000002</v>
      </c>
      <c r="G11" s="45">
        <v>2241.3000000000002</v>
      </c>
      <c r="H11" s="45">
        <v>2241.3000000000002</v>
      </c>
      <c r="I11" s="45">
        <v>2241.3000000000002</v>
      </c>
      <c r="J11" s="45">
        <v>2241.3000000000002</v>
      </c>
      <c r="K11" s="45">
        <v>2241.3000000000002</v>
      </c>
      <c r="L11" s="45">
        <v>2291.3000000000002</v>
      </c>
      <c r="M11" s="45">
        <v>2291.3000000000002</v>
      </c>
      <c r="N11" s="45">
        <v>2291.3000000000002</v>
      </c>
      <c r="O11" s="45">
        <v>2291.3000000000002</v>
      </c>
      <c r="P11" s="45">
        <v>2291.3000000000002</v>
      </c>
      <c r="Q11" s="45">
        <v>2291.3000000000002</v>
      </c>
      <c r="R11" s="45">
        <v>2291.3000000000002</v>
      </c>
      <c r="S11" s="45">
        <v>2291.3000000000002</v>
      </c>
      <c r="T11" s="45">
        <v>2291.3000000000002</v>
      </c>
      <c r="U11" s="45">
        <v>2291.3000000000002</v>
      </c>
      <c r="V11" s="45">
        <v>2291.3000000000002</v>
      </c>
      <c r="W11" s="45">
        <v>2291.3000000000002</v>
      </c>
      <c r="X11" s="45">
        <v>2291.3000000000002</v>
      </c>
      <c r="Y11" s="45">
        <v>3191.3</v>
      </c>
      <c r="Z11" s="45">
        <v>3191.3</v>
      </c>
      <c r="AA11" s="45">
        <v>2886.3</v>
      </c>
      <c r="AB11" s="45">
        <v>2581.3000000000002</v>
      </c>
      <c r="AC11" s="45">
        <v>2276.3000000000002</v>
      </c>
      <c r="AD11" s="45">
        <v>2264</v>
      </c>
      <c r="AE11" s="45">
        <v>1959</v>
      </c>
      <c r="AF11" s="45">
        <v>1834</v>
      </c>
      <c r="AG11" s="45">
        <v>1834</v>
      </c>
      <c r="AH11" s="45">
        <v>1834</v>
      </c>
      <c r="AI11" s="45">
        <v>1529</v>
      </c>
      <c r="AJ11" s="45">
        <v>1529</v>
      </c>
      <c r="AK11" s="45">
        <v>950</v>
      </c>
      <c r="AL11" s="45">
        <v>950</v>
      </c>
      <c r="AM11" s="45">
        <v>950</v>
      </c>
      <c r="AN11" s="45">
        <v>950</v>
      </c>
      <c r="AO11" s="45">
        <v>1400</v>
      </c>
      <c r="AP11" s="45">
        <v>1850</v>
      </c>
      <c r="AQ11" s="45">
        <v>2300</v>
      </c>
      <c r="AR11" s="45">
        <v>2975</v>
      </c>
      <c r="AS11" s="45">
        <v>3425</v>
      </c>
      <c r="AT11" s="45">
        <v>4325</v>
      </c>
      <c r="AU11" s="45">
        <v>5000</v>
      </c>
      <c r="AV11" s="45">
        <v>5000</v>
      </c>
      <c r="AW11" s="45">
        <v>5000</v>
      </c>
      <c r="AX11" s="45">
        <v>5000</v>
      </c>
      <c r="AY11" s="45">
        <v>5675</v>
      </c>
      <c r="AZ11" s="45">
        <v>5625</v>
      </c>
    </row>
    <row r="12" spans="1:52" s="14" customFormat="1" ht="15" customHeight="1" x14ac:dyDescent="0.35">
      <c r="A12" s="48" t="s">
        <v>36</v>
      </c>
      <c r="B12" s="45">
        <v>130610.15874320948</v>
      </c>
      <c r="C12" s="45">
        <v>128716.05874320949</v>
      </c>
      <c r="D12" s="45">
        <v>127667.15874320948</v>
      </c>
      <c r="E12" s="45">
        <v>125833.65874320948</v>
      </c>
      <c r="F12" s="45">
        <v>125224.25874320949</v>
      </c>
      <c r="G12" s="45">
        <v>121360.95874320948</v>
      </c>
      <c r="H12" s="45">
        <v>120826.95874320948</v>
      </c>
      <c r="I12" s="45">
        <v>119983.15874320948</v>
      </c>
      <c r="J12" s="45">
        <v>118218.95874320948</v>
      </c>
      <c r="K12" s="45">
        <v>117561.25874320949</v>
      </c>
      <c r="L12" s="45">
        <v>116689.95874320948</v>
      </c>
      <c r="M12" s="45">
        <v>114478.65874320948</v>
      </c>
      <c r="N12" s="45">
        <v>113235.91874320948</v>
      </c>
      <c r="O12" s="45">
        <v>103093.71874320948</v>
      </c>
      <c r="P12" s="45">
        <v>100906.01874320948</v>
      </c>
      <c r="Q12" s="45">
        <v>94460.826906474787</v>
      </c>
      <c r="R12" s="45">
        <v>87526.356042237487</v>
      </c>
      <c r="S12" s="45">
        <v>80326.529817599047</v>
      </c>
      <c r="T12" s="45">
        <v>79756.592237981196</v>
      </c>
      <c r="U12" s="45">
        <v>77264.751261335783</v>
      </c>
      <c r="V12" s="45">
        <v>72315.651261335777</v>
      </c>
      <c r="W12" s="45">
        <v>67508.067931335783</v>
      </c>
      <c r="X12" s="45">
        <v>61873.484601335775</v>
      </c>
      <c r="Y12" s="45">
        <v>59608.713471335766</v>
      </c>
      <c r="Z12" s="45">
        <v>54296.519141335775</v>
      </c>
      <c r="AA12" s="45">
        <v>52495.071771335766</v>
      </c>
      <c r="AB12" s="45">
        <v>50765.534931335773</v>
      </c>
      <c r="AC12" s="45">
        <v>47739.434931335767</v>
      </c>
      <c r="AD12" s="45">
        <v>46631.73493133577</v>
      </c>
      <c r="AE12" s="45">
        <v>43389.034931335773</v>
      </c>
      <c r="AF12" s="45">
        <v>39078.534931335773</v>
      </c>
      <c r="AG12" s="45">
        <v>36406.23493133577</v>
      </c>
      <c r="AH12" s="45">
        <v>31932.634931335771</v>
      </c>
      <c r="AI12" s="45">
        <v>27010.740191335768</v>
      </c>
      <c r="AJ12" s="45">
        <v>25265.940187934411</v>
      </c>
      <c r="AK12" s="45">
        <v>22171.740187934411</v>
      </c>
      <c r="AL12" s="45">
        <v>19220.840191092306</v>
      </c>
      <c r="AM12" s="45">
        <v>16807.140191092305</v>
      </c>
      <c r="AN12" s="45">
        <v>15496.440191092304</v>
      </c>
      <c r="AO12" s="45">
        <v>14723.121441092306</v>
      </c>
      <c r="AP12" s="45">
        <v>13321.221441092304</v>
      </c>
      <c r="AQ12" s="45">
        <v>12157.621441092306</v>
      </c>
      <c r="AR12" s="45">
        <v>10894.521441282213</v>
      </c>
      <c r="AS12" s="45">
        <v>10836.221441282212</v>
      </c>
      <c r="AT12" s="45">
        <v>10374.021441282213</v>
      </c>
      <c r="AU12" s="45">
        <v>9681.0214412822133</v>
      </c>
      <c r="AV12" s="45">
        <v>9347.0214412822133</v>
      </c>
      <c r="AW12" s="45">
        <v>8955.921441282213</v>
      </c>
      <c r="AX12" s="45">
        <v>7875.9214412822139</v>
      </c>
      <c r="AY12" s="45">
        <v>7220.9214412822139</v>
      </c>
      <c r="AZ12" s="45">
        <v>7220.9214412822139</v>
      </c>
    </row>
    <row r="13" spans="1:52" s="14" customFormat="1" ht="15" customHeight="1" x14ac:dyDescent="0.35">
      <c r="A13" s="49" t="s">
        <v>37</v>
      </c>
      <c r="B13" s="25">
        <v>64662.242507739938</v>
      </c>
      <c r="C13" s="25">
        <v>64517.64250773994</v>
      </c>
      <c r="D13" s="25">
        <v>65032.64250773994</v>
      </c>
      <c r="E13" s="25">
        <v>63997.64250773994</v>
      </c>
      <c r="F13" s="25">
        <v>63932.742507739938</v>
      </c>
      <c r="G13" s="25">
        <v>63216.742507739938</v>
      </c>
      <c r="H13" s="25">
        <v>62868.242507739938</v>
      </c>
      <c r="I13" s="25">
        <v>62948.042507739941</v>
      </c>
      <c r="J13" s="25">
        <v>64488.342507739937</v>
      </c>
      <c r="K13" s="25">
        <v>65820.34250773993</v>
      </c>
      <c r="L13" s="25">
        <v>65627.042507739941</v>
      </c>
      <c r="M13" s="25">
        <v>66757.34250773993</v>
      </c>
      <c r="N13" s="25">
        <v>66029.34250773993</v>
      </c>
      <c r="O13" s="25">
        <v>65579.742507739938</v>
      </c>
      <c r="P13" s="25">
        <v>64656.442507739936</v>
      </c>
      <c r="Q13" s="25">
        <v>63463.682507739941</v>
      </c>
      <c r="R13" s="25">
        <v>62316.192214561961</v>
      </c>
      <c r="S13" s="25">
        <v>61357.151914160015</v>
      </c>
      <c r="T13" s="25">
        <v>60233.151914160015</v>
      </c>
      <c r="U13" s="25">
        <v>58158.572964160019</v>
      </c>
      <c r="V13" s="25">
        <v>53886.733833725229</v>
      </c>
      <c r="W13" s="25">
        <v>50986.733833725229</v>
      </c>
      <c r="X13" s="25">
        <v>49297.075943725235</v>
      </c>
      <c r="Y13" s="25">
        <v>47518.707523725236</v>
      </c>
      <c r="Z13" s="25">
        <v>46799.339103725237</v>
      </c>
      <c r="AA13" s="25">
        <v>44012.139103725232</v>
      </c>
      <c r="AB13" s="25">
        <v>42669.639103725232</v>
      </c>
      <c r="AC13" s="25">
        <v>40607.639103725232</v>
      </c>
      <c r="AD13" s="25">
        <v>38662.639103725232</v>
      </c>
      <c r="AE13" s="25">
        <v>37832.639103725232</v>
      </c>
      <c r="AF13" s="25">
        <v>35702.639103725232</v>
      </c>
      <c r="AG13" s="25">
        <v>32316.639103725236</v>
      </c>
      <c r="AH13" s="25">
        <v>31477.639103725236</v>
      </c>
      <c r="AI13" s="25">
        <v>30647.639103725236</v>
      </c>
      <c r="AJ13" s="25">
        <v>28812.13910372524</v>
      </c>
      <c r="AK13" s="25">
        <v>24975.139101619974</v>
      </c>
      <c r="AL13" s="25">
        <v>23622.139101619974</v>
      </c>
      <c r="AM13" s="25">
        <v>21567.139101619974</v>
      </c>
      <c r="AN13" s="25">
        <v>19908.139101619974</v>
      </c>
      <c r="AO13" s="25">
        <v>19511.639101619974</v>
      </c>
      <c r="AP13" s="25">
        <v>19292.539101619976</v>
      </c>
      <c r="AQ13" s="25">
        <v>17901.139101619974</v>
      </c>
      <c r="AR13" s="25">
        <v>17006.639101619974</v>
      </c>
      <c r="AS13" s="25">
        <v>14965.639101619974</v>
      </c>
      <c r="AT13" s="25">
        <v>12587.839099514709</v>
      </c>
      <c r="AU13" s="25">
        <v>11717.839099514709</v>
      </c>
      <c r="AV13" s="25">
        <v>11742.839099514709</v>
      </c>
      <c r="AW13" s="25">
        <v>10822.339099514709</v>
      </c>
      <c r="AX13" s="25">
        <v>10139.339099514709</v>
      </c>
      <c r="AY13" s="25">
        <v>9702.8390995147092</v>
      </c>
      <c r="AZ13" s="25">
        <v>9677.8390995147092</v>
      </c>
    </row>
    <row r="14" spans="1:52" s="14" customFormat="1" ht="15" customHeight="1" x14ac:dyDescent="0.35">
      <c r="A14" s="48" t="s">
        <v>33</v>
      </c>
      <c r="B14" s="45">
        <v>0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0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  <c r="AI14" s="45">
        <v>0</v>
      </c>
      <c r="AJ14" s="45">
        <v>0</v>
      </c>
      <c r="AK14" s="45">
        <v>0</v>
      </c>
      <c r="AL14" s="45">
        <v>0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45">
        <v>0</v>
      </c>
      <c r="AW14" s="45">
        <v>0</v>
      </c>
      <c r="AX14" s="45">
        <v>0</v>
      </c>
      <c r="AY14" s="45">
        <v>0</v>
      </c>
      <c r="AZ14" s="45">
        <v>0</v>
      </c>
    </row>
    <row r="15" spans="1:52" s="14" customFormat="1" ht="15" customHeight="1" x14ac:dyDescent="0.35">
      <c r="A15" s="48" t="s">
        <v>34</v>
      </c>
      <c r="B15" s="45">
        <v>5749.5</v>
      </c>
      <c r="C15" s="45">
        <v>5749.5</v>
      </c>
      <c r="D15" s="45">
        <v>6727.5</v>
      </c>
      <c r="E15" s="45">
        <v>7057.5</v>
      </c>
      <c r="F15" s="45">
        <v>7057.5</v>
      </c>
      <c r="G15" s="45">
        <v>7057.5</v>
      </c>
      <c r="H15" s="45">
        <v>7057.5</v>
      </c>
      <c r="I15" s="45">
        <v>7521.5</v>
      </c>
      <c r="J15" s="45">
        <v>9326.5</v>
      </c>
      <c r="K15" s="45">
        <v>10426.5</v>
      </c>
      <c r="L15" s="45">
        <v>10756.5</v>
      </c>
      <c r="M15" s="45">
        <v>11614.5</v>
      </c>
      <c r="N15" s="45">
        <v>11614.5</v>
      </c>
      <c r="O15" s="45">
        <v>11944.5</v>
      </c>
      <c r="P15" s="45">
        <v>11944.5</v>
      </c>
      <c r="Q15" s="45">
        <v>11944.5</v>
      </c>
      <c r="R15" s="45">
        <v>12557.918530351439</v>
      </c>
      <c r="S15" s="45">
        <v>12557.918530351439</v>
      </c>
      <c r="T15" s="45">
        <v>12557.918530351439</v>
      </c>
      <c r="U15" s="45">
        <v>12557.918530351439</v>
      </c>
      <c r="V15" s="45">
        <v>12557.918530351439</v>
      </c>
      <c r="W15" s="45">
        <v>12557.918530351439</v>
      </c>
      <c r="X15" s="45">
        <v>12557.918530351439</v>
      </c>
      <c r="Y15" s="45">
        <v>12557.918530351439</v>
      </c>
      <c r="Z15" s="45">
        <v>12557.918530351439</v>
      </c>
      <c r="AA15" s="45">
        <v>12557.918530351439</v>
      </c>
      <c r="AB15" s="45">
        <v>12557.918530351439</v>
      </c>
      <c r="AC15" s="45">
        <v>12557.918530351439</v>
      </c>
      <c r="AD15" s="45">
        <v>12557.918530351439</v>
      </c>
      <c r="AE15" s="45">
        <v>12557.918530351439</v>
      </c>
      <c r="AF15" s="45">
        <v>12557.918530351439</v>
      </c>
      <c r="AG15" s="45">
        <v>12557.918530351439</v>
      </c>
      <c r="AH15" s="45">
        <v>12557.918530351439</v>
      </c>
      <c r="AI15" s="45">
        <v>12557.918530351439</v>
      </c>
      <c r="AJ15" s="45">
        <v>12557.918530351439</v>
      </c>
      <c r="AK15" s="45">
        <v>12557.918530351439</v>
      </c>
      <c r="AL15" s="45">
        <v>12557.918530351439</v>
      </c>
      <c r="AM15" s="45">
        <v>12557.918530351439</v>
      </c>
      <c r="AN15" s="45">
        <v>12557.918530351439</v>
      </c>
      <c r="AO15" s="45">
        <v>12557.918530351439</v>
      </c>
      <c r="AP15" s="45">
        <v>12557.918530351439</v>
      </c>
      <c r="AQ15" s="45">
        <v>11597.918530351439</v>
      </c>
      <c r="AR15" s="45">
        <v>10772.918530351439</v>
      </c>
      <c r="AS15" s="45">
        <v>9014.9185303514387</v>
      </c>
      <c r="AT15" s="45">
        <v>7174.9185303514378</v>
      </c>
      <c r="AU15" s="45">
        <v>7174.9185303514378</v>
      </c>
      <c r="AV15" s="45">
        <v>7524.9185303514378</v>
      </c>
      <c r="AW15" s="45">
        <v>6180.4185303514378</v>
      </c>
      <c r="AX15" s="45">
        <v>6180.4185303514378</v>
      </c>
      <c r="AY15" s="45">
        <v>6180.4185303514378</v>
      </c>
      <c r="AZ15" s="45">
        <v>6180.4185303514378</v>
      </c>
    </row>
    <row r="16" spans="1:52" s="14" customFormat="1" ht="15" customHeight="1" x14ac:dyDescent="0.35">
      <c r="A16" s="48" t="s">
        <v>35</v>
      </c>
      <c r="B16" s="45">
        <v>68.708823529411774</v>
      </c>
      <c r="C16" s="45">
        <v>320.7088235294118</v>
      </c>
      <c r="D16" s="45">
        <v>320.7088235294118</v>
      </c>
      <c r="E16" s="45">
        <v>535.7088235294118</v>
      </c>
      <c r="F16" s="45">
        <v>750.7088235294118</v>
      </c>
      <c r="G16" s="45">
        <v>750.7088235294118</v>
      </c>
      <c r="H16" s="45">
        <v>750.7088235294118</v>
      </c>
      <c r="I16" s="45">
        <v>750.7088235294118</v>
      </c>
      <c r="J16" s="45">
        <v>750.7088235294118</v>
      </c>
      <c r="K16" s="45">
        <v>750.7088235294118</v>
      </c>
      <c r="L16" s="45">
        <v>750.7088235294118</v>
      </c>
      <c r="M16" s="45">
        <v>950.7088235294118</v>
      </c>
      <c r="N16" s="45">
        <v>950.7088235294118</v>
      </c>
      <c r="O16" s="45">
        <v>950.7088235294118</v>
      </c>
      <c r="P16" s="45">
        <v>950.7088235294118</v>
      </c>
      <c r="Q16" s="45">
        <v>950.7088235294118</v>
      </c>
      <c r="R16" s="45">
        <v>882</v>
      </c>
      <c r="S16" s="45">
        <v>1183.4596995980537</v>
      </c>
      <c r="T16" s="45">
        <v>1183.4596995980537</v>
      </c>
      <c r="U16" s="45">
        <v>1183.4596995980537</v>
      </c>
      <c r="V16" s="45">
        <v>1183.4596995980537</v>
      </c>
      <c r="W16" s="45">
        <v>1183.4596995980537</v>
      </c>
      <c r="X16" s="45">
        <v>1183.4596995980537</v>
      </c>
      <c r="Y16" s="45">
        <v>1183.4596995980537</v>
      </c>
      <c r="Z16" s="45">
        <v>1183.4596995980537</v>
      </c>
      <c r="AA16" s="45">
        <v>1183.4596995980537</v>
      </c>
      <c r="AB16" s="45">
        <v>1183.4596995980537</v>
      </c>
      <c r="AC16" s="45">
        <v>1183.4596995980537</v>
      </c>
      <c r="AD16" s="45">
        <v>1183.4596995980537</v>
      </c>
      <c r="AE16" s="45">
        <v>1183.4596995980537</v>
      </c>
      <c r="AF16" s="45">
        <v>1183.4596995980537</v>
      </c>
      <c r="AG16" s="45">
        <v>1183.4596995980537</v>
      </c>
      <c r="AH16" s="45">
        <v>1183.4596995980537</v>
      </c>
      <c r="AI16" s="45">
        <v>1183.4596995980537</v>
      </c>
      <c r="AJ16" s="45">
        <v>1183.4596995980537</v>
      </c>
      <c r="AK16" s="45">
        <v>1183.4596995980537</v>
      </c>
      <c r="AL16" s="45">
        <v>1183.4596995980537</v>
      </c>
      <c r="AM16" s="45">
        <v>1183.4596995980537</v>
      </c>
      <c r="AN16" s="45">
        <v>1183.4596995980537</v>
      </c>
      <c r="AO16" s="45">
        <v>1183.4596995980537</v>
      </c>
      <c r="AP16" s="45">
        <v>1183.4596995980537</v>
      </c>
      <c r="AQ16" s="45">
        <v>931.4596995980537</v>
      </c>
      <c r="AR16" s="45">
        <v>931.4596995980537</v>
      </c>
      <c r="AS16" s="45">
        <v>931.4596995980537</v>
      </c>
      <c r="AT16" s="45">
        <v>1431.4596995980537</v>
      </c>
      <c r="AU16" s="45">
        <v>1001.4596995980537</v>
      </c>
      <c r="AV16" s="45">
        <v>1001.4596995980537</v>
      </c>
      <c r="AW16" s="45">
        <v>1501.4596995980537</v>
      </c>
      <c r="AX16" s="45">
        <v>1501.4596995980537</v>
      </c>
      <c r="AY16" s="45">
        <v>1501.4596995980537</v>
      </c>
      <c r="AZ16" s="45">
        <v>1501.4596995980537</v>
      </c>
    </row>
    <row r="17" spans="1:52" s="14" customFormat="1" ht="15" customHeight="1" x14ac:dyDescent="0.35">
      <c r="A17" s="48" t="s">
        <v>36</v>
      </c>
      <c r="B17" s="45">
        <v>58844.033684210524</v>
      </c>
      <c r="C17" s="45">
        <v>58447.433684210526</v>
      </c>
      <c r="D17" s="45">
        <v>57984.433684210526</v>
      </c>
      <c r="E17" s="45">
        <v>56404.433684210526</v>
      </c>
      <c r="F17" s="45">
        <v>56124.533684210524</v>
      </c>
      <c r="G17" s="45">
        <v>55408.533684210524</v>
      </c>
      <c r="H17" s="45">
        <v>55060.033684210524</v>
      </c>
      <c r="I17" s="45">
        <v>54675.833684210527</v>
      </c>
      <c r="J17" s="45">
        <v>54411.133684210523</v>
      </c>
      <c r="K17" s="45">
        <v>54643.133684210523</v>
      </c>
      <c r="L17" s="45">
        <v>54119.833684210527</v>
      </c>
      <c r="M17" s="45">
        <v>54192.133684210523</v>
      </c>
      <c r="N17" s="45">
        <v>53464.133684210523</v>
      </c>
      <c r="O17" s="45">
        <v>52684.533684210524</v>
      </c>
      <c r="P17" s="45">
        <v>51761.233684210521</v>
      </c>
      <c r="Q17" s="45">
        <v>50568.473684210527</v>
      </c>
      <c r="R17" s="45">
        <v>48876.273684210522</v>
      </c>
      <c r="S17" s="45">
        <v>47615.773684210522</v>
      </c>
      <c r="T17" s="45">
        <v>46491.773684210522</v>
      </c>
      <c r="U17" s="45">
        <v>44417.194734210527</v>
      </c>
      <c r="V17" s="45">
        <v>40145.355603775737</v>
      </c>
      <c r="W17" s="45">
        <v>37245.355603775737</v>
      </c>
      <c r="X17" s="45">
        <v>35555.697713775742</v>
      </c>
      <c r="Y17" s="45">
        <v>33777.329293775743</v>
      </c>
      <c r="Z17" s="45">
        <v>33057.960873775744</v>
      </c>
      <c r="AA17" s="45">
        <v>30270.760873775744</v>
      </c>
      <c r="AB17" s="45">
        <v>28928.260873775744</v>
      </c>
      <c r="AC17" s="45">
        <v>26866.260873775744</v>
      </c>
      <c r="AD17" s="45">
        <v>24921.260873775744</v>
      </c>
      <c r="AE17" s="45">
        <v>24091.260873775744</v>
      </c>
      <c r="AF17" s="45">
        <v>21961.260873775744</v>
      </c>
      <c r="AG17" s="45">
        <v>18575.260873775744</v>
      </c>
      <c r="AH17" s="45">
        <v>17736.260873775744</v>
      </c>
      <c r="AI17" s="45">
        <v>16906.260873775744</v>
      </c>
      <c r="AJ17" s="45">
        <v>15070.760873775745</v>
      </c>
      <c r="AK17" s="45">
        <v>11233.760871670482</v>
      </c>
      <c r="AL17" s="45">
        <v>9880.7608716704817</v>
      </c>
      <c r="AM17" s="45">
        <v>7825.7608716704808</v>
      </c>
      <c r="AN17" s="45">
        <v>6166.7608716704808</v>
      </c>
      <c r="AO17" s="45">
        <v>5770.2608716704817</v>
      </c>
      <c r="AP17" s="45">
        <v>5551.1608716704823</v>
      </c>
      <c r="AQ17" s="45">
        <v>5371.7608716704817</v>
      </c>
      <c r="AR17" s="45">
        <v>5302.2608716704817</v>
      </c>
      <c r="AS17" s="45">
        <v>5019.2608716704817</v>
      </c>
      <c r="AT17" s="45">
        <v>3981.4608695652178</v>
      </c>
      <c r="AU17" s="45">
        <v>3541.4608695652178</v>
      </c>
      <c r="AV17" s="45">
        <v>3216.4608695652178</v>
      </c>
      <c r="AW17" s="45">
        <v>3140.4608695652178</v>
      </c>
      <c r="AX17" s="45">
        <v>2457.4608695652178</v>
      </c>
      <c r="AY17" s="45">
        <v>2020.9608695652175</v>
      </c>
      <c r="AZ17" s="45">
        <v>1995.9608695652175</v>
      </c>
    </row>
    <row r="18" spans="1:52" s="14" customFormat="1" ht="15" customHeight="1" x14ac:dyDescent="0.35">
      <c r="A18" s="49" t="s">
        <v>38</v>
      </c>
      <c r="B18" s="25">
        <v>129655.32300142656</v>
      </c>
      <c r="C18" s="25">
        <v>135291.45432473483</v>
      </c>
      <c r="D18" s="25">
        <v>141116.56625655669</v>
      </c>
      <c r="E18" s="25">
        <v>149409.83239690756</v>
      </c>
      <c r="F18" s="25">
        <v>159738.91990972808</v>
      </c>
      <c r="G18" s="25">
        <v>174862.94690972808</v>
      </c>
      <c r="H18" s="25">
        <v>185552.42090972807</v>
      </c>
      <c r="I18" s="25">
        <v>197694.34233078072</v>
      </c>
      <c r="J18" s="25">
        <v>206093.11809183881</v>
      </c>
      <c r="K18" s="25">
        <v>212732.02909657813</v>
      </c>
      <c r="L18" s="25">
        <v>230575.47450582587</v>
      </c>
      <c r="M18" s="25">
        <v>235955.5206668688</v>
      </c>
      <c r="N18" s="25">
        <v>240254.0704427895</v>
      </c>
      <c r="O18" s="25">
        <v>241059.44580353206</v>
      </c>
      <c r="P18" s="25">
        <v>242431.60714813299</v>
      </c>
      <c r="Q18" s="25">
        <v>241267.65106330713</v>
      </c>
      <c r="R18" s="25">
        <v>240925.9300662546</v>
      </c>
      <c r="S18" s="25">
        <v>238445.96212501769</v>
      </c>
      <c r="T18" s="25">
        <v>237276.98388969328</v>
      </c>
      <c r="U18" s="25">
        <v>234709.6150622209</v>
      </c>
      <c r="V18" s="25">
        <v>240029.818309172</v>
      </c>
      <c r="W18" s="25">
        <v>245596.71630917201</v>
      </c>
      <c r="X18" s="25">
        <v>248313.76159917205</v>
      </c>
      <c r="Y18" s="25">
        <v>253221.99196654043</v>
      </c>
      <c r="Z18" s="25">
        <v>265165.64313654043</v>
      </c>
      <c r="AA18" s="25">
        <v>273718.42033654044</v>
      </c>
      <c r="AB18" s="25">
        <v>281154.68633654044</v>
      </c>
      <c r="AC18" s="25">
        <v>285265.36852654041</v>
      </c>
      <c r="AD18" s="25">
        <v>286093.12752654048</v>
      </c>
      <c r="AE18" s="25">
        <v>288134.4925275931</v>
      </c>
      <c r="AF18" s="25">
        <v>289211.65752759308</v>
      </c>
      <c r="AG18" s="25">
        <v>288253.671957593</v>
      </c>
      <c r="AH18" s="25">
        <v>283767.18493904389</v>
      </c>
      <c r="AI18" s="25">
        <v>284990.5198390439</v>
      </c>
      <c r="AJ18" s="25">
        <v>282361.6708290439</v>
      </c>
      <c r="AK18" s="25">
        <v>281220.2367390439</v>
      </c>
      <c r="AL18" s="25">
        <v>278285.47494003107</v>
      </c>
      <c r="AM18" s="25">
        <v>274358.11276618147</v>
      </c>
      <c r="AN18" s="25">
        <v>275800.06662618153</v>
      </c>
      <c r="AO18" s="25">
        <v>273151.87258575071</v>
      </c>
      <c r="AP18" s="25">
        <v>264326.49482575076</v>
      </c>
      <c r="AQ18" s="25">
        <v>261171.10324575074</v>
      </c>
      <c r="AR18" s="25">
        <v>261871.11146086393</v>
      </c>
      <c r="AS18" s="25">
        <v>263917.36970086396</v>
      </c>
      <c r="AT18" s="25">
        <v>262175.66069981124</v>
      </c>
      <c r="AU18" s="25">
        <v>256123.41728665336</v>
      </c>
      <c r="AV18" s="25">
        <v>251610.46841665334</v>
      </c>
      <c r="AW18" s="25">
        <v>250869.96623364149</v>
      </c>
      <c r="AX18" s="25">
        <v>253570.77484416778</v>
      </c>
      <c r="AY18" s="25">
        <v>254511.25245416781</v>
      </c>
      <c r="AZ18" s="25">
        <v>257438.38095890288</v>
      </c>
    </row>
    <row r="19" spans="1:52" s="14" customFormat="1" ht="15" customHeight="1" x14ac:dyDescent="0.35">
      <c r="A19" s="48" t="s">
        <v>39</v>
      </c>
      <c r="B19" s="45">
        <v>51565.392533240927</v>
      </c>
      <c r="C19" s="45">
        <v>57981.095540759728</v>
      </c>
      <c r="D19" s="45">
        <v>63717.868472581584</v>
      </c>
      <c r="E19" s="45">
        <v>74615.375139248252</v>
      </c>
      <c r="F19" s="45">
        <v>86403.095652068761</v>
      </c>
      <c r="G19" s="45">
        <v>104193.29565206876</v>
      </c>
      <c r="H19" s="45">
        <v>113671.85565206876</v>
      </c>
      <c r="I19" s="45">
        <v>125263.48407312141</v>
      </c>
      <c r="J19" s="45">
        <v>133650.98407312139</v>
      </c>
      <c r="K19" s="45">
        <v>140661.99307786074</v>
      </c>
      <c r="L19" s="45">
        <v>158343.4364871085</v>
      </c>
      <c r="M19" s="45">
        <v>165174.77789815143</v>
      </c>
      <c r="N19" s="45">
        <v>171051.32237407213</v>
      </c>
      <c r="O19" s="45">
        <v>176230.01567550751</v>
      </c>
      <c r="P19" s="45">
        <v>181010.38422010845</v>
      </c>
      <c r="Q19" s="45">
        <v>183823.61618528259</v>
      </c>
      <c r="R19" s="45">
        <v>184909.65269438722</v>
      </c>
      <c r="S19" s="45">
        <v>185300.7093531593</v>
      </c>
      <c r="T19" s="45">
        <v>185719.95592176137</v>
      </c>
      <c r="U19" s="45">
        <v>186284.76158575056</v>
      </c>
      <c r="V19" s="45">
        <v>193352.71030575054</v>
      </c>
      <c r="W19" s="45">
        <v>200220.71030575054</v>
      </c>
      <c r="X19" s="45">
        <v>205623.31030575055</v>
      </c>
      <c r="Y19" s="45">
        <v>214520.11030575054</v>
      </c>
      <c r="Z19" s="45">
        <v>229230.37697575055</v>
      </c>
      <c r="AA19" s="45">
        <v>240240.75030575055</v>
      </c>
      <c r="AB19" s="45">
        <v>249512.25030575055</v>
      </c>
      <c r="AC19" s="45">
        <v>255256.31299575054</v>
      </c>
      <c r="AD19" s="45">
        <v>256800.31299575054</v>
      </c>
      <c r="AE19" s="45">
        <v>259833.81299575054</v>
      </c>
      <c r="AF19" s="45">
        <v>262332.98799575056</v>
      </c>
      <c r="AG19" s="45">
        <v>263045.23082575051</v>
      </c>
      <c r="AH19" s="45">
        <v>260155.57610575052</v>
      </c>
      <c r="AI19" s="45">
        <v>262445.77610575047</v>
      </c>
      <c r="AJ19" s="45">
        <v>261516.34189575049</v>
      </c>
      <c r="AK19" s="45">
        <v>261800.0537557505</v>
      </c>
      <c r="AL19" s="45">
        <v>259975.15375575051</v>
      </c>
      <c r="AM19" s="45">
        <v>258091.48082575051</v>
      </c>
      <c r="AN19" s="45">
        <v>260804.91415575048</v>
      </c>
      <c r="AO19" s="45">
        <v>258885.2049257505</v>
      </c>
      <c r="AP19" s="45">
        <v>250927.36116575048</v>
      </c>
      <c r="AQ19" s="45">
        <v>248073.6695857505</v>
      </c>
      <c r="AR19" s="45">
        <v>249340.20116575054</v>
      </c>
      <c r="AS19" s="45">
        <v>251505.30116575054</v>
      </c>
      <c r="AT19" s="45">
        <v>249789.79216469786</v>
      </c>
      <c r="AU19" s="45">
        <v>244846.94875469789</v>
      </c>
      <c r="AV19" s="45">
        <v>240629.49988469787</v>
      </c>
      <c r="AW19" s="45">
        <v>239898.49988469793</v>
      </c>
      <c r="AX19" s="45">
        <v>242663.2084946979</v>
      </c>
      <c r="AY19" s="45">
        <v>243664.68610469793</v>
      </c>
      <c r="AZ19" s="45">
        <v>247005.18955469789</v>
      </c>
    </row>
    <row r="20" spans="1:52" s="14" customFormat="1" ht="15" customHeight="1" x14ac:dyDescent="0.35">
      <c r="A20" s="48" t="s">
        <v>40</v>
      </c>
      <c r="B20" s="45">
        <v>19986.062638019124</v>
      </c>
      <c r="C20" s="45">
        <v>20206.917901177017</v>
      </c>
      <c r="D20" s="45">
        <v>20669.907901177019</v>
      </c>
      <c r="E20" s="45">
        <v>20363.277374861227</v>
      </c>
      <c r="F20" s="45">
        <v>20442.762374861228</v>
      </c>
      <c r="G20" s="45">
        <v>20079.392374861229</v>
      </c>
      <c r="H20" s="45">
        <v>20782.872374861225</v>
      </c>
      <c r="I20" s="45">
        <v>21242.682374861226</v>
      </c>
      <c r="J20" s="45">
        <v>20951.865135919274</v>
      </c>
      <c r="K20" s="45">
        <v>21697.305135919272</v>
      </c>
      <c r="L20" s="45">
        <v>22350.890135919275</v>
      </c>
      <c r="M20" s="45">
        <v>22300.810135919273</v>
      </c>
      <c r="N20" s="45">
        <v>21902.110135919273</v>
      </c>
      <c r="O20" s="45">
        <v>20721.240135919274</v>
      </c>
      <c r="P20" s="45">
        <v>20056.800135919275</v>
      </c>
      <c r="Q20" s="45">
        <v>18767.720135919273</v>
      </c>
      <c r="R20" s="45">
        <v>17801.095135919273</v>
      </c>
      <c r="S20" s="45">
        <v>16658.418500806132</v>
      </c>
      <c r="T20" s="45">
        <v>16080.268500806133</v>
      </c>
      <c r="U20" s="45">
        <v>14781.219500806134</v>
      </c>
      <c r="V20" s="45">
        <v>14468.686870806134</v>
      </c>
      <c r="W20" s="45">
        <v>13516.286870806134</v>
      </c>
      <c r="X20" s="45">
        <v>12417.839010806134</v>
      </c>
      <c r="Y20" s="45">
        <v>11294.452430806132</v>
      </c>
      <c r="Z20" s="45">
        <v>10256.911930806133</v>
      </c>
      <c r="AA20" s="45">
        <v>9399.3008008061333</v>
      </c>
      <c r="AB20" s="45">
        <v>8612.620800806133</v>
      </c>
      <c r="AC20" s="45">
        <v>7564.4308008061334</v>
      </c>
      <c r="AD20" s="45">
        <v>7384.7508008061332</v>
      </c>
      <c r="AE20" s="45">
        <v>6862.9458018587638</v>
      </c>
      <c r="AF20" s="45">
        <v>6096.1558018587639</v>
      </c>
      <c r="AG20" s="45">
        <v>5108.7958018587642</v>
      </c>
      <c r="AH20" s="45">
        <v>4480.5358033096591</v>
      </c>
      <c r="AI20" s="45">
        <v>4224.414803309659</v>
      </c>
      <c r="AJ20" s="45">
        <v>3505.8248033096588</v>
      </c>
      <c r="AK20" s="45">
        <v>3082.8348033096586</v>
      </c>
      <c r="AL20" s="45">
        <v>3006.0095433096585</v>
      </c>
      <c r="AM20" s="45">
        <v>2656.8095433096582</v>
      </c>
      <c r="AN20" s="45">
        <v>2594.2200733096588</v>
      </c>
      <c r="AO20" s="45">
        <v>2576.1200733096584</v>
      </c>
      <c r="AP20" s="45">
        <v>1861.2200733096586</v>
      </c>
      <c r="AQ20" s="45">
        <v>1717.2200733096586</v>
      </c>
      <c r="AR20" s="45">
        <v>1546.3967084227952</v>
      </c>
      <c r="AS20" s="45">
        <v>1490.5549484227952</v>
      </c>
      <c r="AT20" s="45">
        <v>1480.3549484227951</v>
      </c>
      <c r="AU20" s="45">
        <v>530.15494526490056</v>
      </c>
      <c r="AV20" s="45">
        <v>380.15494526490056</v>
      </c>
      <c r="AW20" s="45">
        <v>380.15494526490056</v>
      </c>
      <c r="AX20" s="45">
        <v>380.15494526490056</v>
      </c>
      <c r="AY20" s="45">
        <v>380.15494526490056</v>
      </c>
      <c r="AZ20" s="45">
        <v>0</v>
      </c>
    </row>
    <row r="21" spans="1:52" s="14" customFormat="1" ht="15" customHeight="1" x14ac:dyDescent="0.35">
      <c r="A21" s="48" t="s">
        <v>36</v>
      </c>
      <c r="B21" s="45">
        <v>52453.235830166508</v>
      </c>
      <c r="C21" s="45">
        <v>50868.235830166508</v>
      </c>
      <c r="D21" s="45">
        <v>49818.635830166502</v>
      </c>
      <c r="E21" s="45">
        <v>47175.035830166504</v>
      </c>
      <c r="F21" s="45">
        <v>45239.535830166504</v>
      </c>
      <c r="G21" s="45">
        <v>42481.895830166504</v>
      </c>
      <c r="H21" s="45">
        <v>42201.595830166501</v>
      </c>
      <c r="I21" s="45">
        <v>41511.395830166504</v>
      </c>
      <c r="J21" s="45">
        <v>41023.195830166507</v>
      </c>
      <c r="K21" s="45">
        <v>39355.995830166503</v>
      </c>
      <c r="L21" s="45">
        <v>38784.565830166503</v>
      </c>
      <c r="M21" s="45">
        <v>37275.865830166505</v>
      </c>
      <c r="N21" s="45">
        <v>35932.965830166504</v>
      </c>
      <c r="O21" s="45">
        <v>32903.325789473682</v>
      </c>
      <c r="P21" s="45">
        <v>30479.725789473683</v>
      </c>
      <c r="Q21" s="45">
        <v>28167.705789473683</v>
      </c>
      <c r="R21" s="45">
        <v>27991.157617963738</v>
      </c>
      <c r="S21" s="45">
        <v>26528.673170149097</v>
      </c>
      <c r="T21" s="45">
        <v>25939.493536727543</v>
      </c>
      <c r="U21" s="45">
        <v>24910.793536727546</v>
      </c>
      <c r="V21" s="45">
        <v>24166.887193678685</v>
      </c>
      <c r="W21" s="45">
        <v>24443.427193678686</v>
      </c>
      <c r="X21" s="45">
        <v>23478.927193678686</v>
      </c>
      <c r="Y21" s="45">
        <v>21038.327193678684</v>
      </c>
      <c r="Z21" s="45">
        <v>19933.527193678685</v>
      </c>
      <c r="AA21" s="45">
        <v>18804.627193678683</v>
      </c>
      <c r="AB21" s="45">
        <v>18343.327193678684</v>
      </c>
      <c r="AC21" s="45">
        <v>18265.727193678686</v>
      </c>
      <c r="AD21" s="45">
        <v>18160.327193678684</v>
      </c>
      <c r="AE21" s="45">
        <v>17962.927193678686</v>
      </c>
      <c r="AF21" s="45">
        <v>17658.027193678685</v>
      </c>
      <c r="AG21" s="45">
        <v>17700.227193678686</v>
      </c>
      <c r="AH21" s="45">
        <v>17250.027193678685</v>
      </c>
      <c r="AI21" s="45">
        <v>16980.577193678684</v>
      </c>
      <c r="AJ21" s="45">
        <v>16376.927193678684</v>
      </c>
      <c r="AK21" s="45">
        <v>15511.527193678685</v>
      </c>
      <c r="AL21" s="45">
        <v>14677.627193678685</v>
      </c>
      <c r="AM21" s="45">
        <v>13374.827193678684</v>
      </c>
      <c r="AN21" s="45">
        <v>12247.827193678684</v>
      </c>
      <c r="AO21" s="45">
        <v>11637.411403678685</v>
      </c>
      <c r="AP21" s="45">
        <v>11513.211403678686</v>
      </c>
      <c r="AQ21" s="45">
        <v>11355.511403678685</v>
      </c>
      <c r="AR21" s="45">
        <v>10959.811403678686</v>
      </c>
      <c r="AS21" s="45">
        <v>10897.811403678686</v>
      </c>
      <c r="AT21" s="45">
        <v>10894.311403678686</v>
      </c>
      <c r="AU21" s="45">
        <v>10735.111403678686</v>
      </c>
      <c r="AV21" s="45">
        <v>10589.611403678686</v>
      </c>
      <c r="AW21" s="45">
        <v>10583.811403678686</v>
      </c>
      <c r="AX21" s="45">
        <v>10524.411404205002</v>
      </c>
      <c r="AY21" s="45">
        <v>10464.411404205002</v>
      </c>
      <c r="AZ21" s="45">
        <v>10431.191404205003</v>
      </c>
    </row>
    <row r="22" spans="1:52" s="14" customFormat="1" ht="15" customHeight="1" x14ac:dyDescent="0.35">
      <c r="A22" s="48" t="s">
        <v>41</v>
      </c>
      <c r="B22" s="45">
        <v>5650.6320000000005</v>
      </c>
      <c r="C22" s="45">
        <v>6235.2050526315752</v>
      </c>
      <c r="D22" s="45">
        <v>6910.1540526315739</v>
      </c>
      <c r="E22" s="45">
        <v>7256.1440526315737</v>
      </c>
      <c r="F22" s="45">
        <v>7653.5260526315751</v>
      </c>
      <c r="G22" s="45">
        <v>8108.3630526315756</v>
      </c>
      <c r="H22" s="45">
        <v>8896.0970526315741</v>
      </c>
      <c r="I22" s="45">
        <v>9676.7800526316023</v>
      </c>
      <c r="J22" s="45">
        <v>10467.073052631635</v>
      </c>
      <c r="K22" s="45">
        <v>11016.735052631606</v>
      </c>
      <c r="L22" s="45">
        <v>11096.582052631606</v>
      </c>
      <c r="M22" s="45">
        <v>11204.066802631602</v>
      </c>
      <c r="N22" s="45">
        <v>11367.672102631581</v>
      </c>
      <c r="O22" s="45">
        <v>11204.864202631577</v>
      </c>
      <c r="P22" s="45">
        <v>10884.697002631578</v>
      </c>
      <c r="Q22" s="45">
        <v>10508.608952631574</v>
      </c>
      <c r="R22" s="45">
        <v>10224.024617984373</v>
      </c>
      <c r="S22" s="45">
        <v>9958.161100903144</v>
      </c>
      <c r="T22" s="45">
        <v>9537.26593039824</v>
      </c>
      <c r="U22" s="45">
        <v>8732.8404389366642</v>
      </c>
      <c r="V22" s="45">
        <v>8041.5339389366636</v>
      </c>
      <c r="W22" s="45">
        <v>7416.2919389366643</v>
      </c>
      <c r="X22" s="45">
        <v>6793.6850889366633</v>
      </c>
      <c r="Y22" s="45">
        <v>6369.1020363050848</v>
      </c>
      <c r="Z22" s="45">
        <v>5744.8270363050851</v>
      </c>
      <c r="AA22" s="45">
        <v>5273.7420363050851</v>
      </c>
      <c r="AB22" s="45">
        <v>4686.4880363050852</v>
      </c>
      <c r="AC22" s="45">
        <v>4178.8975363050849</v>
      </c>
      <c r="AD22" s="45">
        <v>3747.7365363050849</v>
      </c>
      <c r="AE22" s="45">
        <v>3474.806536305085</v>
      </c>
      <c r="AF22" s="45">
        <v>3124.4865363050844</v>
      </c>
      <c r="AG22" s="45">
        <v>2399.4181363050843</v>
      </c>
      <c r="AH22" s="45">
        <v>1881.0458363050836</v>
      </c>
      <c r="AI22" s="45">
        <v>1339.7517363050838</v>
      </c>
      <c r="AJ22" s="45">
        <v>962.5769363050839</v>
      </c>
      <c r="AK22" s="45">
        <v>825.82098630508392</v>
      </c>
      <c r="AL22" s="45">
        <v>626.6844472921598</v>
      </c>
      <c r="AM22" s="45">
        <v>234.99520344265662</v>
      </c>
      <c r="AN22" s="45">
        <v>153.1052034426566</v>
      </c>
      <c r="AO22" s="45">
        <v>53.136183011896499</v>
      </c>
      <c r="AP22" s="45">
        <v>24.702183011899876</v>
      </c>
      <c r="AQ22" s="45">
        <v>24.702183011899876</v>
      </c>
      <c r="AR22" s="45">
        <v>24.702183011899876</v>
      </c>
      <c r="AS22" s="45">
        <v>23.702183011899876</v>
      </c>
      <c r="AT22" s="45">
        <v>11.202183011899876</v>
      </c>
      <c r="AU22" s="45">
        <v>11.202183011899876</v>
      </c>
      <c r="AV22" s="45">
        <v>11.202183011899876</v>
      </c>
      <c r="AW22" s="45">
        <v>7.5</v>
      </c>
      <c r="AX22" s="45">
        <v>3</v>
      </c>
      <c r="AY22" s="45">
        <v>2</v>
      </c>
      <c r="AZ22" s="45">
        <v>2</v>
      </c>
    </row>
    <row r="23" spans="1:52" s="14" customFormat="1" ht="15" customHeight="1" x14ac:dyDescent="0.35">
      <c r="A23" s="49" t="s">
        <v>42</v>
      </c>
      <c r="B23" s="25">
        <v>9241.1726646712141</v>
      </c>
      <c r="C23" s="25">
        <v>8691.2726646712144</v>
      </c>
      <c r="D23" s="25">
        <v>8863.2726646712144</v>
      </c>
      <c r="E23" s="25">
        <v>8727.6726646712141</v>
      </c>
      <c r="F23" s="25">
        <v>8754.6126646712146</v>
      </c>
      <c r="G23" s="25">
        <v>8619.1986646712139</v>
      </c>
      <c r="H23" s="25">
        <v>8475.4066646712145</v>
      </c>
      <c r="I23" s="25">
        <v>8685.1396646712146</v>
      </c>
      <c r="J23" s="25">
        <v>8648.6996646712141</v>
      </c>
      <c r="K23" s="25">
        <v>8593.6996646712141</v>
      </c>
      <c r="L23" s="25">
        <v>8540.9853789569297</v>
      </c>
      <c r="M23" s="25">
        <v>8493.9853789569297</v>
      </c>
      <c r="N23" s="25">
        <v>8138.0619747016099</v>
      </c>
      <c r="O23" s="25">
        <v>7927.0619747016099</v>
      </c>
      <c r="P23" s="25">
        <v>7742.6619747016093</v>
      </c>
      <c r="Q23" s="25">
        <v>7685.5419747016094</v>
      </c>
      <c r="R23" s="25">
        <v>6724.5419747016094</v>
      </c>
      <c r="S23" s="25">
        <v>6362.0419747016094</v>
      </c>
      <c r="T23" s="25">
        <v>6023.0419747016094</v>
      </c>
      <c r="U23" s="25">
        <v>5863.0419747016094</v>
      </c>
      <c r="V23" s="25">
        <v>5578.6419747016089</v>
      </c>
      <c r="W23" s="25">
        <v>5378.6419747016089</v>
      </c>
      <c r="X23" s="25">
        <v>5412.7419747016083</v>
      </c>
      <c r="Y23" s="25">
        <v>5377.7419747016083</v>
      </c>
      <c r="Z23" s="25">
        <v>5280.981974701609</v>
      </c>
      <c r="AA23" s="25">
        <v>5249.6819747016089</v>
      </c>
      <c r="AB23" s="25">
        <v>5297.8819747016087</v>
      </c>
      <c r="AC23" s="25">
        <v>5333.9619747016086</v>
      </c>
      <c r="AD23" s="25">
        <v>5383.561974701609</v>
      </c>
      <c r="AE23" s="25">
        <v>5382.2619747016088</v>
      </c>
      <c r="AF23" s="25">
        <v>5429.6619747016084</v>
      </c>
      <c r="AG23" s="25">
        <v>5487.1419747016089</v>
      </c>
      <c r="AH23" s="25">
        <v>5561.5419747016085</v>
      </c>
      <c r="AI23" s="25">
        <v>5553.5419747016085</v>
      </c>
      <c r="AJ23" s="25">
        <v>5547.7419747016083</v>
      </c>
      <c r="AK23" s="25">
        <v>5533.8419747016087</v>
      </c>
      <c r="AL23" s="25">
        <v>5293.7419747016083</v>
      </c>
      <c r="AM23" s="25">
        <v>5313.1419747016089</v>
      </c>
      <c r="AN23" s="25">
        <v>5354.9419747016091</v>
      </c>
      <c r="AO23" s="25">
        <v>5354.0419747016085</v>
      </c>
      <c r="AP23" s="25">
        <v>5340.0419747016085</v>
      </c>
      <c r="AQ23" s="25">
        <v>5303.9419747016091</v>
      </c>
      <c r="AR23" s="25">
        <v>5217.9419747016091</v>
      </c>
      <c r="AS23" s="25">
        <v>5217.9419747016091</v>
      </c>
      <c r="AT23" s="25">
        <v>5223.5019747016086</v>
      </c>
      <c r="AU23" s="25">
        <v>5222.9159747016083</v>
      </c>
      <c r="AV23" s="25">
        <v>5220.2079747016087</v>
      </c>
      <c r="AW23" s="25">
        <v>5205.4749747016085</v>
      </c>
      <c r="AX23" s="25">
        <v>5220.414974701609</v>
      </c>
      <c r="AY23" s="25">
        <v>5220.414974701609</v>
      </c>
      <c r="AZ23" s="25">
        <v>4567.2765957446809</v>
      </c>
    </row>
    <row r="24" spans="1:52" s="14" customFormat="1" ht="15" customHeight="1" x14ac:dyDescent="0.35">
      <c r="A24" s="49" t="s">
        <v>43</v>
      </c>
      <c r="B24" s="25">
        <v>2017.1000000000001</v>
      </c>
      <c r="C24" s="25">
        <v>2010.3</v>
      </c>
      <c r="D24" s="25">
        <v>1996</v>
      </c>
      <c r="E24" s="25">
        <v>1996</v>
      </c>
      <c r="F24" s="25">
        <v>2002</v>
      </c>
      <c r="G24" s="25">
        <v>1933.5</v>
      </c>
      <c r="H24" s="25">
        <v>1867.9</v>
      </c>
      <c r="I24" s="25">
        <v>1867.9</v>
      </c>
      <c r="J24" s="25">
        <v>1867.9</v>
      </c>
      <c r="K24" s="25">
        <v>1820.8</v>
      </c>
      <c r="L24" s="25">
        <v>1754.6000000000001</v>
      </c>
      <c r="M24" s="25">
        <v>1654.1000000000001</v>
      </c>
      <c r="N24" s="25">
        <v>1605.8</v>
      </c>
      <c r="O24" s="25">
        <v>1605.8</v>
      </c>
      <c r="P24" s="25">
        <v>1503.6000000000001</v>
      </c>
      <c r="Q24" s="25">
        <v>1471.1000000000001</v>
      </c>
      <c r="R24" s="25">
        <v>1444.1000000000001</v>
      </c>
      <c r="S24" s="25">
        <v>1377.8</v>
      </c>
      <c r="T24" s="25">
        <v>1324.6000000000001</v>
      </c>
      <c r="U24" s="25">
        <v>1292.6000000000001</v>
      </c>
      <c r="V24" s="25">
        <v>1170.8</v>
      </c>
      <c r="W24" s="25">
        <v>1145.8</v>
      </c>
      <c r="X24" s="25">
        <v>1209.8</v>
      </c>
      <c r="Y24" s="25">
        <v>1209.8</v>
      </c>
      <c r="Z24" s="25">
        <v>1171.5</v>
      </c>
      <c r="AA24" s="25">
        <v>1160</v>
      </c>
      <c r="AB24" s="25">
        <v>1040.3</v>
      </c>
      <c r="AC24" s="25">
        <v>1031.9000000000001</v>
      </c>
      <c r="AD24" s="25">
        <v>1009.1</v>
      </c>
      <c r="AE24" s="25">
        <v>1029.0999999999999</v>
      </c>
      <c r="AF24" s="25">
        <v>1020.1</v>
      </c>
      <c r="AG24" s="25">
        <v>920.1</v>
      </c>
      <c r="AH24" s="25">
        <v>909.7</v>
      </c>
      <c r="AI24" s="25">
        <v>909.7</v>
      </c>
      <c r="AJ24" s="25">
        <v>909.7</v>
      </c>
      <c r="AK24" s="25">
        <v>917.7</v>
      </c>
      <c r="AL24" s="25">
        <v>816.5</v>
      </c>
      <c r="AM24" s="25">
        <v>816.5</v>
      </c>
      <c r="AN24" s="25">
        <v>616.5</v>
      </c>
      <c r="AO24" s="25">
        <v>616.5</v>
      </c>
      <c r="AP24" s="25">
        <v>608.5</v>
      </c>
      <c r="AQ24" s="25">
        <v>612.5</v>
      </c>
      <c r="AR24" s="25">
        <v>612.5</v>
      </c>
      <c r="AS24" s="25">
        <v>632.5</v>
      </c>
      <c r="AT24" s="25">
        <v>548.5</v>
      </c>
      <c r="AU24" s="25">
        <v>548.5</v>
      </c>
      <c r="AV24" s="25">
        <v>548.5</v>
      </c>
      <c r="AW24" s="25">
        <v>548.5</v>
      </c>
      <c r="AX24" s="25">
        <v>548.5</v>
      </c>
      <c r="AY24" s="25">
        <v>548.5</v>
      </c>
      <c r="AZ24" s="25">
        <v>548.5</v>
      </c>
    </row>
    <row r="25" spans="1:52" s="14" customFormat="1" ht="15" customHeight="1" x14ac:dyDescent="0.35">
      <c r="A25" s="49" t="s">
        <v>44</v>
      </c>
      <c r="B25" s="25">
        <v>16479.231686498857</v>
      </c>
      <c r="C25" s="25">
        <v>16146.811686498857</v>
      </c>
      <c r="D25" s="25">
        <v>14919.791686498857</v>
      </c>
      <c r="E25" s="25">
        <v>15053.697686498857</v>
      </c>
      <c r="F25" s="25">
        <v>14919.615686498859</v>
      </c>
      <c r="G25" s="25">
        <v>14581.000686498857</v>
      </c>
      <c r="H25" s="25">
        <v>14717.530686498856</v>
      </c>
      <c r="I25" s="25">
        <v>14783.103686498856</v>
      </c>
      <c r="J25" s="25">
        <v>14585.623686498857</v>
      </c>
      <c r="K25" s="25">
        <v>15226.238686498858</v>
      </c>
      <c r="L25" s="25">
        <v>15304.267686498857</v>
      </c>
      <c r="M25" s="25">
        <v>15024.967686498858</v>
      </c>
      <c r="N25" s="25">
        <v>14844.437686498855</v>
      </c>
      <c r="O25" s="25">
        <v>14441.875947368422</v>
      </c>
      <c r="P25" s="25">
        <v>13589.572473684209</v>
      </c>
      <c r="Q25" s="25">
        <v>12397.672473684212</v>
      </c>
      <c r="R25" s="25">
        <v>11733.483029938268</v>
      </c>
      <c r="S25" s="25">
        <v>9648.3113499382671</v>
      </c>
      <c r="T25" s="25">
        <v>9050.2816126107264</v>
      </c>
      <c r="U25" s="25">
        <v>8727.5956126107267</v>
      </c>
      <c r="V25" s="25">
        <v>8270.0216126107262</v>
      </c>
      <c r="W25" s="25">
        <v>7364.2816126107255</v>
      </c>
      <c r="X25" s="25">
        <v>6846.7916126107266</v>
      </c>
      <c r="Y25" s="25">
        <v>6361.7316126107253</v>
      </c>
      <c r="Z25" s="25">
        <v>5915.1136126107249</v>
      </c>
      <c r="AA25" s="25">
        <v>5576.7236126107255</v>
      </c>
      <c r="AB25" s="25">
        <v>5178.7136126107252</v>
      </c>
      <c r="AC25" s="25">
        <v>4931.350612610725</v>
      </c>
      <c r="AD25" s="25">
        <v>4675.100612610725</v>
      </c>
      <c r="AE25" s="25">
        <v>4248.0956126107249</v>
      </c>
      <c r="AF25" s="25">
        <v>3961.4966126107247</v>
      </c>
      <c r="AG25" s="25">
        <v>4022.3066126107251</v>
      </c>
      <c r="AH25" s="25">
        <v>3789.6066126107253</v>
      </c>
      <c r="AI25" s="25">
        <v>3729.6066126107253</v>
      </c>
      <c r="AJ25" s="25">
        <v>3762.1066126107253</v>
      </c>
      <c r="AK25" s="25">
        <v>3661.2960826107255</v>
      </c>
      <c r="AL25" s="25">
        <v>3762.1960826107256</v>
      </c>
      <c r="AM25" s="25">
        <v>3487.6960826107256</v>
      </c>
      <c r="AN25" s="25">
        <v>3170.4838177808701</v>
      </c>
      <c r="AO25" s="25">
        <v>2717.6338177808702</v>
      </c>
      <c r="AP25" s="25">
        <v>2476.4338177808704</v>
      </c>
      <c r="AQ25" s="25">
        <v>2494.8088177808704</v>
      </c>
      <c r="AR25" s="25">
        <v>2500.3088177808704</v>
      </c>
      <c r="AS25" s="25">
        <v>2513.3088177808704</v>
      </c>
      <c r="AT25" s="25">
        <v>2578.3088177808704</v>
      </c>
      <c r="AU25" s="25">
        <v>2355.8088214650807</v>
      </c>
      <c r="AV25" s="25">
        <v>2256.2246325533761</v>
      </c>
      <c r="AW25" s="25">
        <v>2256.2246325533761</v>
      </c>
      <c r="AX25" s="25">
        <v>2321.2246325533761</v>
      </c>
      <c r="AY25" s="25">
        <v>2321.2246325533761</v>
      </c>
      <c r="AZ25" s="25">
        <v>2353.7246325533761</v>
      </c>
    </row>
    <row r="26" spans="1:52" s="14" customFormat="1" ht="15" customHeight="1" x14ac:dyDescent="0.35">
      <c r="A26" s="48" t="s">
        <v>39</v>
      </c>
      <c r="B26" s="45">
        <v>135.6</v>
      </c>
      <c r="C26" s="45">
        <v>135.6</v>
      </c>
      <c r="D26" s="45">
        <v>135.6</v>
      </c>
      <c r="E26" s="45">
        <v>135.6</v>
      </c>
      <c r="F26" s="45">
        <v>135.6</v>
      </c>
      <c r="G26" s="45">
        <v>135.6</v>
      </c>
      <c r="H26" s="45">
        <v>214.72499999999999</v>
      </c>
      <c r="I26" s="45">
        <v>214.72499999999999</v>
      </c>
      <c r="J26" s="45">
        <v>214.72499999999999</v>
      </c>
      <c r="K26" s="45">
        <v>434.72500000000002</v>
      </c>
      <c r="L26" s="45">
        <v>434.72500000000002</v>
      </c>
      <c r="M26" s="45">
        <v>434.72500000000002</v>
      </c>
      <c r="N26" s="45">
        <v>434.72500000000002</v>
      </c>
      <c r="O26" s="45">
        <v>654.72500000000002</v>
      </c>
      <c r="P26" s="45">
        <v>654.72500000000002</v>
      </c>
      <c r="Q26" s="45">
        <v>654.72500000000002</v>
      </c>
      <c r="R26" s="45">
        <v>654.72500000000002</v>
      </c>
      <c r="S26" s="45">
        <v>654.72500000000002</v>
      </c>
      <c r="T26" s="45">
        <v>654.72500000000002</v>
      </c>
      <c r="U26" s="45">
        <v>654.72500000000002</v>
      </c>
      <c r="V26" s="45">
        <v>654.72500000000002</v>
      </c>
      <c r="W26" s="45">
        <v>654.72500000000002</v>
      </c>
      <c r="X26" s="45">
        <v>687.22500000000002</v>
      </c>
      <c r="Y26" s="45">
        <v>789.72500000000002</v>
      </c>
      <c r="Z26" s="45">
        <v>892.22500000000002</v>
      </c>
      <c r="AA26" s="45">
        <v>892.22500000000002</v>
      </c>
      <c r="AB26" s="45">
        <v>967.22500000000002</v>
      </c>
      <c r="AC26" s="45">
        <v>953.02499999999998</v>
      </c>
      <c r="AD26" s="45">
        <v>906.625</v>
      </c>
      <c r="AE26" s="45">
        <v>906.625</v>
      </c>
      <c r="AF26" s="45">
        <v>939.125</v>
      </c>
      <c r="AG26" s="45">
        <v>1074.125</v>
      </c>
      <c r="AH26" s="45">
        <v>1074.125</v>
      </c>
      <c r="AI26" s="45">
        <v>1139.125</v>
      </c>
      <c r="AJ26" s="45">
        <v>1171.625</v>
      </c>
      <c r="AK26" s="45">
        <v>1236.625</v>
      </c>
      <c r="AL26" s="45">
        <v>1366.625</v>
      </c>
      <c r="AM26" s="45">
        <v>1399.125</v>
      </c>
      <c r="AN26" s="45">
        <v>1496.625</v>
      </c>
      <c r="AO26" s="45">
        <v>1594.125</v>
      </c>
      <c r="AP26" s="45">
        <v>1594.125</v>
      </c>
      <c r="AQ26" s="45">
        <v>1612.5</v>
      </c>
      <c r="AR26" s="45">
        <v>1677.5</v>
      </c>
      <c r="AS26" s="45">
        <v>1717.5</v>
      </c>
      <c r="AT26" s="45">
        <v>1782.5</v>
      </c>
      <c r="AU26" s="45">
        <v>1885</v>
      </c>
      <c r="AV26" s="45">
        <v>1917.5</v>
      </c>
      <c r="AW26" s="45">
        <v>1917.5</v>
      </c>
      <c r="AX26" s="45">
        <v>1982.5</v>
      </c>
      <c r="AY26" s="45">
        <v>1982.5</v>
      </c>
      <c r="AZ26" s="45">
        <v>2015</v>
      </c>
    </row>
    <row r="27" spans="1:52" s="14" customFormat="1" ht="15" customHeight="1" x14ac:dyDescent="0.35">
      <c r="A27" s="48" t="s">
        <v>40</v>
      </c>
      <c r="B27" s="45">
        <v>10931.500686498857</v>
      </c>
      <c r="C27" s="45">
        <v>10670.200686498856</v>
      </c>
      <c r="D27" s="45">
        <v>9549.6006864988558</v>
      </c>
      <c r="E27" s="45">
        <v>9716.9006864988569</v>
      </c>
      <c r="F27" s="45">
        <v>9603.4006864988569</v>
      </c>
      <c r="G27" s="45">
        <v>9320.5006864988572</v>
      </c>
      <c r="H27" s="45">
        <v>9298.5006864988572</v>
      </c>
      <c r="I27" s="45">
        <v>9264.4006864988569</v>
      </c>
      <c r="J27" s="45">
        <v>9190.1006864988558</v>
      </c>
      <c r="K27" s="45">
        <v>9537.4006864988569</v>
      </c>
      <c r="L27" s="45">
        <v>9754.8006864988565</v>
      </c>
      <c r="M27" s="45">
        <v>9679.7006864988562</v>
      </c>
      <c r="N27" s="45">
        <v>9628.6006864988558</v>
      </c>
      <c r="O27" s="45">
        <v>9301.2789473684206</v>
      </c>
      <c r="P27" s="45">
        <v>8777.78947368421</v>
      </c>
      <c r="Q27" s="45">
        <v>8244.589473684211</v>
      </c>
      <c r="R27" s="45">
        <v>7678.8408410265638</v>
      </c>
      <c r="S27" s="45">
        <v>6026.9671610265632</v>
      </c>
      <c r="T27" s="45">
        <v>5633.2751588691663</v>
      </c>
      <c r="U27" s="45">
        <v>5533.8751588691657</v>
      </c>
      <c r="V27" s="45">
        <v>5341.2751588691663</v>
      </c>
      <c r="W27" s="45">
        <v>4742.3751588691657</v>
      </c>
      <c r="X27" s="45">
        <v>4487.0751588691664</v>
      </c>
      <c r="Y27" s="45">
        <v>3999.0751588691655</v>
      </c>
      <c r="Z27" s="45">
        <v>3620.1751588691654</v>
      </c>
      <c r="AA27" s="45">
        <v>3321.1751588691654</v>
      </c>
      <c r="AB27" s="45">
        <v>3041.9751588691656</v>
      </c>
      <c r="AC27" s="45">
        <v>2987.1751588691654</v>
      </c>
      <c r="AD27" s="45">
        <v>2809.7751588691654</v>
      </c>
      <c r="AE27" s="45">
        <v>2465.6751588691654</v>
      </c>
      <c r="AF27" s="45">
        <v>2387.6751588691654</v>
      </c>
      <c r="AG27" s="45">
        <v>2387.6751588691654</v>
      </c>
      <c r="AH27" s="45">
        <v>2154.9751588691656</v>
      </c>
      <c r="AI27" s="45">
        <v>2050.9751588691656</v>
      </c>
      <c r="AJ27" s="45">
        <v>2050.9751588691656</v>
      </c>
      <c r="AK27" s="45">
        <v>1936.7646288691658</v>
      </c>
      <c r="AL27" s="45">
        <v>1911.7646288691658</v>
      </c>
      <c r="AM27" s="45">
        <v>1611.7646288691658</v>
      </c>
      <c r="AN27" s="45">
        <v>1201.1646288691657</v>
      </c>
      <c r="AO27" s="45">
        <v>827.16462886916554</v>
      </c>
      <c r="AP27" s="45">
        <v>662.96462886916561</v>
      </c>
      <c r="AQ27" s="45">
        <v>662.96462886916561</v>
      </c>
      <c r="AR27" s="45">
        <v>662.96462886916561</v>
      </c>
      <c r="AS27" s="45">
        <v>662.96462886916561</v>
      </c>
      <c r="AT27" s="45">
        <v>662.96462886916561</v>
      </c>
      <c r="AU27" s="45">
        <v>337.96463255337602</v>
      </c>
      <c r="AV27" s="45">
        <v>337.96463255337602</v>
      </c>
      <c r="AW27" s="45">
        <v>337.96463255337602</v>
      </c>
      <c r="AX27" s="45">
        <v>337.96463255337602</v>
      </c>
      <c r="AY27" s="45">
        <v>337.96463255337602</v>
      </c>
      <c r="AZ27" s="45">
        <v>337.96463255337602</v>
      </c>
    </row>
    <row r="28" spans="1:52" s="14" customFormat="1" ht="15" customHeight="1" x14ac:dyDescent="0.35">
      <c r="A28" s="48" t="s">
        <v>36</v>
      </c>
      <c r="B28" s="45">
        <v>1041.5</v>
      </c>
      <c r="C28" s="45">
        <v>991.5</v>
      </c>
      <c r="D28" s="45">
        <v>891.5</v>
      </c>
      <c r="E28" s="45">
        <v>818.80000000000007</v>
      </c>
      <c r="F28" s="45">
        <v>805.7</v>
      </c>
      <c r="G28" s="45">
        <v>755.7</v>
      </c>
      <c r="H28" s="45">
        <v>793.15</v>
      </c>
      <c r="I28" s="45">
        <v>793.15</v>
      </c>
      <c r="J28" s="45">
        <v>820.15</v>
      </c>
      <c r="K28" s="45">
        <v>804.75</v>
      </c>
      <c r="L28" s="45">
        <v>804.75</v>
      </c>
      <c r="M28" s="45">
        <v>804.75</v>
      </c>
      <c r="N28" s="45">
        <v>804.75</v>
      </c>
      <c r="O28" s="45">
        <v>804.75</v>
      </c>
      <c r="P28" s="45">
        <v>804.75</v>
      </c>
      <c r="Q28" s="45">
        <v>625.51</v>
      </c>
      <c r="R28" s="45">
        <v>618.01</v>
      </c>
      <c r="S28" s="45">
        <v>504.61</v>
      </c>
      <c r="T28" s="45">
        <v>455.16</v>
      </c>
      <c r="U28" s="45">
        <v>374.16</v>
      </c>
      <c r="V28" s="45">
        <v>366.16</v>
      </c>
      <c r="W28" s="45">
        <v>266.16000000000003</v>
      </c>
      <c r="X28" s="45">
        <v>170.16</v>
      </c>
      <c r="Y28" s="45">
        <v>170.16</v>
      </c>
      <c r="Z28" s="45">
        <v>170.16</v>
      </c>
      <c r="AA28" s="45">
        <v>170.16</v>
      </c>
      <c r="AB28" s="45">
        <v>170.16</v>
      </c>
      <c r="AC28" s="45">
        <v>170.16</v>
      </c>
      <c r="AD28" s="45">
        <v>170.16</v>
      </c>
      <c r="AE28" s="45">
        <v>170.16</v>
      </c>
      <c r="AF28" s="45">
        <v>139.66</v>
      </c>
      <c r="AG28" s="45">
        <v>107.36</v>
      </c>
      <c r="AH28" s="45">
        <v>107.36</v>
      </c>
      <c r="AI28" s="45">
        <v>107.36</v>
      </c>
      <c r="AJ28" s="45">
        <v>107.36</v>
      </c>
      <c r="AK28" s="45">
        <v>68.760000000000005</v>
      </c>
      <c r="AL28" s="45">
        <v>68.760000000000005</v>
      </c>
      <c r="AM28" s="45">
        <v>68.760000000000005</v>
      </c>
      <c r="AN28" s="45">
        <v>68.760000000000005</v>
      </c>
      <c r="AO28" s="45">
        <v>68.760000000000005</v>
      </c>
      <c r="AP28" s="45">
        <v>27.76</v>
      </c>
      <c r="AQ28" s="45">
        <v>27.76</v>
      </c>
      <c r="AR28" s="45">
        <v>27.76</v>
      </c>
      <c r="AS28" s="45">
        <v>0.76</v>
      </c>
      <c r="AT28" s="45">
        <v>0.76</v>
      </c>
      <c r="AU28" s="45">
        <v>0.76</v>
      </c>
      <c r="AV28" s="45">
        <v>0.76</v>
      </c>
      <c r="AW28" s="45">
        <v>0.76</v>
      </c>
      <c r="AX28" s="45">
        <v>0.76</v>
      </c>
      <c r="AY28" s="45">
        <v>0.76</v>
      </c>
      <c r="AZ28" s="45">
        <v>0.76</v>
      </c>
    </row>
    <row r="29" spans="1:52" s="14" customFormat="1" ht="15" customHeight="1" x14ac:dyDescent="0.35">
      <c r="A29" s="48" t="s">
        <v>41</v>
      </c>
      <c r="B29" s="45">
        <v>4370.6310000000003</v>
      </c>
      <c r="C29" s="45">
        <v>4349.5110000000004</v>
      </c>
      <c r="D29" s="45">
        <v>4343.0910000000003</v>
      </c>
      <c r="E29" s="45">
        <v>4382.3969999999999</v>
      </c>
      <c r="F29" s="45">
        <v>4374.915</v>
      </c>
      <c r="G29" s="45">
        <v>4369.2</v>
      </c>
      <c r="H29" s="45">
        <v>4411.1549999999997</v>
      </c>
      <c r="I29" s="45">
        <v>4510.8280000000004</v>
      </c>
      <c r="J29" s="45">
        <v>4360.6480000000001</v>
      </c>
      <c r="K29" s="45">
        <v>4449.3630000000003</v>
      </c>
      <c r="L29" s="45">
        <v>4309.9920000000002</v>
      </c>
      <c r="M29" s="45">
        <v>4105.7920000000004</v>
      </c>
      <c r="N29" s="45">
        <v>3976.3619999999996</v>
      </c>
      <c r="O29" s="45">
        <v>3681.1220000000003</v>
      </c>
      <c r="P29" s="45">
        <v>3352.308</v>
      </c>
      <c r="Q29" s="45">
        <v>2872.848</v>
      </c>
      <c r="R29" s="45">
        <v>2781.9071889117045</v>
      </c>
      <c r="S29" s="45">
        <v>2462.0091889117043</v>
      </c>
      <c r="T29" s="45">
        <v>2307.1214537415599</v>
      </c>
      <c r="U29" s="45">
        <v>2164.8354537415598</v>
      </c>
      <c r="V29" s="45">
        <v>1907.8614537415599</v>
      </c>
      <c r="W29" s="45">
        <v>1701.0214537415598</v>
      </c>
      <c r="X29" s="45">
        <v>1502.3314537415597</v>
      </c>
      <c r="Y29" s="45">
        <v>1402.7714537415598</v>
      </c>
      <c r="Z29" s="45">
        <v>1232.5534537415597</v>
      </c>
      <c r="AA29" s="45">
        <v>1193.1634537415598</v>
      </c>
      <c r="AB29" s="45">
        <v>999.35345374155963</v>
      </c>
      <c r="AC29" s="45">
        <v>820.99045374155969</v>
      </c>
      <c r="AD29" s="45">
        <v>788.54045374155965</v>
      </c>
      <c r="AE29" s="45">
        <v>705.63545374155967</v>
      </c>
      <c r="AF29" s="45">
        <v>495.03645374155946</v>
      </c>
      <c r="AG29" s="45">
        <v>453.14645374155941</v>
      </c>
      <c r="AH29" s="45">
        <v>453.14645374155941</v>
      </c>
      <c r="AI29" s="45">
        <v>432.14645374155941</v>
      </c>
      <c r="AJ29" s="45">
        <v>432.14645374155941</v>
      </c>
      <c r="AK29" s="45">
        <v>419.14645374155941</v>
      </c>
      <c r="AL29" s="45">
        <v>415.04645374155945</v>
      </c>
      <c r="AM29" s="45">
        <v>408.04645374155945</v>
      </c>
      <c r="AN29" s="45">
        <v>403.93418891170438</v>
      </c>
      <c r="AO29" s="45">
        <v>227.58418891170436</v>
      </c>
      <c r="AP29" s="45">
        <v>191.58418891170436</v>
      </c>
      <c r="AQ29" s="45">
        <v>191.58418891170436</v>
      </c>
      <c r="AR29" s="45">
        <v>132.08418891170436</v>
      </c>
      <c r="AS29" s="45">
        <v>132.08418891170436</v>
      </c>
      <c r="AT29" s="45">
        <v>132.08418891170436</v>
      </c>
      <c r="AU29" s="45">
        <v>132.08418891170436</v>
      </c>
      <c r="AV29" s="45">
        <v>0</v>
      </c>
      <c r="AW29" s="45">
        <v>0</v>
      </c>
      <c r="AX29" s="45">
        <v>0</v>
      </c>
      <c r="AY29" s="45">
        <v>0</v>
      </c>
      <c r="AZ29" s="45">
        <v>0</v>
      </c>
    </row>
    <row r="30" spans="1:52" s="14" customFormat="1" ht="15" customHeight="1" x14ac:dyDescent="0.35">
      <c r="A30" s="49" t="s">
        <v>45</v>
      </c>
      <c r="B30" s="25">
        <v>56486.181503613057</v>
      </c>
      <c r="C30" s="25">
        <v>56004.281503613056</v>
      </c>
      <c r="D30" s="25">
        <v>52433.581503613059</v>
      </c>
      <c r="E30" s="25">
        <v>52170.081503613059</v>
      </c>
      <c r="F30" s="25">
        <v>51814.481503613053</v>
      </c>
      <c r="G30" s="25">
        <v>49008.831503613052</v>
      </c>
      <c r="H30" s="25">
        <v>48732.93150361305</v>
      </c>
      <c r="I30" s="25">
        <v>47001.07150361305</v>
      </c>
      <c r="J30" s="25">
        <v>43936.871503613045</v>
      </c>
      <c r="K30" s="25">
        <v>43563.799503613045</v>
      </c>
      <c r="L30" s="25">
        <v>43041.499503613049</v>
      </c>
      <c r="M30" s="25">
        <v>40943.099503613048</v>
      </c>
      <c r="N30" s="25">
        <v>38724.955894590494</v>
      </c>
      <c r="O30" s="25">
        <v>35174.089227923825</v>
      </c>
      <c r="P30" s="25">
        <v>32278.289227923826</v>
      </c>
      <c r="Q30" s="25">
        <v>29475.417227923826</v>
      </c>
      <c r="R30" s="25">
        <v>26204.160087923825</v>
      </c>
      <c r="S30" s="25">
        <v>24100.655573788488</v>
      </c>
      <c r="T30" s="25">
        <v>21980.555573788486</v>
      </c>
      <c r="U30" s="25">
        <v>20108.965733788486</v>
      </c>
      <c r="V30" s="25">
        <v>17222.304835217059</v>
      </c>
      <c r="W30" s="25">
        <v>15971.104835217058</v>
      </c>
      <c r="X30" s="25">
        <v>13671.962503684212</v>
      </c>
      <c r="Y30" s="25">
        <v>10361.762503684211</v>
      </c>
      <c r="Z30" s="25">
        <v>8552.262503684211</v>
      </c>
      <c r="AA30" s="25">
        <v>8160.8625036842104</v>
      </c>
      <c r="AB30" s="25">
        <v>8035.8625036842104</v>
      </c>
      <c r="AC30" s="25">
        <v>7962.9625036842108</v>
      </c>
      <c r="AD30" s="25">
        <v>7514.3625036842104</v>
      </c>
      <c r="AE30" s="25">
        <v>6313.8125036842102</v>
      </c>
      <c r="AF30" s="25">
        <v>5877.8125036842102</v>
      </c>
      <c r="AG30" s="25">
        <v>5718.6525036842104</v>
      </c>
      <c r="AH30" s="25">
        <v>5615.1525036842104</v>
      </c>
      <c r="AI30" s="25">
        <v>4477.6125036842104</v>
      </c>
      <c r="AJ30" s="25">
        <v>4341.6125036842104</v>
      </c>
      <c r="AK30" s="25">
        <v>4172.8000036842104</v>
      </c>
      <c r="AL30" s="25">
        <v>3075.7000036842105</v>
      </c>
      <c r="AM30" s="25">
        <v>2296.8000036842104</v>
      </c>
      <c r="AN30" s="25">
        <v>2038.4000036842106</v>
      </c>
      <c r="AO30" s="25">
        <v>1654.6</v>
      </c>
      <c r="AP30" s="25">
        <v>1079.0999999999999</v>
      </c>
      <c r="AQ30" s="25">
        <v>299.10000000000002</v>
      </c>
      <c r="AR30" s="25">
        <v>269.10000000000002</v>
      </c>
      <c r="AS30" s="25">
        <v>269.10000000000002</v>
      </c>
      <c r="AT30" s="25">
        <v>265.7</v>
      </c>
      <c r="AU30" s="25">
        <v>140.70000000000002</v>
      </c>
      <c r="AV30" s="25">
        <v>127</v>
      </c>
      <c r="AW30" s="25">
        <v>127</v>
      </c>
      <c r="AX30" s="25">
        <v>27</v>
      </c>
      <c r="AY30" s="25">
        <v>27</v>
      </c>
      <c r="AZ30" s="25">
        <v>27</v>
      </c>
    </row>
    <row r="31" spans="1:52" s="14" customFormat="1" ht="15" customHeight="1" x14ac:dyDescent="0.35">
      <c r="A31" s="48" t="s">
        <v>33</v>
      </c>
      <c r="B31" s="45">
        <v>287</v>
      </c>
      <c r="C31" s="45">
        <v>287</v>
      </c>
      <c r="D31" s="45">
        <v>287</v>
      </c>
      <c r="E31" s="45">
        <v>537</v>
      </c>
      <c r="F31" s="45">
        <v>1317</v>
      </c>
      <c r="G31" s="45">
        <v>1317</v>
      </c>
      <c r="H31" s="45">
        <v>1317</v>
      </c>
      <c r="I31" s="45">
        <v>1317</v>
      </c>
      <c r="J31" s="45">
        <v>1317</v>
      </c>
      <c r="K31" s="45">
        <v>1317</v>
      </c>
      <c r="L31" s="45">
        <v>1317</v>
      </c>
      <c r="M31" s="45">
        <v>1317</v>
      </c>
      <c r="N31" s="45">
        <v>1317</v>
      </c>
      <c r="O31" s="45">
        <v>1317</v>
      </c>
      <c r="P31" s="45">
        <v>1317</v>
      </c>
      <c r="Q31" s="45">
        <v>1317</v>
      </c>
      <c r="R31" s="45">
        <v>1317</v>
      </c>
      <c r="S31" s="45">
        <v>1317</v>
      </c>
      <c r="T31" s="45">
        <v>1317</v>
      </c>
      <c r="U31" s="45">
        <v>1317</v>
      </c>
      <c r="V31" s="45">
        <v>1317</v>
      </c>
      <c r="W31" s="45">
        <v>1317</v>
      </c>
      <c r="X31" s="45">
        <v>1317</v>
      </c>
      <c r="Y31" s="45">
        <v>1317</v>
      </c>
      <c r="Z31" s="45">
        <v>1317</v>
      </c>
      <c r="AA31" s="45">
        <v>1317</v>
      </c>
      <c r="AB31" s="45">
        <v>1317</v>
      </c>
      <c r="AC31" s="45">
        <v>1317</v>
      </c>
      <c r="AD31" s="45">
        <v>1317</v>
      </c>
      <c r="AE31" s="45">
        <v>1317</v>
      </c>
      <c r="AF31" s="45">
        <v>1317</v>
      </c>
      <c r="AG31" s="45">
        <v>1317</v>
      </c>
      <c r="AH31" s="45">
        <v>1317</v>
      </c>
      <c r="AI31" s="45">
        <v>1317</v>
      </c>
      <c r="AJ31" s="45">
        <v>1317</v>
      </c>
      <c r="AK31" s="45">
        <v>1317</v>
      </c>
      <c r="AL31" s="45">
        <v>1030</v>
      </c>
      <c r="AM31" s="45">
        <v>1030</v>
      </c>
      <c r="AN31" s="45">
        <v>1030</v>
      </c>
      <c r="AO31" s="45">
        <v>1030</v>
      </c>
      <c r="AP31" s="45">
        <v>780</v>
      </c>
      <c r="AQ31" s="45">
        <v>0</v>
      </c>
      <c r="AR31" s="45">
        <v>0</v>
      </c>
      <c r="AS31" s="45">
        <v>0</v>
      </c>
      <c r="AT31" s="45">
        <v>0</v>
      </c>
      <c r="AU31" s="45">
        <v>0</v>
      </c>
      <c r="AV31" s="45">
        <v>0</v>
      </c>
      <c r="AW31" s="45">
        <v>0</v>
      </c>
      <c r="AX31" s="45">
        <v>0</v>
      </c>
      <c r="AY31" s="45">
        <v>0</v>
      </c>
      <c r="AZ31" s="45">
        <v>0</v>
      </c>
    </row>
    <row r="32" spans="1:52" s="14" customFormat="1" ht="15" customHeight="1" x14ac:dyDescent="0.35">
      <c r="A32" s="48" t="s">
        <v>34</v>
      </c>
      <c r="B32" s="45">
        <v>1320</v>
      </c>
      <c r="C32" s="45">
        <v>1320</v>
      </c>
      <c r="D32" s="45">
        <v>1320</v>
      </c>
      <c r="E32" s="45">
        <v>1320</v>
      </c>
      <c r="F32" s="45">
        <v>1320</v>
      </c>
      <c r="G32" s="45">
        <v>1320</v>
      </c>
      <c r="H32" s="45">
        <v>1320</v>
      </c>
      <c r="I32" s="45">
        <v>1320</v>
      </c>
      <c r="J32" s="45">
        <v>1320</v>
      </c>
      <c r="K32" s="45">
        <v>1320</v>
      </c>
      <c r="L32" s="45">
        <v>1320</v>
      </c>
      <c r="M32" s="45">
        <v>1320</v>
      </c>
      <c r="N32" s="45">
        <v>1320</v>
      </c>
      <c r="O32" s="45">
        <v>1320</v>
      </c>
      <c r="P32" s="45">
        <v>1320</v>
      </c>
      <c r="Q32" s="45">
        <v>1320</v>
      </c>
      <c r="R32" s="45">
        <v>1320</v>
      </c>
      <c r="S32" s="45">
        <v>1320</v>
      </c>
      <c r="T32" s="45">
        <v>1320</v>
      </c>
      <c r="U32" s="45">
        <v>1320</v>
      </c>
      <c r="V32" s="45">
        <v>1320</v>
      </c>
      <c r="W32" s="45">
        <v>1320</v>
      </c>
      <c r="X32" s="45">
        <v>1320</v>
      </c>
      <c r="Y32" s="45">
        <v>1320</v>
      </c>
      <c r="Z32" s="45">
        <v>1320</v>
      </c>
      <c r="AA32" s="45">
        <v>1320</v>
      </c>
      <c r="AB32" s="45">
        <v>1320</v>
      </c>
      <c r="AC32" s="45">
        <v>1320</v>
      </c>
      <c r="AD32" s="45">
        <v>1320</v>
      </c>
      <c r="AE32" s="45">
        <v>1320</v>
      </c>
      <c r="AF32" s="45">
        <v>1320</v>
      </c>
      <c r="AG32" s="45">
        <v>1320</v>
      </c>
      <c r="AH32" s="45">
        <v>1320</v>
      </c>
      <c r="AI32" s="45">
        <v>1320</v>
      </c>
      <c r="AJ32" s="45">
        <v>1320</v>
      </c>
      <c r="AK32" s="45">
        <v>1320</v>
      </c>
      <c r="AL32" s="45">
        <v>660</v>
      </c>
      <c r="AM32" s="45">
        <v>0</v>
      </c>
      <c r="AN32" s="45">
        <v>0</v>
      </c>
      <c r="AO32" s="45">
        <v>0</v>
      </c>
      <c r="AP32" s="45">
        <v>0</v>
      </c>
      <c r="AQ32" s="45">
        <v>0</v>
      </c>
      <c r="AR32" s="45">
        <v>0</v>
      </c>
      <c r="AS32" s="45">
        <v>0</v>
      </c>
      <c r="AT32" s="45">
        <v>0</v>
      </c>
      <c r="AU32" s="45">
        <v>0</v>
      </c>
      <c r="AV32" s="45">
        <v>0</v>
      </c>
      <c r="AW32" s="45">
        <v>0</v>
      </c>
      <c r="AX32" s="45">
        <v>0</v>
      </c>
      <c r="AY32" s="45">
        <v>0</v>
      </c>
      <c r="AZ32" s="45">
        <v>0</v>
      </c>
    </row>
    <row r="33" spans="1:52" s="14" customFormat="1" ht="15" customHeight="1" x14ac:dyDescent="0.35">
      <c r="A33" s="48" t="s">
        <v>36</v>
      </c>
      <c r="B33" s="45">
        <v>54879.181503613057</v>
      </c>
      <c r="C33" s="45">
        <v>54397.281503613056</v>
      </c>
      <c r="D33" s="45">
        <v>50826.581503613059</v>
      </c>
      <c r="E33" s="45">
        <v>50313.081503613059</v>
      </c>
      <c r="F33" s="45">
        <v>49177.481503613053</v>
      </c>
      <c r="G33" s="45">
        <v>46371.831503613052</v>
      </c>
      <c r="H33" s="45">
        <v>46095.93150361305</v>
      </c>
      <c r="I33" s="45">
        <v>44364.07150361305</v>
      </c>
      <c r="J33" s="45">
        <v>41299.871503613045</v>
      </c>
      <c r="K33" s="45">
        <v>40926.799503613045</v>
      </c>
      <c r="L33" s="45">
        <v>40404.499503613049</v>
      </c>
      <c r="M33" s="45">
        <v>38306.099503613048</v>
      </c>
      <c r="N33" s="45">
        <v>36087.955894590494</v>
      </c>
      <c r="O33" s="45">
        <v>32537.089227923825</v>
      </c>
      <c r="P33" s="45">
        <v>29641.289227923826</v>
      </c>
      <c r="Q33" s="45">
        <v>26838.417227923826</v>
      </c>
      <c r="R33" s="45">
        <v>23567.160087923825</v>
      </c>
      <c r="S33" s="45">
        <v>21463.655573788488</v>
      </c>
      <c r="T33" s="45">
        <v>19343.555573788486</v>
      </c>
      <c r="U33" s="45">
        <v>17471.965733788486</v>
      </c>
      <c r="V33" s="45">
        <v>14585.304835217059</v>
      </c>
      <c r="W33" s="45">
        <v>13334.104835217058</v>
      </c>
      <c r="X33" s="45">
        <v>11034.962503684212</v>
      </c>
      <c r="Y33" s="45">
        <v>7724.762503684211</v>
      </c>
      <c r="Z33" s="45">
        <v>5915.262503684211</v>
      </c>
      <c r="AA33" s="45">
        <v>5523.8625036842104</v>
      </c>
      <c r="AB33" s="45">
        <v>5398.8625036842104</v>
      </c>
      <c r="AC33" s="45">
        <v>5325.9625036842108</v>
      </c>
      <c r="AD33" s="45">
        <v>4877.3625036842104</v>
      </c>
      <c r="AE33" s="45">
        <v>3676.8125036842107</v>
      </c>
      <c r="AF33" s="45">
        <v>3240.8125036842107</v>
      </c>
      <c r="AG33" s="45">
        <v>3081.6525036842108</v>
      </c>
      <c r="AH33" s="45">
        <v>2978.1525036842108</v>
      </c>
      <c r="AI33" s="45">
        <v>1840.6125036842107</v>
      </c>
      <c r="AJ33" s="45">
        <v>1704.6125036842107</v>
      </c>
      <c r="AK33" s="45">
        <v>1535.8000036842107</v>
      </c>
      <c r="AL33" s="45">
        <v>1385.7000036842105</v>
      </c>
      <c r="AM33" s="45">
        <v>1266.8000036842107</v>
      </c>
      <c r="AN33" s="45">
        <v>1008.4000036842106</v>
      </c>
      <c r="AO33" s="45">
        <v>624.6</v>
      </c>
      <c r="AP33" s="45">
        <v>299.10000000000002</v>
      </c>
      <c r="AQ33" s="45">
        <v>299.10000000000002</v>
      </c>
      <c r="AR33" s="45">
        <v>269.10000000000002</v>
      </c>
      <c r="AS33" s="45">
        <v>269.10000000000002</v>
      </c>
      <c r="AT33" s="45">
        <v>265.7</v>
      </c>
      <c r="AU33" s="45">
        <v>140.70000000000002</v>
      </c>
      <c r="AV33" s="45">
        <v>127</v>
      </c>
      <c r="AW33" s="45">
        <v>127</v>
      </c>
      <c r="AX33" s="45">
        <v>27</v>
      </c>
      <c r="AY33" s="45">
        <v>27</v>
      </c>
      <c r="AZ33" s="45">
        <v>27</v>
      </c>
    </row>
    <row r="34" spans="1:52" s="14" customFormat="1" ht="15" customHeight="1" x14ac:dyDescent="0.35">
      <c r="A34" s="49" t="s">
        <v>46</v>
      </c>
      <c r="B34" s="25">
        <v>10144.090526315791</v>
      </c>
      <c r="C34" s="25">
        <v>10655.590526315791</v>
      </c>
      <c r="D34" s="25">
        <v>11020.754736842107</v>
      </c>
      <c r="E34" s="25">
        <v>11609.929368421053</v>
      </c>
      <c r="F34" s="25">
        <v>12442.357555921053</v>
      </c>
      <c r="G34" s="25">
        <v>12699.789555921052</v>
      </c>
      <c r="H34" s="25">
        <v>13662.874555921051</v>
      </c>
      <c r="I34" s="25">
        <v>14304.702240131581</v>
      </c>
      <c r="J34" s="25">
        <v>15188.498101844685</v>
      </c>
      <c r="K34" s="25">
        <v>16239.717154476262</v>
      </c>
      <c r="L34" s="25">
        <v>17788.084522897316</v>
      </c>
      <c r="M34" s="25">
        <v>18033.543522897315</v>
      </c>
      <c r="N34" s="25">
        <v>18717.225522897315</v>
      </c>
      <c r="O34" s="25">
        <v>19211.056522897317</v>
      </c>
      <c r="P34" s="25">
        <v>21863.337522897316</v>
      </c>
      <c r="Q34" s="25">
        <v>22299.606522897317</v>
      </c>
      <c r="R34" s="25">
        <v>22356.228608625228</v>
      </c>
      <c r="S34" s="25">
        <v>22669.498961127763</v>
      </c>
      <c r="T34" s="25">
        <v>22645.711708650728</v>
      </c>
      <c r="U34" s="25">
        <v>23397.871392333029</v>
      </c>
      <c r="V34" s="25">
        <v>24284.398525309629</v>
      </c>
      <c r="W34" s="25">
        <v>26357.898525309629</v>
      </c>
      <c r="X34" s="25">
        <v>27003.79852530963</v>
      </c>
      <c r="Y34" s="25">
        <v>27464.63852530963</v>
      </c>
      <c r="Z34" s="25">
        <v>27697.038525309632</v>
      </c>
      <c r="AA34" s="25">
        <v>27655.988525309629</v>
      </c>
      <c r="AB34" s="25">
        <v>27262.26484530963</v>
      </c>
      <c r="AC34" s="25">
        <v>28099.913265309631</v>
      </c>
      <c r="AD34" s="25">
        <v>28646.533265309634</v>
      </c>
      <c r="AE34" s="25">
        <v>28785.133265309632</v>
      </c>
      <c r="AF34" s="25">
        <v>29109.293265309629</v>
      </c>
      <c r="AG34" s="25">
        <v>29520.593265309632</v>
      </c>
      <c r="AH34" s="25">
        <v>30390.303265309631</v>
      </c>
      <c r="AI34" s="25">
        <v>31995.403265309629</v>
      </c>
      <c r="AJ34" s="25">
        <v>32417.12326530963</v>
      </c>
      <c r="AK34" s="25">
        <v>32949.31826530963</v>
      </c>
      <c r="AL34" s="25">
        <v>34804.018265309627</v>
      </c>
      <c r="AM34" s="25">
        <v>35043.554054783308</v>
      </c>
      <c r="AN34" s="25">
        <v>35503.467734783306</v>
      </c>
      <c r="AO34" s="25">
        <v>35931.299847459362</v>
      </c>
      <c r="AP34" s="25">
        <v>36048.177477459365</v>
      </c>
      <c r="AQ34" s="25">
        <v>38824.477477459368</v>
      </c>
      <c r="AR34" s="25">
        <v>40146.303797459361</v>
      </c>
      <c r="AS34" s="25">
        <v>41486.275477459363</v>
      </c>
      <c r="AT34" s="25">
        <v>42313.238239038314</v>
      </c>
      <c r="AU34" s="25">
        <v>43617.348239038314</v>
      </c>
      <c r="AV34" s="25">
        <v>44592.363239038306</v>
      </c>
      <c r="AW34" s="25">
        <v>44594.336124703914</v>
      </c>
      <c r="AX34" s="25">
        <v>44694.06410470391</v>
      </c>
      <c r="AY34" s="25">
        <v>44788.377260493384</v>
      </c>
      <c r="AZ34" s="25">
        <v>44693.15726049339</v>
      </c>
    </row>
    <row r="35" spans="1:52" s="14" customFormat="1" ht="15" customHeight="1" x14ac:dyDescent="0.35">
      <c r="A35" s="48" t="s">
        <v>33</v>
      </c>
      <c r="B35" s="45">
        <v>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45">
        <v>0</v>
      </c>
      <c r="S35" s="45">
        <v>0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  <c r="Z35" s="45">
        <v>0</v>
      </c>
      <c r="AA35" s="45">
        <v>0</v>
      </c>
      <c r="AB35" s="45">
        <v>0</v>
      </c>
      <c r="AC35" s="45">
        <v>0</v>
      </c>
      <c r="AD35" s="45">
        <v>0</v>
      </c>
      <c r="AE35" s="45">
        <v>0</v>
      </c>
      <c r="AF35" s="45">
        <v>0</v>
      </c>
      <c r="AG35" s="45">
        <v>110</v>
      </c>
      <c r="AH35" s="45">
        <v>540</v>
      </c>
      <c r="AI35" s="45">
        <v>870</v>
      </c>
      <c r="AJ35" s="45">
        <v>870</v>
      </c>
      <c r="AK35" s="45">
        <v>1620</v>
      </c>
      <c r="AL35" s="45">
        <v>1950</v>
      </c>
      <c r="AM35" s="45">
        <v>1950</v>
      </c>
      <c r="AN35" s="45">
        <v>2270</v>
      </c>
      <c r="AO35" s="45">
        <v>2910</v>
      </c>
      <c r="AP35" s="45">
        <v>3265</v>
      </c>
      <c r="AQ35" s="45">
        <v>4555</v>
      </c>
      <c r="AR35" s="45">
        <v>4665</v>
      </c>
      <c r="AS35" s="45">
        <v>6375</v>
      </c>
      <c r="AT35" s="45">
        <v>7235</v>
      </c>
      <c r="AU35" s="45">
        <v>8305</v>
      </c>
      <c r="AV35" s="45">
        <v>8870</v>
      </c>
      <c r="AW35" s="45">
        <v>9300</v>
      </c>
      <c r="AX35" s="45">
        <v>10260</v>
      </c>
      <c r="AY35" s="45">
        <v>10690</v>
      </c>
      <c r="AZ35" s="45">
        <v>11010</v>
      </c>
    </row>
    <row r="36" spans="1:52" s="14" customFormat="1" ht="15" customHeight="1" x14ac:dyDescent="0.35">
      <c r="A36" s="48" t="s">
        <v>35</v>
      </c>
      <c r="B36" s="45">
        <v>5783.0155263157894</v>
      </c>
      <c r="C36" s="45">
        <v>6083.5155263157894</v>
      </c>
      <c r="D36" s="45">
        <v>6480.9955263157899</v>
      </c>
      <c r="E36" s="45">
        <v>6834.3501578947371</v>
      </c>
      <c r="F36" s="45">
        <v>7419.0863453947377</v>
      </c>
      <c r="G36" s="45">
        <v>7613.6263453947377</v>
      </c>
      <c r="H36" s="45">
        <v>8375.9613453947368</v>
      </c>
      <c r="I36" s="45">
        <v>8861.9953453947383</v>
      </c>
      <c r="J36" s="45">
        <v>9459.7922071078428</v>
      </c>
      <c r="K36" s="45">
        <v>9732.3922071078414</v>
      </c>
      <c r="L36" s="45">
        <v>10339.262207107842</v>
      </c>
      <c r="M36" s="45">
        <v>10418.312207107841</v>
      </c>
      <c r="N36" s="45">
        <v>10680.994207107842</v>
      </c>
      <c r="O36" s="45">
        <v>11137.525207107843</v>
      </c>
      <c r="P36" s="45">
        <v>11311.306207107842</v>
      </c>
      <c r="Q36" s="45">
        <v>11424.756207107843</v>
      </c>
      <c r="R36" s="45">
        <v>11375.202931242939</v>
      </c>
      <c r="S36" s="45">
        <v>11356.10293124294</v>
      </c>
      <c r="T36" s="45">
        <v>11299.302931242939</v>
      </c>
      <c r="U36" s="45">
        <v>11299.302931242939</v>
      </c>
      <c r="V36" s="45">
        <v>12248.792401242939</v>
      </c>
      <c r="W36" s="45">
        <v>13882.292401242939</v>
      </c>
      <c r="X36" s="45">
        <v>14150.192401242941</v>
      </c>
      <c r="Y36" s="45">
        <v>14635.032401242939</v>
      </c>
      <c r="Z36" s="45">
        <v>14752.63240124294</v>
      </c>
      <c r="AA36" s="45">
        <v>14708.782401242939</v>
      </c>
      <c r="AB36" s="45">
        <v>14423.282401242939</v>
      </c>
      <c r="AC36" s="45">
        <v>15251.23240124294</v>
      </c>
      <c r="AD36" s="45">
        <v>15727.852401242941</v>
      </c>
      <c r="AE36" s="45">
        <v>15884.452401242939</v>
      </c>
      <c r="AF36" s="45">
        <v>16192.81240124294</v>
      </c>
      <c r="AG36" s="45">
        <v>16543.112401242939</v>
      </c>
      <c r="AH36" s="45">
        <v>16929.822401242938</v>
      </c>
      <c r="AI36" s="45">
        <v>18211.122401242937</v>
      </c>
      <c r="AJ36" s="45">
        <v>19285.842401242939</v>
      </c>
      <c r="AK36" s="45">
        <v>19371.337401242938</v>
      </c>
      <c r="AL36" s="45">
        <v>20948.337401242934</v>
      </c>
      <c r="AM36" s="45">
        <v>21441.627401242935</v>
      </c>
      <c r="AN36" s="45">
        <v>21701.741081242933</v>
      </c>
      <c r="AO36" s="45">
        <v>22337.221081242933</v>
      </c>
      <c r="AP36" s="45">
        <v>22231.411081242935</v>
      </c>
      <c r="AQ36" s="45">
        <v>23812.711081242935</v>
      </c>
      <c r="AR36" s="45">
        <v>25089.611081242936</v>
      </c>
      <c r="AS36" s="45">
        <v>25058.482761242933</v>
      </c>
      <c r="AT36" s="45">
        <v>25164.866571242936</v>
      </c>
      <c r="AU36" s="45">
        <v>25504.976571242936</v>
      </c>
      <c r="AV36" s="45">
        <v>26167.191571242936</v>
      </c>
      <c r="AW36" s="45">
        <v>25943.857571242937</v>
      </c>
      <c r="AX36" s="45">
        <v>25312.597551242936</v>
      </c>
      <c r="AY36" s="45">
        <v>25611.660711242937</v>
      </c>
      <c r="AZ36" s="45">
        <v>25581.090711242938</v>
      </c>
    </row>
    <row r="37" spans="1:52" s="14" customFormat="1" ht="15" customHeight="1" x14ac:dyDescent="0.35">
      <c r="A37" s="48" t="s">
        <v>36</v>
      </c>
      <c r="B37" s="45">
        <v>4361.0750000000007</v>
      </c>
      <c r="C37" s="45">
        <v>4572.0750000000007</v>
      </c>
      <c r="D37" s="45">
        <v>4539.7592105263166</v>
      </c>
      <c r="E37" s="45">
        <v>4775.5792105263154</v>
      </c>
      <c r="F37" s="45">
        <v>5023.2712105263154</v>
      </c>
      <c r="G37" s="45">
        <v>5086.1632105263152</v>
      </c>
      <c r="H37" s="45">
        <v>5286.9132105263152</v>
      </c>
      <c r="I37" s="45">
        <v>5442.7068947368416</v>
      </c>
      <c r="J37" s="45">
        <v>5728.7058947368414</v>
      </c>
      <c r="K37" s="45">
        <v>6507.3249473684209</v>
      </c>
      <c r="L37" s="45">
        <v>7448.8223157894736</v>
      </c>
      <c r="M37" s="45">
        <v>7615.2313157894732</v>
      </c>
      <c r="N37" s="45">
        <v>8036.2313157894732</v>
      </c>
      <c r="O37" s="45">
        <v>8073.5313157894734</v>
      </c>
      <c r="P37" s="45">
        <v>10552.031315789474</v>
      </c>
      <c r="Q37" s="45">
        <v>10874.850315789474</v>
      </c>
      <c r="R37" s="45">
        <v>10981.025677382289</v>
      </c>
      <c r="S37" s="45">
        <v>11313.396029884823</v>
      </c>
      <c r="T37" s="45">
        <v>11346.408777407789</v>
      </c>
      <c r="U37" s="45">
        <v>12098.568461090092</v>
      </c>
      <c r="V37" s="45">
        <v>12035.60612406669</v>
      </c>
      <c r="W37" s="45">
        <v>12475.60612406669</v>
      </c>
      <c r="X37" s="45">
        <v>12853.60612406669</v>
      </c>
      <c r="Y37" s="45">
        <v>12829.60612406669</v>
      </c>
      <c r="Z37" s="45">
        <v>12944.406124066691</v>
      </c>
      <c r="AA37" s="45">
        <v>12947.20612406669</v>
      </c>
      <c r="AB37" s="45">
        <v>12838.982444066691</v>
      </c>
      <c r="AC37" s="45">
        <v>12848.680864066691</v>
      </c>
      <c r="AD37" s="45">
        <v>12918.680864066691</v>
      </c>
      <c r="AE37" s="45">
        <v>12900.680864066691</v>
      </c>
      <c r="AF37" s="45">
        <v>12916.480864066691</v>
      </c>
      <c r="AG37" s="45">
        <v>12867.480864066691</v>
      </c>
      <c r="AH37" s="45">
        <v>12920.480864066691</v>
      </c>
      <c r="AI37" s="45">
        <v>12914.28086406669</v>
      </c>
      <c r="AJ37" s="45">
        <v>12261.28086406669</v>
      </c>
      <c r="AK37" s="45">
        <v>11957.980864066691</v>
      </c>
      <c r="AL37" s="45">
        <v>11905.680864066691</v>
      </c>
      <c r="AM37" s="45">
        <v>11651.926653540373</v>
      </c>
      <c r="AN37" s="45">
        <v>11531.726653540372</v>
      </c>
      <c r="AO37" s="45">
        <v>10684.078766216429</v>
      </c>
      <c r="AP37" s="45">
        <v>10551.76639621643</v>
      </c>
      <c r="AQ37" s="45">
        <v>10456.76639621643</v>
      </c>
      <c r="AR37" s="45">
        <v>10391.692716216428</v>
      </c>
      <c r="AS37" s="45">
        <v>10052.792716216429</v>
      </c>
      <c r="AT37" s="45">
        <v>9913.3716677953744</v>
      </c>
      <c r="AU37" s="45">
        <v>9807.3716677953744</v>
      </c>
      <c r="AV37" s="45">
        <v>9555.1716677953755</v>
      </c>
      <c r="AW37" s="45">
        <v>9350.4785534609746</v>
      </c>
      <c r="AX37" s="45">
        <v>9121.466553460974</v>
      </c>
      <c r="AY37" s="45">
        <v>8486.7165492504482</v>
      </c>
      <c r="AZ37" s="45">
        <v>8102.0665492504477</v>
      </c>
    </row>
    <row r="38" spans="1:52" s="14" customFormat="1" ht="15" customHeight="1" x14ac:dyDescent="0.35">
      <c r="A38" s="50" t="s">
        <v>47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</row>
    <row r="39" spans="1:52" s="14" customFormat="1" ht="15" customHeight="1" x14ac:dyDescent="0.35">
      <c r="A39" s="51" t="s">
        <v>48</v>
      </c>
      <c r="B39" s="45">
        <v>0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45">
        <v>0</v>
      </c>
      <c r="S39" s="45">
        <v>0</v>
      </c>
      <c r="T39" s="45">
        <v>0</v>
      </c>
      <c r="U39" s="45">
        <v>0</v>
      </c>
      <c r="V39" s="45">
        <v>0</v>
      </c>
      <c r="W39" s="45">
        <v>0</v>
      </c>
      <c r="X39" s="45">
        <v>0</v>
      </c>
      <c r="Y39" s="45">
        <v>0</v>
      </c>
      <c r="Z39" s="45">
        <v>0</v>
      </c>
      <c r="AA39" s="45">
        <v>0</v>
      </c>
      <c r="AB39" s="45">
        <v>0</v>
      </c>
      <c r="AC39" s="45">
        <v>0</v>
      </c>
      <c r="AD39" s="45">
        <v>0</v>
      </c>
      <c r="AE39" s="45">
        <v>0</v>
      </c>
      <c r="AF39" s="45">
        <v>0</v>
      </c>
      <c r="AG39" s="45">
        <v>0</v>
      </c>
      <c r="AH39" s="45">
        <v>0</v>
      </c>
      <c r="AI39" s="45">
        <v>0</v>
      </c>
      <c r="AJ39" s="45">
        <v>0</v>
      </c>
      <c r="AK39" s="45">
        <v>0</v>
      </c>
      <c r="AL39" s="45">
        <v>0</v>
      </c>
      <c r="AM39" s="45">
        <v>0</v>
      </c>
      <c r="AN39" s="45">
        <v>0</v>
      </c>
      <c r="AO39" s="45">
        <v>0</v>
      </c>
      <c r="AP39" s="45">
        <v>0</v>
      </c>
      <c r="AQ39" s="45">
        <v>0</v>
      </c>
      <c r="AR39" s="45">
        <v>0</v>
      </c>
      <c r="AS39" s="45">
        <v>0</v>
      </c>
      <c r="AT39" s="45">
        <v>0</v>
      </c>
      <c r="AU39" s="45">
        <v>0</v>
      </c>
      <c r="AV39" s="45">
        <v>0</v>
      </c>
      <c r="AW39" s="45">
        <v>0</v>
      </c>
      <c r="AX39" s="45">
        <v>0</v>
      </c>
      <c r="AY39" s="45">
        <v>0</v>
      </c>
      <c r="AZ39" s="45">
        <v>0</v>
      </c>
    </row>
    <row r="40" spans="1:52" s="14" customFormat="1" ht="15" customHeight="1" x14ac:dyDescent="0.35">
      <c r="A40" s="51" t="s">
        <v>49</v>
      </c>
      <c r="B40" s="45">
        <v>0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45">
        <v>0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5">
        <v>0</v>
      </c>
      <c r="Y40" s="45">
        <v>0</v>
      </c>
      <c r="Z40" s="45">
        <v>0</v>
      </c>
      <c r="AA40" s="45">
        <v>0</v>
      </c>
      <c r="AB40" s="45">
        <v>0</v>
      </c>
      <c r="AC40" s="45">
        <v>0</v>
      </c>
      <c r="AD40" s="45">
        <v>0</v>
      </c>
      <c r="AE40" s="45">
        <v>0</v>
      </c>
      <c r="AF40" s="45">
        <v>0</v>
      </c>
      <c r="AG40" s="45">
        <v>0</v>
      </c>
      <c r="AH40" s="45">
        <v>0</v>
      </c>
      <c r="AI40" s="45">
        <v>0</v>
      </c>
      <c r="AJ40" s="45">
        <v>0</v>
      </c>
      <c r="AK40" s="45">
        <v>0</v>
      </c>
      <c r="AL40" s="45">
        <v>0</v>
      </c>
      <c r="AM40" s="45">
        <v>0</v>
      </c>
      <c r="AN40" s="45">
        <v>0</v>
      </c>
      <c r="AO40" s="45">
        <v>0</v>
      </c>
      <c r="AP40" s="45">
        <v>0</v>
      </c>
      <c r="AQ40" s="45">
        <v>0</v>
      </c>
      <c r="AR40" s="45">
        <v>0</v>
      </c>
      <c r="AS40" s="45">
        <v>0</v>
      </c>
      <c r="AT40" s="45">
        <v>0</v>
      </c>
      <c r="AU40" s="45">
        <v>0</v>
      </c>
      <c r="AV40" s="45">
        <v>0</v>
      </c>
      <c r="AW40" s="45">
        <v>0</v>
      </c>
      <c r="AX40" s="45">
        <v>0</v>
      </c>
      <c r="AY40" s="45">
        <v>0</v>
      </c>
      <c r="AZ40" s="45">
        <v>0</v>
      </c>
    </row>
    <row r="41" spans="1:52" ht="15" customHeight="1" x14ac:dyDescent="0.45">
      <c r="A41" s="26" t="s">
        <v>2</v>
      </c>
      <c r="B41" s="25">
        <v>12763.659</v>
      </c>
      <c r="C41" s="25">
        <v>17281.080000000002</v>
      </c>
      <c r="D41" s="25">
        <v>23141.780000000002</v>
      </c>
      <c r="E41" s="25">
        <v>28006.25</v>
      </c>
      <c r="F41" s="25">
        <v>34247.395000000004</v>
      </c>
      <c r="G41" s="25">
        <v>40412.833000000006</v>
      </c>
      <c r="H41" s="25">
        <v>47632.486000000004</v>
      </c>
      <c r="I41" s="25">
        <v>56120.239135191383</v>
      </c>
      <c r="J41" s="25">
        <v>63413.39</v>
      </c>
      <c r="K41" s="25">
        <v>75253.575000000012</v>
      </c>
      <c r="L41" s="25">
        <v>84303.455000000002</v>
      </c>
      <c r="M41" s="25">
        <v>93927.074999999997</v>
      </c>
      <c r="N41" s="25">
        <v>106106.77500000001</v>
      </c>
      <c r="O41" s="25">
        <v>116979.87500000001</v>
      </c>
      <c r="P41" s="25">
        <v>128565.97500000001</v>
      </c>
      <c r="Q41" s="25">
        <v>141562.36500000002</v>
      </c>
      <c r="R41" s="25">
        <v>155189.72500000001</v>
      </c>
      <c r="S41" s="25">
        <v>171006.02500000002</v>
      </c>
      <c r="T41" s="25">
        <v>185632.43700000001</v>
      </c>
      <c r="U41" s="25">
        <v>197516.02500000005</v>
      </c>
      <c r="V41" s="25">
        <v>216359.19920000003</v>
      </c>
      <c r="W41" s="25">
        <v>220550.42378333336</v>
      </c>
      <c r="X41" s="25">
        <v>223520.26245000007</v>
      </c>
      <c r="Y41" s="25">
        <v>230301.13945000008</v>
      </c>
      <c r="Z41" s="25">
        <v>241616.50861666675</v>
      </c>
      <c r="AA41" s="25">
        <v>254645.10993333338</v>
      </c>
      <c r="AB41" s="25">
        <v>265005.0245133334</v>
      </c>
      <c r="AC41" s="25">
        <v>274320.41015666677</v>
      </c>
      <c r="AD41" s="25">
        <v>283851.11843000003</v>
      </c>
      <c r="AE41" s="25">
        <v>296883.87897000002</v>
      </c>
      <c r="AF41" s="25">
        <v>307348.77976666664</v>
      </c>
      <c r="AG41" s="25">
        <v>318324.70990999998</v>
      </c>
      <c r="AH41" s="25">
        <v>327569.89389999997</v>
      </c>
      <c r="AI41" s="25">
        <v>335870.95889666665</v>
      </c>
      <c r="AJ41" s="25">
        <v>345232.98285999999</v>
      </c>
      <c r="AK41" s="25">
        <v>358448.28866000002</v>
      </c>
      <c r="AL41" s="25">
        <v>372502.01983999996</v>
      </c>
      <c r="AM41" s="25">
        <v>386829.32533999998</v>
      </c>
      <c r="AN41" s="25">
        <v>400193.25832999998</v>
      </c>
      <c r="AO41" s="25">
        <v>411830.24939666659</v>
      </c>
      <c r="AP41" s="25">
        <v>422942.32858666655</v>
      </c>
      <c r="AQ41" s="25">
        <v>433342.40832666663</v>
      </c>
      <c r="AR41" s="25">
        <v>444542.06444999995</v>
      </c>
      <c r="AS41" s="25">
        <v>453940.53694999986</v>
      </c>
      <c r="AT41" s="25">
        <v>462424.62994999986</v>
      </c>
      <c r="AU41" s="25">
        <v>475452.19458333333</v>
      </c>
      <c r="AV41" s="25">
        <v>486547.53333333321</v>
      </c>
      <c r="AW41" s="25">
        <v>498621.5004166665</v>
      </c>
      <c r="AX41" s="25">
        <v>508577.14291666658</v>
      </c>
      <c r="AY41" s="25">
        <v>518052.51333333319</v>
      </c>
      <c r="AZ41" s="25">
        <v>530545.09666666668</v>
      </c>
    </row>
    <row r="42" spans="1:52" ht="15" customHeight="1" x14ac:dyDescent="0.45">
      <c r="A42" s="46" t="s">
        <v>50</v>
      </c>
      <c r="B42" s="45">
        <v>12716.978999999999</v>
      </c>
      <c r="C42" s="45">
        <v>17184.400000000001</v>
      </c>
      <c r="D42" s="45">
        <v>23036.600000000002</v>
      </c>
      <c r="E42" s="45">
        <v>27608.77</v>
      </c>
      <c r="F42" s="45">
        <v>33629.915000000001</v>
      </c>
      <c r="G42" s="45">
        <v>39702.353000000003</v>
      </c>
      <c r="H42" s="45">
        <v>46721.506000000001</v>
      </c>
      <c r="I42" s="45">
        <v>54995.859135191386</v>
      </c>
      <c r="J42" s="45">
        <v>61923.51</v>
      </c>
      <c r="K42" s="45">
        <v>73344.275000000009</v>
      </c>
      <c r="L42" s="45">
        <v>81279.154999999999</v>
      </c>
      <c r="M42" s="45">
        <v>90399.175000000003</v>
      </c>
      <c r="N42" s="45">
        <v>100955.97500000001</v>
      </c>
      <c r="O42" s="45">
        <v>110019.27500000001</v>
      </c>
      <c r="P42" s="45">
        <v>120562.47500000001</v>
      </c>
      <c r="Q42" s="45">
        <v>130560.66500000001</v>
      </c>
      <c r="R42" s="45">
        <v>142555.17500000002</v>
      </c>
      <c r="S42" s="45">
        <v>155148.67500000002</v>
      </c>
      <c r="T42" s="45">
        <v>166005.88700000002</v>
      </c>
      <c r="U42" s="45">
        <v>173555.67500000005</v>
      </c>
      <c r="V42" s="45">
        <v>186393.50920000003</v>
      </c>
      <c r="W42" s="45">
        <v>189080.16045000002</v>
      </c>
      <c r="X42" s="45">
        <v>191351.6157833334</v>
      </c>
      <c r="Y42" s="45">
        <v>194432.92778333341</v>
      </c>
      <c r="Z42" s="45">
        <v>201714.59695000006</v>
      </c>
      <c r="AA42" s="45">
        <v>212424.87326666672</v>
      </c>
      <c r="AB42" s="45">
        <v>220250.00784666673</v>
      </c>
      <c r="AC42" s="45">
        <v>226699.67682333343</v>
      </c>
      <c r="AD42" s="45">
        <v>232745.57843000005</v>
      </c>
      <c r="AE42" s="45">
        <v>240947.22397000002</v>
      </c>
      <c r="AF42" s="45">
        <v>247165.25810000001</v>
      </c>
      <c r="AG42" s="45">
        <v>253451.13157666667</v>
      </c>
      <c r="AH42" s="45">
        <v>259306.63556666663</v>
      </c>
      <c r="AI42" s="45">
        <v>263734.47389666666</v>
      </c>
      <c r="AJ42" s="45">
        <v>268923.65786000004</v>
      </c>
      <c r="AK42" s="45">
        <v>276560.01366000006</v>
      </c>
      <c r="AL42" s="45">
        <v>284510.07817333331</v>
      </c>
      <c r="AM42" s="45">
        <v>292722.3486733333</v>
      </c>
      <c r="AN42" s="45">
        <v>299780.2816633333</v>
      </c>
      <c r="AO42" s="45">
        <v>306738.28106333327</v>
      </c>
      <c r="AP42" s="45">
        <v>313156.92691999988</v>
      </c>
      <c r="AQ42" s="45">
        <v>319836.50165999995</v>
      </c>
      <c r="AR42" s="45">
        <v>326799.05445</v>
      </c>
      <c r="AS42" s="45">
        <v>332737.13028333324</v>
      </c>
      <c r="AT42" s="45">
        <v>338233.94328333321</v>
      </c>
      <c r="AU42" s="45">
        <v>346998.63125000003</v>
      </c>
      <c r="AV42" s="45">
        <v>353858.48333333328</v>
      </c>
      <c r="AW42" s="45">
        <v>361122.51874999987</v>
      </c>
      <c r="AX42" s="45">
        <v>367766.28958333324</v>
      </c>
      <c r="AY42" s="45">
        <v>374498.88333333324</v>
      </c>
      <c r="AZ42" s="45">
        <v>383107.84166666667</v>
      </c>
    </row>
    <row r="43" spans="1:52" ht="15" customHeight="1" x14ac:dyDescent="0.45">
      <c r="A43" s="46" t="s">
        <v>51</v>
      </c>
      <c r="B43" s="45">
        <v>46.68</v>
      </c>
      <c r="C43" s="45">
        <v>96.68</v>
      </c>
      <c r="D43" s="45">
        <v>105.18</v>
      </c>
      <c r="E43" s="45">
        <v>397.48</v>
      </c>
      <c r="F43" s="45">
        <v>617.48</v>
      </c>
      <c r="G43" s="45">
        <v>710.48</v>
      </c>
      <c r="H43" s="45">
        <v>910.98</v>
      </c>
      <c r="I43" s="45">
        <v>1124.3800000000001</v>
      </c>
      <c r="J43" s="45">
        <v>1489.88</v>
      </c>
      <c r="K43" s="45">
        <v>1909.3</v>
      </c>
      <c r="L43" s="45">
        <v>3024.3</v>
      </c>
      <c r="M43" s="45">
        <v>3527.9</v>
      </c>
      <c r="N43" s="45">
        <v>5150.8</v>
      </c>
      <c r="O43" s="45">
        <v>6960.6</v>
      </c>
      <c r="P43" s="45">
        <v>8003.5</v>
      </c>
      <c r="Q43" s="45">
        <v>11001.7</v>
      </c>
      <c r="R43" s="45">
        <v>12634.550000000001</v>
      </c>
      <c r="S43" s="45">
        <v>15857.35</v>
      </c>
      <c r="T43" s="45">
        <v>19626.55</v>
      </c>
      <c r="U43" s="45">
        <v>23960.350000000002</v>
      </c>
      <c r="V43" s="45">
        <v>29965.690000000002</v>
      </c>
      <c r="W43" s="45">
        <v>31470.263333333336</v>
      </c>
      <c r="X43" s="45">
        <v>32168.646666666664</v>
      </c>
      <c r="Y43" s="45">
        <v>35868.21166666667</v>
      </c>
      <c r="Z43" s="45">
        <v>39901.911666666674</v>
      </c>
      <c r="AA43" s="45">
        <v>42220.236666666671</v>
      </c>
      <c r="AB43" s="45">
        <v>44755.01666666667</v>
      </c>
      <c r="AC43" s="45">
        <v>47620.733333333337</v>
      </c>
      <c r="AD43" s="45">
        <v>51105.54</v>
      </c>
      <c r="AE43" s="45">
        <v>55936.654999999999</v>
      </c>
      <c r="AF43" s="45">
        <v>60183.521666666646</v>
      </c>
      <c r="AG43" s="45">
        <v>64873.578333333338</v>
      </c>
      <c r="AH43" s="45">
        <v>68263.258333333346</v>
      </c>
      <c r="AI43" s="45">
        <v>72136.485000000001</v>
      </c>
      <c r="AJ43" s="45">
        <v>76309.324999999983</v>
      </c>
      <c r="AK43" s="45">
        <v>81888.27499999998</v>
      </c>
      <c r="AL43" s="45">
        <v>87991.941666666666</v>
      </c>
      <c r="AM43" s="45">
        <v>94106.976666666655</v>
      </c>
      <c r="AN43" s="45">
        <v>100412.97666666665</v>
      </c>
      <c r="AO43" s="45">
        <v>105091.96833333331</v>
      </c>
      <c r="AP43" s="45">
        <v>109785.40166666666</v>
      </c>
      <c r="AQ43" s="45">
        <v>113505.90666666666</v>
      </c>
      <c r="AR43" s="45">
        <v>117743.00999999997</v>
      </c>
      <c r="AS43" s="45">
        <v>121203.40666666665</v>
      </c>
      <c r="AT43" s="45">
        <v>124190.68666666665</v>
      </c>
      <c r="AU43" s="45">
        <v>128453.56333333328</v>
      </c>
      <c r="AV43" s="45">
        <v>132689.04999999996</v>
      </c>
      <c r="AW43" s="45">
        <v>137498.98166666663</v>
      </c>
      <c r="AX43" s="45">
        <v>140810.8533333333</v>
      </c>
      <c r="AY43" s="45">
        <v>143553.62999999998</v>
      </c>
      <c r="AZ43" s="45">
        <v>147437.25499999998</v>
      </c>
    </row>
    <row r="44" spans="1:52" ht="15" customHeight="1" x14ac:dyDescent="0.45">
      <c r="A44" s="26" t="s">
        <v>52</v>
      </c>
      <c r="B44" s="25">
        <v>179.45099999999999</v>
      </c>
      <c r="C44" s="25">
        <v>278.11599999999999</v>
      </c>
      <c r="D44" s="25">
        <v>362.05599999999998</v>
      </c>
      <c r="E44" s="25">
        <v>599.05600000000004</v>
      </c>
      <c r="F44" s="25">
        <v>1308.6500000000001</v>
      </c>
      <c r="G44" s="25">
        <v>2297.15</v>
      </c>
      <c r="H44" s="25">
        <v>3280.3011700000002</v>
      </c>
      <c r="I44" s="25">
        <v>5254.4623700000002</v>
      </c>
      <c r="J44" s="25">
        <v>10422.708570000001</v>
      </c>
      <c r="K44" s="25">
        <v>16831.719570000001</v>
      </c>
      <c r="L44" s="25">
        <v>29990.25071</v>
      </c>
      <c r="M44" s="25">
        <v>52547.428030000003</v>
      </c>
      <c r="N44" s="25">
        <v>70655.669989999995</v>
      </c>
      <c r="O44" s="25">
        <v>80185.469040000011</v>
      </c>
      <c r="P44" s="25">
        <v>86604.998510000005</v>
      </c>
      <c r="Q44" s="25">
        <v>94680.355500000005</v>
      </c>
      <c r="R44" s="25">
        <v>101184.29434301</v>
      </c>
      <c r="S44" s="25">
        <v>107568.35757302</v>
      </c>
      <c r="T44" s="25">
        <v>115941.74080302</v>
      </c>
      <c r="U44" s="25">
        <v>130702.83003302001</v>
      </c>
      <c r="V44" s="25">
        <v>152534.07726301998</v>
      </c>
      <c r="W44" s="25">
        <v>155566.60576301999</v>
      </c>
      <c r="X44" s="25">
        <v>158402.93336302001</v>
      </c>
      <c r="Y44" s="25">
        <v>163978.10336302</v>
      </c>
      <c r="Z44" s="25">
        <v>171027.93436302</v>
      </c>
      <c r="AA44" s="25">
        <v>176533.11076302</v>
      </c>
      <c r="AB44" s="25">
        <v>181404.29376302002</v>
      </c>
      <c r="AC44" s="25">
        <v>186529.78776302002</v>
      </c>
      <c r="AD44" s="25">
        <v>193012.43976302003</v>
      </c>
      <c r="AE44" s="25">
        <v>200991.93026302001</v>
      </c>
      <c r="AF44" s="25">
        <v>208952.19026302002</v>
      </c>
      <c r="AG44" s="25">
        <v>216277.23809301999</v>
      </c>
      <c r="AH44" s="25">
        <v>223492.49489302002</v>
      </c>
      <c r="AI44" s="25">
        <v>231073.14319301999</v>
      </c>
      <c r="AJ44" s="25">
        <v>240150.76819301999</v>
      </c>
      <c r="AK44" s="25">
        <v>250860.83205302001</v>
      </c>
      <c r="AL44" s="25">
        <v>265183.18973302003</v>
      </c>
      <c r="AM44" s="25">
        <v>278817.73827302002</v>
      </c>
      <c r="AN44" s="25">
        <v>292008.74521301995</v>
      </c>
      <c r="AO44" s="25">
        <v>303364.21675302001</v>
      </c>
      <c r="AP44" s="25">
        <v>314502.50476302003</v>
      </c>
      <c r="AQ44" s="25">
        <v>323353.46892001998</v>
      </c>
      <c r="AR44" s="25">
        <v>333345.14569002006</v>
      </c>
      <c r="AS44" s="25">
        <v>341362.85246001999</v>
      </c>
      <c r="AT44" s="25">
        <v>348302.22923002008</v>
      </c>
      <c r="AU44" s="25">
        <v>359300.55950002006</v>
      </c>
      <c r="AV44" s="25">
        <v>368093.09300002002</v>
      </c>
      <c r="AW44" s="25">
        <v>377762.39050002006</v>
      </c>
      <c r="AX44" s="25">
        <v>385652.28300002002</v>
      </c>
      <c r="AY44" s="25">
        <v>393424.54200002004</v>
      </c>
      <c r="AZ44" s="25">
        <v>403178.22950002004</v>
      </c>
    </row>
    <row r="45" spans="1:52" ht="15" customHeight="1" x14ac:dyDescent="0.45">
      <c r="A45" s="26" t="s">
        <v>53</v>
      </c>
      <c r="B45" s="25">
        <v>2.5</v>
      </c>
      <c r="C45" s="25">
        <v>2.5</v>
      </c>
      <c r="D45" s="25">
        <v>2.5</v>
      </c>
      <c r="E45" s="25">
        <v>2.5</v>
      </c>
      <c r="F45" s="25">
        <v>2.5</v>
      </c>
      <c r="G45" s="25">
        <v>2.5</v>
      </c>
      <c r="H45" s="25">
        <v>13.5</v>
      </c>
      <c r="I45" s="25">
        <v>11</v>
      </c>
      <c r="J45" s="25">
        <v>60.9</v>
      </c>
      <c r="K45" s="25">
        <v>283.7</v>
      </c>
      <c r="L45" s="25">
        <v>733.4</v>
      </c>
      <c r="M45" s="25">
        <v>1150.1000000000001</v>
      </c>
      <c r="N45" s="25">
        <v>2002.6000000000001</v>
      </c>
      <c r="O45" s="25">
        <v>2302.6</v>
      </c>
      <c r="P45" s="25">
        <v>2302.9</v>
      </c>
      <c r="Q45" s="25">
        <v>2314.9</v>
      </c>
      <c r="R45" s="25">
        <v>2314.9</v>
      </c>
      <c r="S45" s="25">
        <v>2364.9</v>
      </c>
      <c r="T45" s="25">
        <v>2364.9</v>
      </c>
      <c r="U45" s="25">
        <v>2364.9</v>
      </c>
      <c r="V45" s="25">
        <v>2364.9</v>
      </c>
      <c r="W45" s="25">
        <v>2364.9</v>
      </c>
      <c r="X45" s="25">
        <v>2364.9</v>
      </c>
      <c r="Y45" s="25">
        <v>2364.9</v>
      </c>
      <c r="Z45" s="25">
        <v>2364.9</v>
      </c>
      <c r="AA45" s="25">
        <v>2364.9</v>
      </c>
      <c r="AB45" s="25">
        <v>2364.9</v>
      </c>
      <c r="AC45" s="25">
        <v>2364.9</v>
      </c>
      <c r="AD45" s="25">
        <v>2364.9</v>
      </c>
      <c r="AE45" s="25">
        <v>2364.9</v>
      </c>
      <c r="AF45" s="25">
        <v>2364.9</v>
      </c>
      <c r="AG45" s="25">
        <v>2353.9</v>
      </c>
      <c r="AH45" s="25">
        <v>2353.9</v>
      </c>
      <c r="AI45" s="25">
        <v>2326.8875000000003</v>
      </c>
      <c r="AJ45" s="25">
        <v>2328.9875000000002</v>
      </c>
      <c r="AK45" s="25">
        <v>2316.35</v>
      </c>
      <c r="AL45" s="25">
        <v>2339.2249999999999</v>
      </c>
      <c r="AM45" s="25">
        <v>2373.4749999999999</v>
      </c>
      <c r="AN45" s="25">
        <v>2386.2750000000001</v>
      </c>
      <c r="AO45" s="25">
        <v>2385.9749999999999</v>
      </c>
      <c r="AP45" s="25">
        <v>2373.9749999999999</v>
      </c>
      <c r="AQ45" s="25">
        <v>2373.9749999999999</v>
      </c>
      <c r="AR45" s="25">
        <v>2345.9749999999999</v>
      </c>
      <c r="AS45" s="25">
        <v>2345.9749999999999</v>
      </c>
      <c r="AT45" s="25">
        <v>2345.9749999999999</v>
      </c>
      <c r="AU45" s="25">
        <v>2345.9749999999999</v>
      </c>
      <c r="AV45" s="25">
        <v>2480.8250000000003</v>
      </c>
      <c r="AW45" s="25">
        <v>2480.8250000000003</v>
      </c>
      <c r="AX45" s="25">
        <v>2480.8250000000003</v>
      </c>
      <c r="AY45" s="25">
        <v>2480.8250000000003</v>
      </c>
      <c r="AZ45" s="25">
        <v>2480.8250000000003</v>
      </c>
    </row>
    <row r="46" spans="1:52" ht="15" customHeight="1" x14ac:dyDescent="0.45">
      <c r="A46" s="52" t="s">
        <v>3</v>
      </c>
      <c r="B46" s="53">
        <v>666.55000000000007</v>
      </c>
      <c r="C46" s="53">
        <v>651.55000000000007</v>
      </c>
      <c r="D46" s="53">
        <v>770.55000000000007</v>
      </c>
      <c r="E46" s="53">
        <v>816.55000000000007</v>
      </c>
      <c r="F46" s="53">
        <v>786.6</v>
      </c>
      <c r="G46" s="53">
        <v>787.6</v>
      </c>
      <c r="H46" s="53">
        <v>799.1</v>
      </c>
      <c r="I46" s="53">
        <v>803.15</v>
      </c>
      <c r="J46" s="53">
        <v>803.15</v>
      </c>
      <c r="K46" s="53">
        <v>832.61</v>
      </c>
      <c r="L46" s="53">
        <v>874.21</v>
      </c>
      <c r="M46" s="53">
        <v>876.31000000000006</v>
      </c>
      <c r="N46" s="53">
        <v>883.96</v>
      </c>
      <c r="O46" s="53">
        <v>896.96</v>
      </c>
      <c r="P46" s="53">
        <v>944.96</v>
      </c>
      <c r="Q46" s="53">
        <v>947.11</v>
      </c>
      <c r="R46" s="53">
        <v>947.11</v>
      </c>
      <c r="S46" s="53">
        <v>945.57703296703301</v>
      </c>
      <c r="T46" s="53">
        <v>860.07703296703301</v>
      </c>
      <c r="U46" s="53">
        <v>826.25395604395612</v>
      </c>
      <c r="V46" s="53">
        <v>751.68197802197801</v>
      </c>
      <c r="W46" s="53">
        <v>688.18197802197801</v>
      </c>
      <c r="X46" s="53">
        <v>641.5819780219781</v>
      </c>
      <c r="Y46" s="53">
        <v>553.5819780219781</v>
      </c>
      <c r="Z46" s="53">
        <v>472.58197802197805</v>
      </c>
      <c r="AA46" s="53">
        <v>412.58197802197805</v>
      </c>
      <c r="AB46" s="53">
        <v>412.58197802197805</v>
      </c>
      <c r="AC46" s="53">
        <v>293.58197802197805</v>
      </c>
      <c r="AD46" s="53">
        <v>239.58197802197805</v>
      </c>
      <c r="AE46" s="53">
        <v>239.58197802197805</v>
      </c>
      <c r="AF46" s="53">
        <v>238.58197802197805</v>
      </c>
      <c r="AG46" s="53">
        <v>238.58197802197805</v>
      </c>
      <c r="AH46" s="53">
        <v>237.53197802197806</v>
      </c>
      <c r="AI46" s="53">
        <v>237.53197802197806</v>
      </c>
      <c r="AJ46" s="53">
        <v>203.43197802197807</v>
      </c>
      <c r="AK46" s="53">
        <v>139.83197802197805</v>
      </c>
      <c r="AL46" s="53">
        <v>137.73197802197805</v>
      </c>
      <c r="AM46" s="53">
        <v>134.58197802197805</v>
      </c>
      <c r="AN46" s="53">
        <v>134.58197802197805</v>
      </c>
      <c r="AO46" s="53">
        <v>85.531978021978034</v>
      </c>
      <c r="AP46" s="53">
        <v>85.531978021978034</v>
      </c>
      <c r="AQ46" s="53">
        <v>74.031978021978034</v>
      </c>
      <c r="AR46" s="53">
        <v>68.064945054945071</v>
      </c>
      <c r="AS46" s="53">
        <v>68.064945054945071</v>
      </c>
      <c r="AT46" s="53">
        <v>39.92494505494507</v>
      </c>
      <c r="AU46" s="53">
        <v>19.650000000000006</v>
      </c>
      <c r="AV46" s="53">
        <v>19.650000000000006</v>
      </c>
      <c r="AW46" s="53">
        <v>15.150000000000004</v>
      </c>
      <c r="AX46" s="53">
        <v>2.1500000000000035</v>
      </c>
      <c r="AY46" s="53">
        <v>2.1500000000000035</v>
      </c>
      <c r="AZ46" s="53">
        <v>30.500000000000004</v>
      </c>
    </row>
    <row r="47" spans="1:52" ht="15" customHeight="1" x14ac:dyDescent="0.45">
      <c r="A47" s="26" t="s">
        <v>54</v>
      </c>
      <c r="B47" s="25">
        <v>240.5</v>
      </c>
      <c r="C47" s="25">
        <v>240</v>
      </c>
      <c r="D47" s="25">
        <v>240</v>
      </c>
      <c r="E47" s="25">
        <v>240</v>
      </c>
      <c r="F47" s="25">
        <v>240</v>
      </c>
      <c r="G47" s="25">
        <v>240.4</v>
      </c>
      <c r="H47" s="25">
        <v>240.4</v>
      </c>
      <c r="I47" s="25">
        <v>240.4</v>
      </c>
      <c r="J47" s="25">
        <v>240.44</v>
      </c>
      <c r="K47" s="25">
        <v>241.64000000000001</v>
      </c>
      <c r="L47" s="25">
        <v>241.64000000000001</v>
      </c>
      <c r="M47" s="25">
        <v>241.98000000000002</v>
      </c>
      <c r="N47" s="25">
        <v>243.73000000000002</v>
      </c>
      <c r="O47" s="25">
        <v>243.73000000000002</v>
      </c>
      <c r="P47" s="25">
        <v>243.73000000000002</v>
      </c>
      <c r="Q47" s="25">
        <v>244.93</v>
      </c>
      <c r="R47" s="25">
        <v>245.93</v>
      </c>
      <c r="S47" s="25">
        <v>245.93</v>
      </c>
      <c r="T47" s="25">
        <v>259.92999999999995</v>
      </c>
      <c r="U47" s="25">
        <v>259.92999999999995</v>
      </c>
      <c r="V47" s="25">
        <v>259.92999999999995</v>
      </c>
      <c r="W47" s="25">
        <v>259.92999999999995</v>
      </c>
      <c r="X47" s="25">
        <v>259.92999999999995</v>
      </c>
      <c r="Y47" s="25">
        <v>259.92999999999995</v>
      </c>
      <c r="Z47" s="25">
        <v>259.92999999999995</v>
      </c>
      <c r="AA47" s="25">
        <v>259.92999999999995</v>
      </c>
      <c r="AB47" s="25">
        <v>259.92999999999995</v>
      </c>
      <c r="AC47" s="25">
        <v>259.92999999999995</v>
      </c>
      <c r="AD47" s="25">
        <v>259.92999999999995</v>
      </c>
      <c r="AE47" s="25">
        <v>259.92999999999995</v>
      </c>
      <c r="AF47" s="25">
        <v>259.92999999999995</v>
      </c>
      <c r="AG47" s="25">
        <v>259.92999999999995</v>
      </c>
      <c r="AH47" s="25">
        <v>259.92999999999995</v>
      </c>
      <c r="AI47" s="25">
        <v>259.92999999999995</v>
      </c>
      <c r="AJ47" s="25">
        <v>259.92999999999995</v>
      </c>
      <c r="AK47" s="25">
        <v>259.92999999999995</v>
      </c>
      <c r="AL47" s="25">
        <v>259.92999999999995</v>
      </c>
      <c r="AM47" s="25">
        <v>259.92999999999995</v>
      </c>
      <c r="AN47" s="25">
        <v>259.92999999999995</v>
      </c>
      <c r="AO47" s="25">
        <v>259.92999999999995</v>
      </c>
      <c r="AP47" s="25">
        <v>259.92999999999995</v>
      </c>
      <c r="AQ47" s="25">
        <v>259.92999999999995</v>
      </c>
      <c r="AR47" s="25">
        <v>261.72999999999996</v>
      </c>
      <c r="AS47" s="25">
        <v>261.72999999999996</v>
      </c>
      <c r="AT47" s="25">
        <v>273.58</v>
      </c>
      <c r="AU47" s="25">
        <v>311.08000000000004</v>
      </c>
      <c r="AV47" s="25">
        <v>464.98</v>
      </c>
      <c r="AW47" s="25">
        <v>474.98</v>
      </c>
      <c r="AX47" s="25">
        <v>558.88</v>
      </c>
      <c r="AY47" s="25">
        <v>700.73</v>
      </c>
      <c r="AZ47" s="25">
        <v>890.73</v>
      </c>
    </row>
    <row r="48" spans="1:52" ht="15" customHeight="1" x14ac:dyDescent="0.45">
      <c r="A48" s="29" t="s">
        <v>55</v>
      </c>
      <c r="B48" s="30">
        <v>240</v>
      </c>
      <c r="C48" s="30">
        <v>240</v>
      </c>
      <c r="D48" s="30">
        <v>240</v>
      </c>
      <c r="E48" s="30">
        <v>240</v>
      </c>
      <c r="F48" s="30">
        <v>240</v>
      </c>
      <c r="G48" s="30">
        <v>240</v>
      </c>
      <c r="H48" s="30">
        <v>240</v>
      </c>
      <c r="I48" s="30">
        <v>240</v>
      </c>
      <c r="J48" s="30">
        <v>240</v>
      </c>
      <c r="K48" s="30">
        <v>241.20000000000002</v>
      </c>
      <c r="L48" s="30">
        <v>241.20000000000002</v>
      </c>
      <c r="M48" s="30">
        <v>241.20000000000002</v>
      </c>
      <c r="N48" s="30">
        <v>241.20000000000002</v>
      </c>
      <c r="O48" s="30">
        <v>241.20000000000002</v>
      </c>
      <c r="P48" s="30">
        <v>241.20000000000002</v>
      </c>
      <c r="Q48" s="30">
        <v>242.4</v>
      </c>
      <c r="R48" s="30">
        <v>243.4</v>
      </c>
      <c r="S48" s="30">
        <v>243.4</v>
      </c>
      <c r="T48" s="30">
        <v>257.39999999999998</v>
      </c>
      <c r="U48" s="30">
        <v>257.39999999999998</v>
      </c>
      <c r="V48" s="30">
        <v>257.39999999999998</v>
      </c>
      <c r="W48" s="30">
        <v>257.39999999999998</v>
      </c>
      <c r="X48" s="30">
        <v>257.39999999999998</v>
      </c>
      <c r="Y48" s="30">
        <v>257.39999999999998</v>
      </c>
      <c r="Z48" s="30">
        <v>257.39999999999998</v>
      </c>
      <c r="AA48" s="30">
        <v>257.39999999999998</v>
      </c>
      <c r="AB48" s="30">
        <v>257.39999999999998</v>
      </c>
      <c r="AC48" s="30">
        <v>257.39999999999998</v>
      </c>
      <c r="AD48" s="30">
        <v>257.39999999999998</v>
      </c>
      <c r="AE48" s="30">
        <v>257.39999999999998</v>
      </c>
      <c r="AF48" s="30">
        <v>257.39999999999998</v>
      </c>
      <c r="AG48" s="30">
        <v>257.39999999999998</v>
      </c>
      <c r="AH48" s="30">
        <v>257.39999999999998</v>
      </c>
      <c r="AI48" s="30">
        <v>257.39999999999998</v>
      </c>
      <c r="AJ48" s="30">
        <v>257.39999999999998</v>
      </c>
      <c r="AK48" s="30">
        <v>257.39999999999998</v>
      </c>
      <c r="AL48" s="30">
        <v>257.39999999999998</v>
      </c>
      <c r="AM48" s="30">
        <v>257.39999999999998</v>
      </c>
      <c r="AN48" s="30">
        <v>257.39999999999998</v>
      </c>
      <c r="AO48" s="30">
        <v>257.39999999999998</v>
      </c>
      <c r="AP48" s="30">
        <v>257.39999999999998</v>
      </c>
      <c r="AQ48" s="30">
        <v>257.39999999999998</v>
      </c>
      <c r="AR48" s="30">
        <v>257.39999999999998</v>
      </c>
      <c r="AS48" s="30">
        <v>257.39999999999998</v>
      </c>
      <c r="AT48" s="30">
        <v>267.39999999999998</v>
      </c>
      <c r="AU48" s="30">
        <v>297.40000000000003</v>
      </c>
      <c r="AV48" s="30">
        <v>297.40000000000003</v>
      </c>
      <c r="AW48" s="30">
        <v>307.40000000000003</v>
      </c>
      <c r="AX48" s="30">
        <v>387.40000000000003</v>
      </c>
      <c r="AY48" s="30">
        <v>517.4</v>
      </c>
      <c r="AZ48" s="30">
        <v>677.4</v>
      </c>
    </row>
    <row r="49" spans="1:52" ht="15" customHeight="1" x14ac:dyDescent="0.45">
      <c r="A49" s="31" t="s">
        <v>56</v>
      </c>
      <c r="B49" s="32">
        <v>0.5</v>
      </c>
      <c r="C49" s="32">
        <v>0</v>
      </c>
      <c r="D49" s="32">
        <v>0</v>
      </c>
      <c r="E49" s="32">
        <v>0</v>
      </c>
      <c r="F49" s="32">
        <v>0</v>
      </c>
      <c r="G49" s="32">
        <v>0.4</v>
      </c>
      <c r="H49" s="32">
        <v>0.4</v>
      </c>
      <c r="I49" s="32">
        <v>0.4</v>
      </c>
      <c r="J49" s="32">
        <v>0.44</v>
      </c>
      <c r="K49" s="32">
        <v>0.44</v>
      </c>
      <c r="L49" s="32">
        <v>0.44</v>
      </c>
      <c r="M49" s="32">
        <v>0.78</v>
      </c>
      <c r="N49" s="32">
        <v>2.5300000000000002</v>
      </c>
      <c r="O49" s="32">
        <v>2.5300000000000002</v>
      </c>
      <c r="P49" s="32">
        <v>2.5300000000000002</v>
      </c>
      <c r="Q49" s="32">
        <v>2.5300000000000002</v>
      </c>
      <c r="R49" s="32">
        <v>2.5300000000000002</v>
      </c>
      <c r="S49" s="32">
        <v>2.5300000000000002</v>
      </c>
      <c r="T49" s="32">
        <v>2.5300000000000002</v>
      </c>
      <c r="U49" s="32">
        <v>2.5300000000000002</v>
      </c>
      <c r="V49" s="32">
        <v>2.5300000000000002</v>
      </c>
      <c r="W49" s="32">
        <v>2.5300000000000002</v>
      </c>
      <c r="X49" s="32">
        <v>2.5300000000000002</v>
      </c>
      <c r="Y49" s="32">
        <v>2.5300000000000002</v>
      </c>
      <c r="Z49" s="32">
        <v>2.5300000000000002</v>
      </c>
      <c r="AA49" s="32">
        <v>2.5300000000000002</v>
      </c>
      <c r="AB49" s="32">
        <v>2.5300000000000002</v>
      </c>
      <c r="AC49" s="32">
        <v>2.5300000000000002</v>
      </c>
      <c r="AD49" s="32">
        <v>2.5300000000000002</v>
      </c>
      <c r="AE49" s="32">
        <v>2.5300000000000002</v>
      </c>
      <c r="AF49" s="32">
        <v>2.5300000000000002</v>
      </c>
      <c r="AG49" s="32">
        <v>2.5300000000000002</v>
      </c>
      <c r="AH49" s="32">
        <v>2.5300000000000002</v>
      </c>
      <c r="AI49" s="32">
        <v>2.5300000000000002</v>
      </c>
      <c r="AJ49" s="32">
        <v>2.5300000000000002</v>
      </c>
      <c r="AK49" s="32">
        <v>2.5300000000000002</v>
      </c>
      <c r="AL49" s="32">
        <v>2.5300000000000002</v>
      </c>
      <c r="AM49" s="32">
        <v>2.5300000000000002</v>
      </c>
      <c r="AN49" s="32">
        <v>2.5300000000000002</v>
      </c>
      <c r="AO49" s="32">
        <v>2.5300000000000002</v>
      </c>
      <c r="AP49" s="32">
        <v>2.5300000000000002</v>
      </c>
      <c r="AQ49" s="32">
        <v>2.5300000000000002</v>
      </c>
      <c r="AR49" s="32">
        <v>4.33</v>
      </c>
      <c r="AS49" s="32">
        <v>4.33</v>
      </c>
      <c r="AT49" s="32">
        <v>6.18</v>
      </c>
      <c r="AU49" s="32">
        <v>13.68</v>
      </c>
      <c r="AV49" s="32">
        <v>167.58</v>
      </c>
      <c r="AW49" s="32">
        <v>167.58</v>
      </c>
      <c r="AX49" s="32">
        <v>171.48</v>
      </c>
      <c r="AY49" s="32">
        <v>183.33</v>
      </c>
      <c r="AZ49" s="32">
        <v>213.33</v>
      </c>
    </row>
    <row r="50" spans="1:52" ht="15" customHeight="1" x14ac:dyDescent="0.45">
      <c r="A50" s="26" t="s">
        <v>57</v>
      </c>
      <c r="B50" s="25">
        <v>99459.776888888882</v>
      </c>
      <c r="C50" s="25">
        <v>99904.973888888882</v>
      </c>
      <c r="D50" s="25">
        <v>100224.28388888888</v>
      </c>
      <c r="E50" s="25">
        <v>100434.51488888889</v>
      </c>
      <c r="F50" s="25">
        <v>100645.08438888888</v>
      </c>
      <c r="G50" s="25">
        <v>100913.61738888887</v>
      </c>
      <c r="H50" s="25">
        <v>100983.14338888886</v>
      </c>
      <c r="I50" s="25">
        <v>101412.67538888886</v>
      </c>
      <c r="J50" s="25">
        <v>101548.28938888886</v>
      </c>
      <c r="K50" s="25">
        <v>102388.98250000001</v>
      </c>
      <c r="L50" s="25">
        <v>103462.93850000002</v>
      </c>
      <c r="M50" s="25">
        <v>104290.70090000001</v>
      </c>
      <c r="N50" s="25">
        <v>104390.6219</v>
      </c>
      <c r="O50" s="25">
        <v>105240.2959</v>
      </c>
      <c r="P50" s="25">
        <v>105440.31290000002</v>
      </c>
      <c r="Q50" s="25">
        <v>105765.18900000001</v>
      </c>
      <c r="R50" s="25">
        <v>106515.97200000001</v>
      </c>
      <c r="S50" s="25">
        <v>106626.14000000001</v>
      </c>
      <c r="T50" s="25">
        <v>106730.05700000002</v>
      </c>
      <c r="U50" s="25">
        <v>106857.85700000002</v>
      </c>
      <c r="V50" s="25">
        <v>106949.79200000002</v>
      </c>
      <c r="W50" s="25">
        <v>107241.89200000002</v>
      </c>
      <c r="X50" s="25">
        <v>107428.61200000002</v>
      </c>
      <c r="Y50" s="25">
        <v>107677.91200000003</v>
      </c>
      <c r="Z50" s="25">
        <v>107978.11200000002</v>
      </c>
      <c r="AA50" s="25">
        <v>108297.81200000003</v>
      </c>
      <c r="AB50" s="25">
        <v>108577.81200000003</v>
      </c>
      <c r="AC50" s="25">
        <v>108931.31200000002</v>
      </c>
      <c r="AD50" s="25">
        <v>109231.41200000001</v>
      </c>
      <c r="AE50" s="25">
        <v>109705.91200000001</v>
      </c>
      <c r="AF50" s="25">
        <v>110032.01200000002</v>
      </c>
      <c r="AG50" s="25">
        <v>110277.51200000002</v>
      </c>
      <c r="AH50" s="25">
        <v>110454.61200000002</v>
      </c>
      <c r="AI50" s="25">
        <v>110638.31200000002</v>
      </c>
      <c r="AJ50" s="25">
        <v>110890.11200000002</v>
      </c>
      <c r="AK50" s="25">
        <v>111099.11200000002</v>
      </c>
      <c r="AL50" s="25">
        <v>111339.41200000001</v>
      </c>
      <c r="AM50" s="25">
        <v>111637.51200000002</v>
      </c>
      <c r="AN50" s="25">
        <v>111905.91200000001</v>
      </c>
      <c r="AO50" s="25">
        <v>112130.31200000002</v>
      </c>
      <c r="AP50" s="25">
        <v>112443.71200000001</v>
      </c>
      <c r="AQ50" s="25">
        <v>112602.11200000002</v>
      </c>
      <c r="AR50" s="25">
        <v>112765.51200000002</v>
      </c>
      <c r="AS50" s="25">
        <v>112908.31200000002</v>
      </c>
      <c r="AT50" s="25">
        <v>112970.81200000002</v>
      </c>
      <c r="AU50" s="25">
        <v>113113.91200000001</v>
      </c>
      <c r="AV50" s="25">
        <v>113226.71200000001</v>
      </c>
      <c r="AW50" s="25">
        <v>113324.51200000002</v>
      </c>
      <c r="AX50" s="25">
        <v>113492.61200000002</v>
      </c>
      <c r="AY50" s="25">
        <v>113610.41200000001</v>
      </c>
      <c r="AZ50" s="25">
        <v>113720.71200000001</v>
      </c>
    </row>
    <row r="51" spans="1:52" ht="15" customHeight="1" x14ac:dyDescent="0.45">
      <c r="A51" s="46" t="s">
        <v>58</v>
      </c>
      <c r="B51" s="45">
        <v>42417.858</v>
      </c>
      <c r="C51" s="45">
        <v>42585.555</v>
      </c>
      <c r="D51" s="45">
        <v>42672.705000000002</v>
      </c>
      <c r="E51" s="45">
        <v>42826.236000000004</v>
      </c>
      <c r="F51" s="45">
        <v>42972.805500000002</v>
      </c>
      <c r="G51" s="45">
        <v>43142.518499999984</v>
      </c>
      <c r="H51" s="45">
        <v>43207.084499999983</v>
      </c>
      <c r="I51" s="45">
        <v>43542.396499999988</v>
      </c>
      <c r="J51" s="45">
        <v>43700.350499999993</v>
      </c>
      <c r="K51" s="45">
        <v>44164.416611111126</v>
      </c>
      <c r="L51" s="45">
        <v>45159.572611111129</v>
      </c>
      <c r="M51" s="45">
        <v>45430.335011111129</v>
      </c>
      <c r="N51" s="45">
        <v>45637.056011111126</v>
      </c>
      <c r="O51" s="45">
        <v>46460.230011111125</v>
      </c>
      <c r="P51" s="45">
        <v>46477.94701111113</v>
      </c>
      <c r="Q51" s="45">
        <v>46802.823111111138</v>
      </c>
      <c r="R51" s="45">
        <v>47156.606111111134</v>
      </c>
      <c r="S51" s="45">
        <v>47221.774111111132</v>
      </c>
      <c r="T51" s="45">
        <v>47325.691111111133</v>
      </c>
      <c r="U51" s="45">
        <v>47401.491111111136</v>
      </c>
      <c r="V51" s="45">
        <v>47401.426111111134</v>
      </c>
      <c r="W51" s="45">
        <v>47693.526111111132</v>
      </c>
      <c r="X51" s="45">
        <v>47880.246111111133</v>
      </c>
      <c r="Y51" s="45">
        <v>48129.546111111144</v>
      </c>
      <c r="Z51" s="45">
        <v>48429.746111111141</v>
      </c>
      <c r="AA51" s="45">
        <v>48749.446111111145</v>
      </c>
      <c r="AB51" s="45">
        <v>49029.446111111145</v>
      </c>
      <c r="AC51" s="45">
        <v>49382.946111111138</v>
      </c>
      <c r="AD51" s="45">
        <v>49683.046111111136</v>
      </c>
      <c r="AE51" s="45">
        <v>50157.546111111136</v>
      </c>
      <c r="AF51" s="45">
        <v>50483.646111111135</v>
      </c>
      <c r="AG51" s="45">
        <v>50729.146111111135</v>
      </c>
      <c r="AH51" s="45">
        <v>50906.246111111133</v>
      </c>
      <c r="AI51" s="45">
        <v>51089.946111111138</v>
      </c>
      <c r="AJ51" s="45">
        <v>51341.746111111133</v>
      </c>
      <c r="AK51" s="45">
        <v>51550.746111111133</v>
      </c>
      <c r="AL51" s="45">
        <v>51791.046111111136</v>
      </c>
      <c r="AM51" s="45">
        <v>52089.146111111135</v>
      </c>
      <c r="AN51" s="45">
        <v>52357.546111111136</v>
      </c>
      <c r="AO51" s="45">
        <v>52581.946111111138</v>
      </c>
      <c r="AP51" s="45">
        <v>52895.346111111132</v>
      </c>
      <c r="AQ51" s="45">
        <v>53053.746111111133</v>
      </c>
      <c r="AR51" s="45">
        <v>53217.146111111135</v>
      </c>
      <c r="AS51" s="45">
        <v>53359.946111111138</v>
      </c>
      <c r="AT51" s="45">
        <v>53422.446111111138</v>
      </c>
      <c r="AU51" s="45">
        <v>53565.546111111136</v>
      </c>
      <c r="AV51" s="45">
        <v>53678.346111111132</v>
      </c>
      <c r="AW51" s="45">
        <v>53776.146111111135</v>
      </c>
      <c r="AX51" s="45">
        <v>53944.246111111133</v>
      </c>
      <c r="AY51" s="45">
        <v>54062.046111111136</v>
      </c>
      <c r="AZ51" s="45">
        <v>54172.346111111132</v>
      </c>
    </row>
    <row r="52" spans="1:52" ht="15" customHeight="1" x14ac:dyDescent="0.45">
      <c r="A52" s="46" t="s">
        <v>59</v>
      </c>
      <c r="B52" s="45">
        <v>57041.918888888882</v>
      </c>
      <c r="C52" s="45">
        <v>57319.418888888882</v>
      </c>
      <c r="D52" s="45">
        <v>57551.578888888878</v>
      </c>
      <c r="E52" s="45">
        <v>57608.278888888883</v>
      </c>
      <c r="F52" s="45">
        <v>57672.278888888883</v>
      </c>
      <c r="G52" s="45">
        <v>57771.098888888882</v>
      </c>
      <c r="H52" s="45">
        <v>57776.058888888881</v>
      </c>
      <c r="I52" s="45">
        <v>57870.278888888883</v>
      </c>
      <c r="J52" s="45">
        <v>57847.938888888879</v>
      </c>
      <c r="K52" s="45">
        <v>58224.565888888879</v>
      </c>
      <c r="L52" s="45">
        <v>58303.365888888882</v>
      </c>
      <c r="M52" s="45">
        <v>58860.365888888882</v>
      </c>
      <c r="N52" s="45">
        <v>58753.565888888879</v>
      </c>
      <c r="O52" s="45">
        <v>58780.065888888879</v>
      </c>
      <c r="P52" s="45">
        <v>58962.365888888882</v>
      </c>
      <c r="Q52" s="45">
        <v>58962.365888888882</v>
      </c>
      <c r="R52" s="45">
        <v>59359.365888888882</v>
      </c>
      <c r="S52" s="45">
        <v>59404.365888888882</v>
      </c>
      <c r="T52" s="45">
        <v>59404.365888888882</v>
      </c>
      <c r="U52" s="45">
        <v>59456.365888888882</v>
      </c>
      <c r="V52" s="45">
        <v>59548.365888888882</v>
      </c>
      <c r="W52" s="45">
        <v>59548.365888888882</v>
      </c>
      <c r="X52" s="45">
        <v>59548.365888888882</v>
      </c>
      <c r="Y52" s="45">
        <v>59548.365888888882</v>
      </c>
      <c r="Z52" s="45">
        <v>59548.365888888882</v>
      </c>
      <c r="AA52" s="45">
        <v>59548.365888888882</v>
      </c>
      <c r="AB52" s="45">
        <v>59548.365888888882</v>
      </c>
      <c r="AC52" s="45">
        <v>59548.365888888882</v>
      </c>
      <c r="AD52" s="45">
        <v>59548.365888888882</v>
      </c>
      <c r="AE52" s="45">
        <v>59548.365888888882</v>
      </c>
      <c r="AF52" s="45">
        <v>59548.365888888882</v>
      </c>
      <c r="AG52" s="45">
        <v>59548.365888888882</v>
      </c>
      <c r="AH52" s="45">
        <v>59548.365888888882</v>
      </c>
      <c r="AI52" s="45">
        <v>59548.365888888882</v>
      </c>
      <c r="AJ52" s="45">
        <v>59548.365888888882</v>
      </c>
      <c r="AK52" s="45">
        <v>59548.365888888882</v>
      </c>
      <c r="AL52" s="45">
        <v>59548.365888888882</v>
      </c>
      <c r="AM52" s="45">
        <v>59548.365888888882</v>
      </c>
      <c r="AN52" s="45">
        <v>59548.365888888882</v>
      </c>
      <c r="AO52" s="45">
        <v>59548.365888888882</v>
      </c>
      <c r="AP52" s="45">
        <v>59548.365888888882</v>
      </c>
      <c r="AQ52" s="45">
        <v>59548.365888888882</v>
      </c>
      <c r="AR52" s="45">
        <v>59548.365888888882</v>
      </c>
      <c r="AS52" s="45">
        <v>59548.365888888882</v>
      </c>
      <c r="AT52" s="45">
        <v>59548.365888888882</v>
      </c>
      <c r="AU52" s="45">
        <v>59548.365888888882</v>
      </c>
      <c r="AV52" s="45">
        <v>59548.365888888882</v>
      </c>
      <c r="AW52" s="45">
        <v>59548.365888888882</v>
      </c>
      <c r="AX52" s="45">
        <v>59548.365888888882</v>
      </c>
      <c r="AY52" s="45">
        <v>59548.365888888882</v>
      </c>
      <c r="AZ52" s="45">
        <v>59548.365888888882</v>
      </c>
    </row>
    <row r="53" spans="1:52" ht="15" customHeight="1" x14ac:dyDescent="0.45">
      <c r="A53" s="33" t="s">
        <v>60</v>
      </c>
      <c r="B53" s="34">
        <v>41534.120000000003</v>
      </c>
      <c r="C53" s="34">
        <v>41706.520000000004</v>
      </c>
      <c r="D53" s="34">
        <v>41768.520000000004</v>
      </c>
      <c r="E53" s="34">
        <v>41828.020000000004</v>
      </c>
      <c r="F53" s="34">
        <v>42884.42</v>
      </c>
      <c r="G53" s="34">
        <v>43639.98</v>
      </c>
      <c r="H53" s="34">
        <v>44038.58</v>
      </c>
      <c r="I53" s="34">
        <v>44038.58</v>
      </c>
      <c r="J53" s="34">
        <v>44316.58</v>
      </c>
      <c r="K53" s="34">
        <v>44712.58</v>
      </c>
      <c r="L53" s="34">
        <v>45071.38</v>
      </c>
      <c r="M53" s="34">
        <v>45311.38</v>
      </c>
      <c r="N53" s="34">
        <v>45486.48</v>
      </c>
      <c r="O53" s="34">
        <v>45915.48</v>
      </c>
      <c r="P53" s="34">
        <v>46268.480000000003</v>
      </c>
      <c r="Q53" s="34">
        <v>47335.48</v>
      </c>
      <c r="R53" s="34">
        <v>47960.08</v>
      </c>
      <c r="S53" s="34">
        <v>48210.080000000002</v>
      </c>
      <c r="T53" s="34">
        <v>48602.080000000002</v>
      </c>
      <c r="U53" s="34">
        <v>48602.080000000002</v>
      </c>
      <c r="V53" s="34">
        <v>48602.080000000002</v>
      </c>
      <c r="W53" s="34">
        <v>48602.080000000002</v>
      </c>
      <c r="X53" s="34">
        <v>48459.08</v>
      </c>
      <c r="Y53" s="34">
        <v>48359.08</v>
      </c>
      <c r="Z53" s="34">
        <v>48359.08</v>
      </c>
      <c r="AA53" s="34">
        <v>48359.08</v>
      </c>
      <c r="AB53" s="34">
        <v>48352.98</v>
      </c>
      <c r="AC53" s="34">
        <v>48352.98</v>
      </c>
      <c r="AD53" s="34">
        <v>48352.98</v>
      </c>
      <c r="AE53" s="34">
        <v>48352.98</v>
      </c>
      <c r="AF53" s="34">
        <v>48352.98</v>
      </c>
      <c r="AG53" s="34">
        <v>48352.98</v>
      </c>
      <c r="AH53" s="34">
        <v>48209.98</v>
      </c>
      <c r="AI53" s="34">
        <v>48044.98</v>
      </c>
      <c r="AJ53" s="34">
        <v>48044.98</v>
      </c>
      <c r="AK53" s="34">
        <v>48044.98</v>
      </c>
      <c r="AL53" s="34">
        <v>48044.98</v>
      </c>
      <c r="AM53" s="34">
        <v>48044.98</v>
      </c>
      <c r="AN53" s="34">
        <v>48044.98</v>
      </c>
      <c r="AO53" s="34">
        <v>48044.98</v>
      </c>
      <c r="AP53" s="34">
        <v>48044.98</v>
      </c>
      <c r="AQ53" s="34">
        <v>47969.98</v>
      </c>
      <c r="AR53" s="34">
        <v>47894.98</v>
      </c>
      <c r="AS53" s="34">
        <v>47894.98</v>
      </c>
      <c r="AT53" s="34">
        <v>47894.98</v>
      </c>
      <c r="AU53" s="34">
        <v>47828.98</v>
      </c>
      <c r="AV53" s="34">
        <v>47828.98</v>
      </c>
      <c r="AW53" s="34">
        <v>47828.98</v>
      </c>
      <c r="AX53" s="34">
        <v>47629.38</v>
      </c>
      <c r="AY53" s="34">
        <v>47577.120000000003</v>
      </c>
      <c r="AZ53" s="34">
        <v>47488.160000000003</v>
      </c>
    </row>
    <row r="54" spans="1:52" x14ac:dyDescent="0.4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</row>
    <row r="55" spans="1:52" x14ac:dyDescent="0.45">
      <c r="A55" s="16" t="s">
        <v>61</v>
      </c>
      <c r="B55" s="17">
        <v>601112.90650646528</v>
      </c>
      <c r="C55" s="17">
        <v>607801.30698766839</v>
      </c>
      <c r="D55" s="17">
        <v>614686.02613001654</v>
      </c>
      <c r="E55" s="17">
        <v>622469.93513001665</v>
      </c>
      <c r="F55" s="17">
        <v>635857.12781751668</v>
      </c>
      <c r="G55" s="17">
        <v>649500.66881751642</v>
      </c>
      <c r="H55" s="17">
        <v>663339.83898751636</v>
      </c>
      <c r="I55" s="17">
        <v>679753.31574376056</v>
      </c>
      <c r="J55" s="17">
        <v>698035.73665067437</v>
      </c>
      <c r="K55" s="17">
        <v>722805.09476652485</v>
      </c>
      <c r="L55" s="17">
        <v>758057.97231577279</v>
      </c>
      <c r="M55" s="17">
        <v>794738.39784681564</v>
      </c>
      <c r="N55" s="17">
        <v>815183.43306945835</v>
      </c>
      <c r="O55" s="17">
        <v>824457.87251209887</v>
      </c>
      <c r="P55" s="17">
        <v>840148.65389734751</v>
      </c>
      <c r="Q55" s="17">
        <v>852251.27081727947</v>
      </c>
      <c r="R55" s="17">
        <v>863397.16987521562</v>
      </c>
      <c r="S55" s="17">
        <v>874812.25575353776</v>
      </c>
      <c r="T55" s="17">
        <v>893913.01044094667</v>
      </c>
      <c r="U55" s="17">
        <v>913682.38995254471</v>
      </c>
      <c r="V55" s="17">
        <v>948522.64688117558</v>
      </c>
      <c r="W55" s="17">
        <v>957025.35163450893</v>
      </c>
      <c r="X55" s="17">
        <v>954155.50648964301</v>
      </c>
      <c r="Y55" s="17">
        <v>957169.02530701132</v>
      </c>
      <c r="Z55" s="17">
        <v>977136.64972367801</v>
      </c>
      <c r="AA55" s="17">
        <v>1001323.6143883363</v>
      </c>
      <c r="AB55" s="17">
        <v>1021109.573358462</v>
      </c>
      <c r="AC55" s="17">
        <v>1039350.144603929</v>
      </c>
      <c r="AD55" s="17">
        <v>1053565.2530027854</v>
      </c>
      <c r="AE55" s="17">
        <v>1070839.014043838</v>
      </c>
      <c r="AF55" s="17">
        <v>1076396.9835505045</v>
      </c>
      <c r="AG55" s="17">
        <v>1084476.7584638379</v>
      </c>
      <c r="AH55" s="17">
        <v>1095117.2305638378</v>
      </c>
      <c r="AI55" s="17">
        <v>1101871.3682605044</v>
      </c>
      <c r="AJ55" s="17">
        <v>1110375.5852104365</v>
      </c>
      <c r="AK55" s="17">
        <v>1121818.0668383313</v>
      </c>
      <c r="AL55" s="17">
        <v>1147226.8276822539</v>
      </c>
      <c r="AM55" s="17">
        <v>1167858.144024882</v>
      </c>
      <c r="AN55" s="17">
        <v>1187866.041690052</v>
      </c>
      <c r="AO55" s="17">
        <v>1207537.2672930344</v>
      </c>
      <c r="AP55" s="17">
        <v>1223395.9844930347</v>
      </c>
      <c r="AQ55" s="17">
        <v>1231673.9033900346</v>
      </c>
      <c r="AR55" s="17">
        <v>1254663.9774657039</v>
      </c>
      <c r="AS55" s="17">
        <v>1268743.9147357037</v>
      </c>
      <c r="AT55" s="17">
        <v>1277044.7693125461</v>
      </c>
      <c r="AU55" s="17">
        <v>1298843.5998645087</v>
      </c>
      <c r="AV55" s="17">
        <v>1312463.8885155967</v>
      </c>
      <c r="AW55" s="17">
        <v>1327075.5669159181</v>
      </c>
      <c r="AX55" s="17">
        <v>1334342.9389159179</v>
      </c>
      <c r="AY55" s="17">
        <v>1344909.1214925849</v>
      </c>
      <c r="AZ55" s="17">
        <v>1364709.3590064386</v>
      </c>
    </row>
    <row r="56" spans="1:52" x14ac:dyDescent="0.45">
      <c r="A56" s="10" t="s">
        <v>1</v>
      </c>
      <c r="B56" s="11">
        <v>144201.60000000001</v>
      </c>
      <c r="C56" s="11">
        <v>144276.6</v>
      </c>
      <c r="D56" s="11">
        <v>144382.20000000001</v>
      </c>
      <c r="E56" s="11">
        <v>143762.20000000001</v>
      </c>
      <c r="F56" s="11">
        <v>143100.20000000001</v>
      </c>
      <c r="G56" s="11">
        <v>141691.20000000001</v>
      </c>
      <c r="H56" s="11">
        <v>140470.20000000001</v>
      </c>
      <c r="I56" s="11">
        <v>139386.20000000001</v>
      </c>
      <c r="J56" s="11">
        <v>139720.20000000001</v>
      </c>
      <c r="K56" s="11">
        <v>139189.20000000001</v>
      </c>
      <c r="L56" s="11">
        <v>138207.20000000001</v>
      </c>
      <c r="M56" s="11">
        <v>138477.20000000001</v>
      </c>
      <c r="N56" s="11">
        <v>129087.2</v>
      </c>
      <c r="O56" s="11">
        <v>129370.2</v>
      </c>
      <c r="P56" s="11">
        <v>129479.2</v>
      </c>
      <c r="Q56" s="11">
        <v>127825.2</v>
      </c>
      <c r="R56" s="11">
        <v>126975.2</v>
      </c>
      <c r="S56" s="11">
        <v>126231.15815899581</v>
      </c>
      <c r="T56" s="11">
        <v>124887.15815899581</v>
      </c>
      <c r="U56" s="11">
        <v>124291.89040344763</v>
      </c>
      <c r="V56" s="11">
        <v>123848.98248053541</v>
      </c>
      <c r="W56" s="11">
        <v>123848.98248053541</v>
      </c>
      <c r="X56" s="11">
        <v>119589.98248053541</v>
      </c>
      <c r="Y56" s="11">
        <v>111666.98248053541</v>
      </c>
      <c r="Z56" s="11">
        <v>108207.98248053543</v>
      </c>
      <c r="AA56" s="11">
        <v>108947.89879852707</v>
      </c>
      <c r="AB56" s="11">
        <v>108104.15402865259</v>
      </c>
      <c r="AC56" s="11">
        <v>109725.49294078647</v>
      </c>
      <c r="AD56" s="11">
        <v>109240.72306630947</v>
      </c>
      <c r="AE56" s="11">
        <v>106433.72306630947</v>
      </c>
      <c r="AF56" s="11">
        <v>97868.723066309467</v>
      </c>
      <c r="AG56" s="11">
        <v>92481.723066309496</v>
      </c>
      <c r="AH56" s="11">
        <v>91952.723066309496</v>
      </c>
      <c r="AI56" s="11">
        <v>86674.723066309496</v>
      </c>
      <c r="AJ56" s="11">
        <v>82330.723066309496</v>
      </c>
      <c r="AK56" s="11">
        <v>73750.723066309496</v>
      </c>
      <c r="AL56" s="11">
        <v>73842.723066309482</v>
      </c>
      <c r="AM56" s="11">
        <v>71911.723066309482</v>
      </c>
      <c r="AN56" s="11">
        <v>69299.723066309482</v>
      </c>
      <c r="AO56" s="11">
        <v>70873.723066309482</v>
      </c>
      <c r="AP56" s="11">
        <v>72719.723066309482</v>
      </c>
      <c r="AQ56" s="11">
        <v>68984.723066309482</v>
      </c>
      <c r="AR56" s="11">
        <v>69890.723066309482</v>
      </c>
      <c r="AS56" s="11">
        <v>68924.723066309482</v>
      </c>
      <c r="AT56" s="11">
        <v>68241.723066309482</v>
      </c>
      <c r="AU56" s="11">
        <v>72509.723066309482</v>
      </c>
      <c r="AV56" s="11">
        <v>71997.723066309482</v>
      </c>
      <c r="AW56" s="11">
        <v>70548.523066309484</v>
      </c>
      <c r="AX56" s="11">
        <v>67407.52306630947</v>
      </c>
      <c r="AY56" s="11">
        <v>62187.523066309484</v>
      </c>
      <c r="AZ56" s="11">
        <v>62477.523066309484</v>
      </c>
    </row>
    <row r="57" spans="1:52" x14ac:dyDescent="0.45">
      <c r="A57" s="44" t="s">
        <v>29</v>
      </c>
      <c r="B57" s="45">
        <v>144201.60000000001</v>
      </c>
      <c r="C57" s="45">
        <v>144276.6</v>
      </c>
      <c r="D57" s="45">
        <v>144382.20000000001</v>
      </c>
      <c r="E57" s="45">
        <v>143762.20000000001</v>
      </c>
      <c r="F57" s="45">
        <v>143100.20000000001</v>
      </c>
      <c r="G57" s="45">
        <v>141691.20000000001</v>
      </c>
      <c r="H57" s="45">
        <v>140470.20000000001</v>
      </c>
      <c r="I57" s="45">
        <v>139386.20000000001</v>
      </c>
      <c r="J57" s="45">
        <v>139720.20000000001</v>
      </c>
      <c r="K57" s="45">
        <v>139189.20000000001</v>
      </c>
      <c r="L57" s="45">
        <v>138207.20000000001</v>
      </c>
      <c r="M57" s="45">
        <v>138477.20000000001</v>
      </c>
      <c r="N57" s="45">
        <v>129087.2</v>
      </c>
      <c r="O57" s="45">
        <v>129370.2</v>
      </c>
      <c r="P57" s="45">
        <v>129479.2</v>
      </c>
      <c r="Q57" s="45">
        <v>127825.2</v>
      </c>
      <c r="R57" s="45">
        <v>126975.2</v>
      </c>
      <c r="S57" s="45">
        <v>126231.15815899581</v>
      </c>
      <c r="T57" s="45">
        <v>124887.15815899581</v>
      </c>
      <c r="U57" s="45">
        <v>124291.89040344763</v>
      </c>
      <c r="V57" s="45">
        <v>123848.98248053541</v>
      </c>
      <c r="W57" s="45">
        <v>123848.98248053541</v>
      </c>
      <c r="X57" s="45">
        <v>119589.98248053541</v>
      </c>
      <c r="Y57" s="45">
        <v>111666.98248053541</v>
      </c>
      <c r="Z57" s="45">
        <v>108207.98248053543</v>
      </c>
      <c r="AA57" s="45">
        <v>108947.89879852707</v>
      </c>
      <c r="AB57" s="45">
        <v>108104.15402865259</v>
      </c>
      <c r="AC57" s="45">
        <v>109725.49294078647</v>
      </c>
      <c r="AD57" s="45">
        <v>109240.72306630947</v>
      </c>
      <c r="AE57" s="45">
        <v>106433.72306630947</v>
      </c>
      <c r="AF57" s="45">
        <v>97868.723066309467</v>
      </c>
      <c r="AG57" s="45">
        <v>92481.723066309496</v>
      </c>
      <c r="AH57" s="45">
        <v>91952.723066309496</v>
      </c>
      <c r="AI57" s="45">
        <v>86674.723066309496</v>
      </c>
      <c r="AJ57" s="45">
        <v>82330.723066309496</v>
      </c>
      <c r="AK57" s="45">
        <v>73750.723066309496</v>
      </c>
      <c r="AL57" s="45">
        <v>73842.723066309482</v>
      </c>
      <c r="AM57" s="45">
        <v>71911.723066309482</v>
      </c>
      <c r="AN57" s="45">
        <v>69299.723066309482</v>
      </c>
      <c r="AO57" s="45">
        <v>70873.723066309482</v>
      </c>
      <c r="AP57" s="45">
        <v>72719.723066309482</v>
      </c>
      <c r="AQ57" s="45">
        <v>68984.723066309482</v>
      </c>
      <c r="AR57" s="45">
        <v>69890.723066309482</v>
      </c>
      <c r="AS57" s="45">
        <v>68924.723066309482</v>
      </c>
      <c r="AT57" s="45">
        <v>68241.723066309482</v>
      </c>
      <c r="AU57" s="45">
        <v>72509.723066309482</v>
      </c>
      <c r="AV57" s="45">
        <v>71997.723066309482</v>
      </c>
      <c r="AW57" s="45">
        <v>69948.523066309484</v>
      </c>
      <c r="AX57" s="45">
        <v>66807.52306630947</v>
      </c>
      <c r="AY57" s="45">
        <v>61587.523066309484</v>
      </c>
      <c r="AZ57" s="45">
        <v>61877.523066309484</v>
      </c>
    </row>
    <row r="58" spans="1:52" x14ac:dyDescent="0.45">
      <c r="A58" s="46" t="s">
        <v>30</v>
      </c>
      <c r="B58" s="45">
        <v>0</v>
      </c>
      <c r="C58" s="45">
        <v>0</v>
      </c>
      <c r="D58" s="45">
        <v>0</v>
      </c>
      <c r="E58" s="45">
        <v>0</v>
      </c>
      <c r="F58" s="45">
        <v>0</v>
      </c>
      <c r="G58" s="45">
        <v>0</v>
      </c>
      <c r="H58" s="45">
        <v>0</v>
      </c>
      <c r="I58" s="45">
        <v>0</v>
      </c>
      <c r="J58" s="45">
        <v>0</v>
      </c>
      <c r="K58" s="45">
        <v>0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45">
        <v>0</v>
      </c>
      <c r="S58" s="45">
        <v>0</v>
      </c>
      <c r="T58" s="45">
        <v>0</v>
      </c>
      <c r="U58" s="45">
        <v>0</v>
      </c>
      <c r="V58" s="45">
        <v>0</v>
      </c>
      <c r="W58" s="45">
        <v>0</v>
      </c>
      <c r="X58" s="45">
        <v>0</v>
      </c>
      <c r="Y58" s="45">
        <v>0</v>
      </c>
      <c r="Z58" s="45">
        <v>0</v>
      </c>
      <c r="AA58" s="45">
        <v>0</v>
      </c>
      <c r="AB58" s="45">
        <v>0</v>
      </c>
      <c r="AC58" s="45">
        <v>0</v>
      </c>
      <c r="AD58" s="45">
        <v>0</v>
      </c>
      <c r="AE58" s="45">
        <v>0</v>
      </c>
      <c r="AF58" s="45">
        <v>0</v>
      </c>
      <c r="AG58" s="45">
        <v>0</v>
      </c>
      <c r="AH58" s="45">
        <v>0</v>
      </c>
      <c r="AI58" s="45">
        <v>0</v>
      </c>
      <c r="AJ58" s="45">
        <v>0</v>
      </c>
      <c r="AK58" s="45">
        <v>0</v>
      </c>
      <c r="AL58" s="45">
        <v>0</v>
      </c>
      <c r="AM58" s="45">
        <v>0</v>
      </c>
      <c r="AN58" s="45">
        <v>0</v>
      </c>
      <c r="AO58" s="45">
        <v>0</v>
      </c>
      <c r="AP58" s="45">
        <v>0</v>
      </c>
      <c r="AQ58" s="45">
        <v>0</v>
      </c>
      <c r="AR58" s="45">
        <v>0</v>
      </c>
      <c r="AS58" s="45">
        <v>0</v>
      </c>
      <c r="AT58" s="45">
        <v>0</v>
      </c>
      <c r="AU58" s="45">
        <v>0</v>
      </c>
      <c r="AV58" s="45">
        <v>0</v>
      </c>
      <c r="AW58" s="45">
        <v>600</v>
      </c>
      <c r="AX58" s="45">
        <v>600</v>
      </c>
      <c r="AY58" s="45">
        <v>600</v>
      </c>
      <c r="AZ58" s="45">
        <v>600</v>
      </c>
    </row>
    <row r="59" spans="1:52" x14ac:dyDescent="0.45">
      <c r="A59" s="46" t="s">
        <v>31</v>
      </c>
      <c r="B59" s="45">
        <v>0</v>
      </c>
      <c r="C59" s="45">
        <v>0</v>
      </c>
      <c r="D59" s="45">
        <v>0</v>
      </c>
      <c r="E59" s="45">
        <v>0</v>
      </c>
      <c r="F59" s="45">
        <v>0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45">
        <v>0</v>
      </c>
      <c r="S59" s="45">
        <v>0</v>
      </c>
      <c r="T59" s="45">
        <v>0</v>
      </c>
      <c r="U59" s="45">
        <v>0</v>
      </c>
      <c r="V59" s="45">
        <v>0</v>
      </c>
      <c r="W59" s="45">
        <v>0</v>
      </c>
      <c r="X59" s="45">
        <v>0</v>
      </c>
      <c r="Y59" s="45">
        <v>0</v>
      </c>
      <c r="Z59" s="45">
        <v>0</v>
      </c>
      <c r="AA59" s="45">
        <v>0</v>
      </c>
      <c r="AB59" s="45">
        <v>0</v>
      </c>
      <c r="AC59" s="45">
        <v>0</v>
      </c>
      <c r="AD59" s="45">
        <v>0</v>
      </c>
      <c r="AE59" s="45">
        <v>0</v>
      </c>
      <c r="AF59" s="45">
        <v>0</v>
      </c>
      <c r="AG59" s="45">
        <v>0</v>
      </c>
      <c r="AH59" s="45">
        <v>0</v>
      </c>
      <c r="AI59" s="45">
        <v>0</v>
      </c>
      <c r="AJ59" s="45">
        <v>0</v>
      </c>
      <c r="AK59" s="45">
        <v>0</v>
      </c>
      <c r="AL59" s="45">
        <v>0</v>
      </c>
      <c r="AM59" s="45">
        <v>0</v>
      </c>
      <c r="AN59" s="45">
        <v>0</v>
      </c>
      <c r="AO59" s="45">
        <v>0</v>
      </c>
      <c r="AP59" s="45">
        <v>0</v>
      </c>
      <c r="AQ59" s="45">
        <v>0</v>
      </c>
      <c r="AR59" s="45">
        <v>0</v>
      </c>
      <c r="AS59" s="45">
        <v>0</v>
      </c>
      <c r="AT59" s="45">
        <v>0</v>
      </c>
      <c r="AU59" s="45">
        <v>0</v>
      </c>
      <c r="AV59" s="45">
        <v>0</v>
      </c>
      <c r="AW59" s="45">
        <v>0</v>
      </c>
      <c r="AX59" s="45">
        <v>0</v>
      </c>
      <c r="AY59" s="45">
        <v>0</v>
      </c>
      <c r="AZ59" s="45">
        <v>0</v>
      </c>
    </row>
    <row r="60" spans="1:52" x14ac:dyDescent="0.45">
      <c r="A60" s="21" t="s">
        <v>32</v>
      </c>
      <c r="B60" s="22">
        <v>302064.74961757648</v>
      </c>
      <c r="C60" s="22">
        <v>303459.96709877951</v>
      </c>
      <c r="D60" s="22">
        <v>303794.13624112768</v>
      </c>
      <c r="E60" s="22">
        <v>306780.84424112772</v>
      </c>
      <c r="F60" s="22">
        <v>312642.2784286277</v>
      </c>
      <c r="G60" s="22">
        <v>319515.38842862757</v>
      </c>
      <c r="H60" s="22">
        <v>325882.12842862762</v>
      </c>
      <c r="I60" s="22">
        <v>332486.60884968028</v>
      </c>
      <c r="J60" s="22">
        <v>337510.07869178557</v>
      </c>
      <c r="K60" s="22">
        <v>343071.08769652486</v>
      </c>
      <c r="L60" s="22">
        <v>355173.49810577265</v>
      </c>
      <c r="M60" s="22">
        <v>357916.22391681565</v>
      </c>
      <c r="N60" s="22">
        <v>356326.39617945842</v>
      </c>
      <c r="O60" s="22">
        <v>343323.26257209887</v>
      </c>
      <c r="P60" s="22">
        <v>340298.09748734749</v>
      </c>
      <c r="Q60" s="22">
        <v>331575.74131727946</v>
      </c>
      <c r="R60" s="22">
        <v>322063.95853220555</v>
      </c>
      <c r="S60" s="22">
        <v>311614.08798855485</v>
      </c>
      <c r="T60" s="22">
        <v>308634.63044596382</v>
      </c>
      <c r="U60" s="22">
        <v>302260.62356003298</v>
      </c>
      <c r="V60" s="22">
        <v>296852.00395959814</v>
      </c>
      <c r="W60" s="22">
        <v>297902.35562959814</v>
      </c>
      <c r="X60" s="22">
        <v>293488.22421806533</v>
      </c>
      <c r="Y60" s="22">
        <v>292007.39603543381</v>
      </c>
      <c r="Z60" s="22">
        <v>296849.62028543378</v>
      </c>
      <c r="AA60" s="22">
        <v>301503.19091543375</v>
      </c>
      <c r="AB60" s="22">
        <v>306627.89707543381</v>
      </c>
      <c r="AC60" s="22">
        <v>308571.74976543366</v>
      </c>
      <c r="AD60" s="22">
        <v>307012.16776543378</v>
      </c>
      <c r="AE60" s="22">
        <v>305606.17776648636</v>
      </c>
      <c r="AF60" s="22">
        <v>300978.88647648634</v>
      </c>
      <c r="AG60" s="22">
        <v>295910.18341648637</v>
      </c>
      <c r="AH60" s="22">
        <v>290586.16472648631</v>
      </c>
      <c r="AI60" s="22">
        <v>286744.90162648633</v>
      </c>
      <c r="AJ60" s="22">
        <v>280933.66961308493</v>
      </c>
      <c r="AK60" s="22">
        <v>276898.01908097975</v>
      </c>
      <c r="AL60" s="22">
        <v>273577.61606490251</v>
      </c>
      <c r="AM60" s="22">
        <v>267848.87836753041</v>
      </c>
      <c r="AN60" s="22">
        <v>263632.63610270061</v>
      </c>
      <c r="AO60" s="22">
        <v>258562.3490990164</v>
      </c>
      <c r="AP60" s="22">
        <v>250023.29909901638</v>
      </c>
      <c r="AQ60" s="22">
        <v>242713.27409901639</v>
      </c>
      <c r="AR60" s="22">
        <v>243549.78231431945</v>
      </c>
      <c r="AS60" s="22">
        <v>241036.74031431944</v>
      </c>
      <c r="AT60" s="22">
        <v>234550.91512116152</v>
      </c>
      <c r="AU60" s="22">
        <v>227961.52571484577</v>
      </c>
      <c r="AV60" s="22">
        <v>221804.39211593402</v>
      </c>
      <c r="AW60" s="22">
        <v>216018.70593292217</v>
      </c>
      <c r="AX60" s="22">
        <v>208542.1429329222</v>
      </c>
      <c r="AY60" s="22">
        <v>206873.3060929222</v>
      </c>
      <c r="AZ60" s="22">
        <v>203897.58277344258</v>
      </c>
    </row>
    <row r="61" spans="1:52" s="14" customFormat="1" ht="15" customHeight="1" x14ac:dyDescent="0.35">
      <c r="A61" s="47" t="s">
        <v>27</v>
      </c>
      <c r="B61" s="13">
        <v>104692.33669891157</v>
      </c>
      <c r="C61" s="13">
        <v>104150.03669891157</v>
      </c>
      <c r="D61" s="13">
        <v>103343.03669891157</v>
      </c>
      <c r="E61" s="13">
        <v>101991.03669891157</v>
      </c>
      <c r="F61" s="13">
        <v>102115.03669891157</v>
      </c>
      <c r="G61" s="13">
        <v>98564.736698911569</v>
      </c>
      <c r="H61" s="13">
        <v>98106.236698911569</v>
      </c>
      <c r="I61" s="13">
        <v>97547.036698911572</v>
      </c>
      <c r="J61" s="13">
        <v>98674.736698911569</v>
      </c>
      <c r="K61" s="13">
        <v>98099.736698911569</v>
      </c>
      <c r="L61" s="13">
        <v>98406.736698911569</v>
      </c>
      <c r="M61" s="13">
        <v>97447.236698911584</v>
      </c>
      <c r="N61" s="13">
        <v>97221.036698911572</v>
      </c>
      <c r="O61" s="13">
        <v>88005.036698911572</v>
      </c>
      <c r="P61" s="13">
        <v>86755.804287844381</v>
      </c>
      <c r="Q61" s="13">
        <v>82432.01245110968</v>
      </c>
      <c r="R61" s="13">
        <v>77779.756841109687</v>
      </c>
      <c r="S61" s="13">
        <v>72635.988511208066</v>
      </c>
      <c r="T61" s="13">
        <v>73530.850931590219</v>
      </c>
      <c r="U61" s="13">
        <v>72133.109954944812</v>
      </c>
      <c r="V61" s="13">
        <v>68483.009954944806</v>
      </c>
      <c r="W61" s="13">
        <v>64408.926624944805</v>
      </c>
      <c r="X61" s="13">
        <v>59077.443294944802</v>
      </c>
      <c r="Y61" s="13">
        <v>57134.572164944795</v>
      </c>
      <c r="Z61" s="13">
        <v>50987.1778349448</v>
      </c>
      <c r="AA61" s="13">
        <v>49490.730464944791</v>
      </c>
      <c r="AB61" s="13">
        <v>47462.19362494479</v>
      </c>
      <c r="AC61" s="13">
        <v>45072.893624944794</v>
      </c>
      <c r="AD61" s="13">
        <v>44434.393624944794</v>
      </c>
      <c r="AE61" s="13">
        <v>42027.893624944794</v>
      </c>
      <c r="AF61" s="13">
        <v>38062.979334944794</v>
      </c>
      <c r="AG61" s="13">
        <v>35889.979334944794</v>
      </c>
      <c r="AH61" s="13">
        <v>32324.779334944793</v>
      </c>
      <c r="AI61" s="13">
        <v>30326.679334944794</v>
      </c>
      <c r="AJ61" s="13">
        <v>28521.679331543433</v>
      </c>
      <c r="AK61" s="13">
        <v>27122.679331543433</v>
      </c>
      <c r="AL61" s="13">
        <v>26212.679331543433</v>
      </c>
      <c r="AM61" s="13">
        <v>25381.279331543436</v>
      </c>
      <c r="AN61" s="13">
        <v>23243.179331543433</v>
      </c>
      <c r="AO61" s="13">
        <v>22028.679331543433</v>
      </c>
      <c r="AP61" s="13">
        <v>20377.179331543433</v>
      </c>
      <c r="AQ61" s="13">
        <v>19560.779331543436</v>
      </c>
      <c r="AR61" s="13">
        <v>18318.979331733342</v>
      </c>
      <c r="AS61" s="13">
        <v>18318.479331733342</v>
      </c>
      <c r="AT61" s="13">
        <v>17958.479331733342</v>
      </c>
      <c r="AU61" s="13">
        <v>17338.479331733342</v>
      </c>
      <c r="AV61" s="13">
        <v>17247.079331733345</v>
      </c>
      <c r="AW61" s="13">
        <v>17247.079331733345</v>
      </c>
      <c r="AX61" s="13">
        <v>14465.079331733343</v>
      </c>
      <c r="AY61" s="13">
        <v>13879.079331733343</v>
      </c>
      <c r="AZ61" s="13">
        <v>13858.079331733343</v>
      </c>
    </row>
    <row r="62" spans="1:52" s="14" customFormat="1" ht="15" customHeight="1" x14ac:dyDescent="0.35">
      <c r="A62" s="48" t="s">
        <v>33</v>
      </c>
      <c r="B62" s="45">
        <v>630.63241106719363</v>
      </c>
      <c r="C62" s="45">
        <v>630.63241106719363</v>
      </c>
      <c r="D62" s="45">
        <v>630.63241106719363</v>
      </c>
      <c r="E62" s="45">
        <v>630.63241106719363</v>
      </c>
      <c r="F62" s="45">
        <v>630.63241106719363</v>
      </c>
      <c r="G62" s="45">
        <v>630.63241106719363</v>
      </c>
      <c r="H62" s="45">
        <v>630.63241106719363</v>
      </c>
      <c r="I62" s="45">
        <v>630.63241106719363</v>
      </c>
      <c r="J62" s="45">
        <v>630.63241106719363</v>
      </c>
      <c r="K62" s="45">
        <v>630.63241106719363</v>
      </c>
      <c r="L62" s="45">
        <v>630.63241106719363</v>
      </c>
      <c r="M62" s="45">
        <v>630.63241106719363</v>
      </c>
      <c r="N62" s="45">
        <v>630.63241106719363</v>
      </c>
      <c r="O62" s="45">
        <v>630.63241106719363</v>
      </c>
      <c r="P62" s="45">
        <v>350</v>
      </c>
      <c r="Q62" s="45">
        <v>350</v>
      </c>
      <c r="R62" s="45">
        <v>350</v>
      </c>
      <c r="S62" s="45">
        <v>350</v>
      </c>
      <c r="T62" s="45">
        <v>350</v>
      </c>
      <c r="U62" s="45">
        <v>350</v>
      </c>
      <c r="V62" s="45">
        <v>350</v>
      </c>
      <c r="W62" s="45">
        <v>350</v>
      </c>
      <c r="X62" s="45">
        <v>350</v>
      </c>
      <c r="Y62" s="45">
        <v>350</v>
      </c>
      <c r="Z62" s="45">
        <v>350</v>
      </c>
      <c r="AA62" s="45">
        <v>350</v>
      </c>
      <c r="AB62" s="45">
        <v>350</v>
      </c>
      <c r="AC62" s="45">
        <v>350</v>
      </c>
      <c r="AD62" s="45">
        <v>350</v>
      </c>
      <c r="AE62" s="45">
        <v>350</v>
      </c>
      <c r="AF62" s="45">
        <v>350</v>
      </c>
      <c r="AG62" s="45">
        <v>350</v>
      </c>
      <c r="AH62" s="45">
        <v>350</v>
      </c>
      <c r="AI62" s="45">
        <v>0</v>
      </c>
      <c r="AJ62" s="45">
        <v>0</v>
      </c>
      <c r="AK62" s="45">
        <v>0</v>
      </c>
      <c r="AL62" s="45">
        <v>0</v>
      </c>
      <c r="AM62" s="45">
        <v>0</v>
      </c>
      <c r="AN62" s="45">
        <v>0</v>
      </c>
      <c r="AO62" s="45">
        <v>0</v>
      </c>
      <c r="AP62" s="45">
        <v>0</v>
      </c>
      <c r="AQ62" s="45">
        <v>0</v>
      </c>
      <c r="AR62" s="45">
        <v>0</v>
      </c>
      <c r="AS62" s="45">
        <v>0</v>
      </c>
      <c r="AT62" s="45">
        <v>0</v>
      </c>
      <c r="AU62" s="45">
        <v>0</v>
      </c>
      <c r="AV62" s="45">
        <v>0</v>
      </c>
      <c r="AW62" s="45">
        <v>0</v>
      </c>
      <c r="AX62" s="45">
        <v>0</v>
      </c>
      <c r="AY62" s="45">
        <v>0</v>
      </c>
      <c r="AZ62" s="45">
        <v>0</v>
      </c>
    </row>
    <row r="63" spans="1:52" s="14" customFormat="1" ht="15" customHeight="1" x14ac:dyDescent="0.35">
      <c r="A63" s="48" t="s">
        <v>34</v>
      </c>
      <c r="B63" s="45">
        <v>6871.7142857142853</v>
      </c>
      <c r="C63" s="45">
        <v>6871.7142857142853</v>
      </c>
      <c r="D63" s="45">
        <v>6871.7142857142853</v>
      </c>
      <c r="E63" s="45">
        <v>6871.7142857142853</v>
      </c>
      <c r="F63" s="45">
        <v>7241.7142857142853</v>
      </c>
      <c r="G63" s="45">
        <v>7241.7142857142853</v>
      </c>
      <c r="H63" s="45">
        <v>7241.7142857142853</v>
      </c>
      <c r="I63" s="45">
        <v>7241.7142857142853</v>
      </c>
      <c r="J63" s="45">
        <v>9681.7142857142862</v>
      </c>
      <c r="K63" s="45">
        <v>9681.7142857142862</v>
      </c>
      <c r="L63" s="45">
        <v>10436.714285714286</v>
      </c>
      <c r="M63" s="45">
        <v>11236.714285714288</v>
      </c>
      <c r="N63" s="45">
        <v>12036.714285714288</v>
      </c>
      <c r="O63" s="45">
        <v>12036.714285714288</v>
      </c>
      <c r="P63" s="45">
        <v>12836.714285714288</v>
      </c>
      <c r="Q63" s="45">
        <v>13863.714285714288</v>
      </c>
      <c r="R63" s="45">
        <v>13863.714285714288</v>
      </c>
      <c r="S63" s="45">
        <v>14926.87218045113</v>
      </c>
      <c r="T63" s="45">
        <v>15826.87218045113</v>
      </c>
      <c r="U63" s="45">
        <v>15826.87218045113</v>
      </c>
      <c r="V63" s="45">
        <v>15826.87218045113</v>
      </c>
      <c r="W63" s="45">
        <v>15826.87218045113</v>
      </c>
      <c r="X63" s="45">
        <v>15826.87218045113</v>
      </c>
      <c r="Y63" s="45">
        <v>15826.87218045113</v>
      </c>
      <c r="Z63" s="45">
        <v>14716.87218045113</v>
      </c>
      <c r="AA63" s="45">
        <v>14716.87218045113</v>
      </c>
      <c r="AB63" s="45">
        <v>14716.87218045113</v>
      </c>
      <c r="AC63" s="45">
        <v>14318.87218045113</v>
      </c>
      <c r="AD63" s="45">
        <v>14318.87218045113</v>
      </c>
      <c r="AE63" s="45">
        <v>14318.87218045113</v>
      </c>
      <c r="AF63" s="45">
        <v>12818.15789045113</v>
      </c>
      <c r="AG63" s="45">
        <v>12818.15789045113</v>
      </c>
      <c r="AH63" s="45">
        <v>12818.15789045113</v>
      </c>
      <c r="AI63" s="45">
        <v>12818.15789045113</v>
      </c>
      <c r="AJ63" s="45">
        <v>12318.15789045113</v>
      </c>
      <c r="AK63" s="45">
        <v>12318.15789045113</v>
      </c>
      <c r="AL63" s="45">
        <v>12318.15789045113</v>
      </c>
      <c r="AM63" s="45">
        <v>12318.15789045113</v>
      </c>
      <c r="AN63" s="45">
        <v>11078.15789045113</v>
      </c>
      <c r="AO63" s="45">
        <v>9865.1578904511298</v>
      </c>
      <c r="AP63" s="45">
        <v>9185.1578904511298</v>
      </c>
      <c r="AQ63" s="45">
        <v>9185.1578904511298</v>
      </c>
      <c r="AR63" s="45">
        <v>9185.1578904511298</v>
      </c>
      <c r="AS63" s="45">
        <v>9185.1578904511298</v>
      </c>
      <c r="AT63" s="45">
        <v>9185.1578904511298</v>
      </c>
      <c r="AU63" s="45">
        <v>9185.1578904511298</v>
      </c>
      <c r="AV63" s="45">
        <v>9185.1578904511298</v>
      </c>
      <c r="AW63" s="45">
        <v>9185.1578904511298</v>
      </c>
      <c r="AX63" s="45">
        <v>7205.1578904511289</v>
      </c>
      <c r="AY63" s="45">
        <v>7205.1578904511289</v>
      </c>
      <c r="AZ63" s="45">
        <v>7205.1578904511289</v>
      </c>
    </row>
    <row r="64" spans="1:52" s="14" customFormat="1" ht="15" customHeight="1" x14ac:dyDescent="0.35">
      <c r="A64" s="48" t="s">
        <v>35</v>
      </c>
      <c r="B64" s="45">
        <v>2229</v>
      </c>
      <c r="C64" s="45">
        <v>2229</v>
      </c>
      <c r="D64" s="45">
        <v>2229</v>
      </c>
      <c r="E64" s="45">
        <v>2229</v>
      </c>
      <c r="F64" s="45">
        <v>2229</v>
      </c>
      <c r="G64" s="45">
        <v>2229</v>
      </c>
      <c r="H64" s="45">
        <v>2229</v>
      </c>
      <c r="I64" s="45">
        <v>2229</v>
      </c>
      <c r="J64" s="45">
        <v>2229</v>
      </c>
      <c r="K64" s="45">
        <v>2229</v>
      </c>
      <c r="L64" s="45">
        <v>2250</v>
      </c>
      <c r="M64" s="45">
        <v>2250</v>
      </c>
      <c r="N64" s="45">
        <v>2250</v>
      </c>
      <c r="O64" s="45">
        <v>2250</v>
      </c>
      <c r="P64" s="45">
        <v>2250</v>
      </c>
      <c r="Q64" s="45">
        <v>2250</v>
      </c>
      <c r="R64" s="45">
        <v>2250</v>
      </c>
      <c r="S64" s="45">
        <v>2250</v>
      </c>
      <c r="T64" s="45">
        <v>2250</v>
      </c>
      <c r="U64" s="45">
        <v>2250</v>
      </c>
      <c r="V64" s="45">
        <v>2250</v>
      </c>
      <c r="W64" s="45">
        <v>2250</v>
      </c>
      <c r="X64" s="45">
        <v>2250</v>
      </c>
      <c r="Y64" s="45">
        <v>2250</v>
      </c>
      <c r="Z64" s="45">
        <v>2250</v>
      </c>
      <c r="AA64" s="45">
        <v>1945</v>
      </c>
      <c r="AB64" s="45">
        <v>1640</v>
      </c>
      <c r="AC64" s="45">
        <v>1335</v>
      </c>
      <c r="AD64" s="45">
        <v>1335</v>
      </c>
      <c r="AE64" s="45">
        <v>1030</v>
      </c>
      <c r="AF64" s="45">
        <v>905</v>
      </c>
      <c r="AG64" s="45">
        <v>905</v>
      </c>
      <c r="AH64" s="45">
        <v>905</v>
      </c>
      <c r="AI64" s="45">
        <v>600</v>
      </c>
      <c r="AJ64" s="45">
        <v>600</v>
      </c>
      <c r="AK64" s="45">
        <v>21</v>
      </c>
      <c r="AL64" s="45">
        <v>21</v>
      </c>
      <c r="AM64" s="45">
        <v>21</v>
      </c>
      <c r="AN64" s="45">
        <v>21</v>
      </c>
      <c r="AO64" s="45">
        <v>21</v>
      </c>
      <c r="AP64" s="45">
        <v>21</v>
      </c>
      <c r="AQ64" s="45">
        <v>21</v>
      </c>
      <c r="AR64" s="45">
        <v>21</v>
      </c>
      <c r="AS64" s="45">
        <v>21</v>
      </c>
      <c r="AT64" s="45">
        <v>21</v>
      </c>
      <c r="AU64" s="45">
        <v>21</v>
      </c>
      <c r="AV64" s="45">
        <v>21</v>
      </c>
      <c r="AW64" s="45">
        <v>21</v>
      </c>
      <c r="AX64" s="45">
        <v>21</v>
      </c>
      <c r="AY64" s="45">
        <v>21</v>
      </c>
      <c r="AZ64" s="45">
        <v>0</v>
      </c>
    </row>
    <row r="65" spans="1:52" s="14" customFormat="1" ht="15" customHeight="1" x14ac:dyDescent="0.35">
      <c r="A65" s="48" t="s">
        <v>36</v>
      </c>
      <c r="B65" s="45">
        <v>94960.9900021301</v>
      </c>
      <c r="C65" s="45">
        <v>94418.690002130097</v>
      </c>
      <c r="D65" s="45">
        <v>93611.690002130097</v>
      </c>
      <c r="E65" s="45">
        <v>92259.690002130097</v>
      </c>
      <c r="F65" s="45">
        <v>92013.690002130097</v>
      </c>
      <c r="G65" s="45">
        <v>88463.390002130094</v>
      </c>
      <c r="H65" s="45">
        <v>88004.890002130094</v>
      </c>
      <c r="I65" s="45">
        <v>87445.690002130097</v>
      </c>
      <c r="J65" s="45">
        <v>86133.390002130094</v>
      </c>
      <c r="K65" s="45">
        <v>85558.390002130094</v>
      </c>
      <c r="L65" s="45">
        <v>85089.390002130094</v>
      </c>
      <c r="M65" s="45">
        <v>83329.890002130094</v>
      </c>
      <c r="N65" s="45">
        <v>82303.690002130097</v>
      </c>
      <c r="O65" s="45">
        <v>73087.690002130097</v>
      </c>
      <c r="P65" s="45">
        <v>71319.090002130091</v>
      </c>
      <c r="Q65" s="45">
        <v>65968.29816539539</v>
      </c>
      <c r="R65" s="45">
        <v>61316.042555395397</v>
      </c>
      <c r="S65" s="45">
        <v>55109.116330756944</v>
      </c>
      <c r="T65" s="45">
        <v>55103.978751139097</v>
      </c>
      <c r="U65" s="45">
        <v>53706.237774493675</v>
      </c>
      <c r="V65" s="45">
        <v>50056.137774493676</v>
      </c>
      <c r="W65" s="45">
        <v>45982.054444493675</v>
      </c>
      <c r="X65" s="45">
        <v>40650.571114493672</v>
      </c>
      <c r="Y65" s="45">
        <v>38707.699984493665</v>
      </c>
      <c r="Z65" s="45">
        <v>33670.30565449367</v>
      </c>
      <c r="AA65" s="45">
        <v>32478.858284493665</v>
      </c>
      <c r="AB65" s="45">
        <v>30755.321444493664</v>
      </c>
      <c r="AC65" s="45">
        <v>29069.021444493665</v>
      </c>
      <c r="AD65" s="45">
        <v>28430.521444493665</v>
      </c>
      <c r="AE65" s="45">
        <v>26329.021444493665</v>
      </c>
      <c r="AF65" s="45">
        <v>23989.821444493664</v>
      </c>
      <c r="AG65" s="45">
        <v>21816.821444493664</v>
      </c>
      <c r="AH65" s="45">
        <v>18251.621444493663</v>
      </c>
      <c r="AI65" s="45">
        <v>16908.521444493665</v>
      </c>
      <c r="AJ65" s="45">
        <v>15603.521441092305</v>
      </c>
      <c r="AK65" s="45">
        <v>14783.521441092305</v>
      </c>
      <c r="AL65" s="45">
        <v>13873.521441092305</v>
      </c>
      <c r="AM65" s="45">
        <v>13042.121441092306</v>
      </c>
      <c r="AN65" s="45">
        <v>12144.021441092305</v>
      </c>
      <c r="AO65" s="45">
        <v>12142.521441092305</v>
      </c>
      <c r="AP65" s="45">
        <v>11171.021441092305</v>
      </c>
      <c r="AQ65" s="45">
        <v>10354.621441092306</v>
      </c>
      <c r="AR65" s="45">
        <v>9112.8214412822126</v>
      </c>
      <c r="AS65" s="45">
        <v>9112.3214412822126</v>
      </c>
      <c r="AT65" s="45">
        <v>8752.3214412822126</v>
      </c>
      <c r="AU65" s="45">
        <v>8132.3214412822135</v>
      </c>
      <c r="AV65" s="45">
        <v>8040.9214412822139</v>
      </c>
      <c r="AW65" s="45">
        <v>8040.9214412822139</v>
      </c>
      <c r="AX65" s="45">
        <v>7238.9214412822139</v>
      </c>
      <c r="AY65" s="45">
        <v>6652.9214412822139</v>
      </c>
      <c r="AZ65" s="45">
        <v>6652.9214412822139</v>
      </c>
    </row>
    <row r="66" spans="1:52" s="14" customFormat="1" ht="15" customHeight="1" x14ac:dyDescent="0.35">
      <c r="A66" s="49" t="s">
        <v>37</v>
      </c>
      <c r="B66" s="25">
        <v>52639.473684210527</v>
      </c>
      <c r="C66" s="25">
        <v>52207.473684210527</v>
      </c>
      <c r="D66" s="25">
        <v>52851.473684210527</v>
      </c>
      <c r="E66" s="25">
        <v>51459.473684210527</v>
      </c>
      <c r="F66" s="25">
        <v>51445.073684210525</v>
      </c>
      <c r="G66" s="25">
        <v>50973.073684210525</v>
      </c>
      <c r="H66" s="25">
        <v>50596.073684210525</v>
      </c>
      <c r="I66" s="25">
        <v>50651.173684210524</v>
      </c>
      <c r="J66" s="25">
        <v>52194.173684210524</v>
      </c>
      <c r="K66" s="25">
        <v>53317.173684210524</v>
      </c>
      <c r="L66" s="25">
        <v>52957.173684210524</v>
      </c>
      <c r="M66" s="25">
        <v>53902.473684210527</v>
      </c>
      <c r="N66" s="25">
        <v>53318.473684210527</v>
      </c>
      <c r="O66" s="25">
        <v>52800.473684210527</v>
      </c>
      <c r="P66" s="25">
        <v>52102.473684210527</v>
      </c>
      <c r="Q66" s="25">
        <v>51668.873684210528</v>
      </c>
      <c r="R66" s="25">
        <v>51470.292214561967</v>
      </c>
      <c r="S66" s="25">
        <v>50938.751914160021</v>
      </c>
      <c r="T66" s="25">
        <v>49928.751914160021</v>
      </c>
      <c r="U66" s="25">
        <v>48137.172964160025</v>
      </c>
      <c r="V66" s="25">
        <v>44348.233833725237</v>
      </c>
      <c r="W66" s="25">
        <v>42118.233833725237</v>
      </c>
      <c r="X66" s="25">
        <v>40680.075943725235</v>
      </c>
      <c r="Y66" s="25">
        <v>38901.707523725243</v>
      </c>
      <c r="Z66" s="25">
        <v>38214.339103725237</v>
      </c>
      <c r="AA66" s="25">
        <v>35702.339103725237</v>
      </c>
      <c r="AB66" s="25">
        <v>34415.339103725237</v>
      </c>
      <c r="AC66" s="25">
        <v>33045.339103725237</v>
      </c>
      <c r="AD66" s="25">
        <v>31100.339103725237</v>
      </c>
      <c r="AE66" s="25">
        <v>30270.339103725237</v>
      </c>
      <c r="AF66" s="25">
        <v>28440.339103725237</v>
      </c>
      <c r="AG66" s="25">
        <v>25502.339103725237</v>
      </c>
      <c r="AH66" s="25">
        <v>25002.339103725237</v>
      </c>
      <c r="AI66" s="25">
        <v>24172.339103725237</v>
      </c>
      <c r="AJ66" s="25">
        <v>22432.339103725237</v>
      </c>
      <c r="AK66" s="25">
        <v>19737.339101619975</v>
      </c>
      <c r="AL66" s="25">
        <v>19017.339101619975</v>
      </c>
      <c r="AM66" s="25">
        <v>17667.339101619975</v>
      </c>
      <c r="AN66" s="25">
        <v>16587.339101619975</v>
      </c>
      <c r="AO66" s="25">
        <v>16415.339101619975</v>
      </c>
      <c r="AP66" s="25">
        <v>16290.339101619975</v>
      </c>
      <c r="AQ66" s="25">
        <v>15230.939101619973</v>
      </c>
      <c r="AR66" s="25">
        <v>14405.939101619973</v>
      </c>
      <c r="AS66" s="25">
        <v>12432.939101619973</v>
      </c>
      <c r="AT66" s="25">
        <v>9677.6390995147085</v>
      </c>
      <c r="AU66" s="25">
        <v>8839.6390995147085</v>
      </c>
      <c r="AV66" s="25">
        <v>8539.6390995147085</v>
      </c>
      <c r="AW66" s="25">
        <v>7195.1390995147085</v>
      </c>
      <c r="AX66" s="25">
        <v>6725.1390995147085</v>
      </c>
      <c r="AY66" s="25">
        <v>6725.1390995147085</v>
      </c>
      <c r="AZ66" s="25">
        <v>6725.1390995147085</v>
      </c>
    </row>
    <row r="67" spans="1:52" s="14" customFormat="1" ht="15" customHeight="1" x14ac:dyDescent="0.35">
      <c r="A67" s="48" t="s">
        <v>33</v>
      </c>
      <c r="B67" s="45">
        <v>0</v>
      </c>
      <c r="C67" s="45">
        <v>0</v>
      </c>
      <c r="D67" s="45">
        <v>0</v>
      </c>
      <c r="E67" s="45">
        <v>0</v>
      </c>
      <c r="F67" s="45">
        <v>0</v>
      </c>
      <c r="G67" s="45">
        <v>0</v>
      </c>
      <c r="H67" s="45">
        <v>0</v>
      </c>
      <c r="I67" s="45">
        <v>0</v>
      </c>
      <c r="J67" s="45">
        <v>0</v>
      </c>
      <c r="K67" s="45">
        <v>0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45">
        <v>0</v>
      </c>
      <c r="S67" s="45">
        <v>0</v>
      </c>
      <c r="T67" s="45">
        <v>0</v>
      </c>
      <c r="U67" s="45">
        <v>0</v>
      </c>
      <c r="V67" s="45">
        <v>0</v>
      </c>
      <c r="W67" s="45">
        <v>0</v>
      </c>
      <c r="X67" s="45">
        <v>0</v>
      </c>
      <c r="Y67" s="45">
        <v>0</v>
      </c>
      <c r="Z67" s="45">
        <v>0</v>
      </c>
      <c r="AA67" s="45">
        <v>0</v>
      </c>
      <c r="AB67" s="45">
        <v>0</v>
      </c>
      <c r="AC67" s="45">
        <v>0</v>
      </c>
      <c r="AD67" s="45">
        <v>0</v>
      </c>
      <c r="AE67" s="45">
        <v>0</v>
      </c>
      <c r="AF67" s="45">
        <v>0</v>
      </c>
      <c r="AG67" s="45">
        <v>0</v>
      </c>
      <c r="AH67" s="45">
        <v>0</v>
      </c>
      <c r="AI67" s="45">
        <v>0</v>
      </c>
      <c r="AJ67" s="45">
        <v>0</v>
      </c>
      <c r="AK67" s="45">
        <v>0</v>
      </c>
      <c r="AL67" s="45">
        <v>0</v>
      </c>
      <c r="AM67" s="45">
        <v>0</v>
      </c>
      <c r="AN67" s="45">
        <v>0</v>
      </c>
      <c r="AO67" s="45">
        <v>0</v>
      </c>
      <c r="AP67" s="45">
        <v>0</v>
      </c>
      <c r="AQ67" s="45">
        <v>0</v>
      </c>
      <c r="AR67" s="45">
        <v>0</v>
      </c>
      <c r="AS67" s="45">
        <v>0</v>
      </c>
      <c r="AT67" s="45">
        <v>0</v>
      </c>
      <c r="AU67" s="45">
        <v>0</v>
      </c>
      <c r="AV67" s="45">
        <v>0</v>
      </c>
      <c r="AW67" s="45">
        <v>0</v>
      </c>
      <c r="AX67" s="45">
        <v>0</v>
      </c>
      <c r="AY67" s="45">
        <v>0</v>
      </c>
      <c r="AZ67" s="45">
        <v>0</v>
      </c>
    </row>
    <row r="68" spans="1:52" s="14" customFormat="1" ht="15" customHeight="1" x14ac:dyDescent="0.35">
      <c r="A68" s="48" t="s">
        <v>34</v>
      </c>
      <c r="B68" s="45">
        <v>5749.5</v>
      </c>
      <c r="C68" s="45">
        <v>5749.5</v>
      </c>
      <c r="D68" s="45">
        <v>6727.5</v>
      </c>
      <c r="E68" s="45">
        <v>6727.5</v>
      </c>
      <c r="F68" s="45">
        <v>6727.5</v>
      </c>
      <c r="G68" s="45">
        <v>6727.5</v>
      </c>
      <c r="H68" s="45">
        <v>6727.5</v>
      </c>
      <c r="I68" s="45">
        <v>7191.5</v>
      </c>
      <c r="J68" s="45">
        <v>8996.5</v>
      </c>
      <c r="K68" s="45">
        <v>10096.5</v>
      </c>
      <c r="L68" s="45">
        <v>10096.5</v>
      </c>
      <c r="M68" s="45">
        <v>10954.5</v>
      </c>
      <c r="N68" s="45">
        <v>10954.5</v>
      </c>
      <c r="O68" s="45">
        <v>10954.5</v>
      </c>
      <c r="P68" s="45">
        <v>10954.5</v>
      </c>
      <c r="Q68" s="45">
        <v>10954.5</v>
      </c>
      <c r="R68" s="45">
        <v>11567.918530351439</v>
      </c>
      <c r="S68" s="45">
        <v>11567.918530351439</v>
      </c>
      <c r="T68" s="45">
        <v>11567.918530351439</v>
      </c>
      <c r="U68" s="45">
        <v>11567.918530351439</v>
      </c>
      <c r="V68" s="45">
        <v>11567.918530351439</v>
      </c>
      <c r="W68" s="45">
        <v>11567.918530351439</v>
      </c>
      <c r="X68" s="45">
        <v>11567.918530351439</v>
      </c>
      <c r="Y68" s="45">
        <v>11567.918530351439</v>
      </c>
      <c r="Z68" s="45">
        <v>11567.918530351439</v>
      </c>
      <c r="AA68" s="45">
        <v>11567.918530351439</v>
      </c>
      <c r="AB68" s="45">
        <v>11567.918530351439</v>
      </c>
      <c r="AC68" s="45">
        <v>11567.918530351439</v>
      </c>
      <c r="AD68" s="45">
        <v>11567.918530351439</v>
      </c>
      <c r="AE68" s="45">
        <v>11567.918530351439</v>
      </c>
      <c r="AF68" s="45">
        <v>11567.918530351439</v>
      </c>
      <c r="AG68" s="45">
        <v>11567.918530351439</v>
      </c>
      <c r="AH68" s="45">
        <v>11567.918530351439</v>
      </c>
      <c r="AI68" s="45">
        <v>11567.918530351439</v>
      </c>
      <c r="AJ68" s="45">
        <v>11567.918530351439</v>
      </c>
      <c r="AK68" s="45">
        <v>11567.918530351439</v>
      </c>
      <c r="AL68" s="45">
        <v>11567.918530351439</v>
      </c>
      <c r="AM68" s="45">
        <v>11567.918530351439</v>
      </c>
      <c r="AN68" s="45">
        <v>11567.918530351439</v>
      </c>
      <c r="AO68" s="45">
        <v>11567.918530351439</v>
      </c>
      <c r="AP68" s="45">
        <v>11567.918530351439</v>
      </c>
      <c r="AQ68" s="45">
        <v>10607.918530351439</v>
      </c>
      <c r="AR68" s="45">
        <v>9782.9185303514387</v>
      </c>
      <c r="AS68" s="45">
        <v>8024.9185303514378</v>
      </c>
      <c r="AT68" s="45">
        <v>6184.9185303514378</v>
      </c>
      <c r="AU68" s="45">
        <v>6184.9185303514378</v>
      </c>
      <c r="AV68" s="45">
        <v>6184.9185303514378</v>
      </c>
      <c r="AW68" s="45">
        <v>4840.4185303514378</v>
      </c>
      <c r="AX68" s="45">
        <v>4840.4185303514378</v>
      </c>
      <c r="AY68" s="45">
        <v>4840.4185303514378</v>
      </c>
      <c r="AZ68" s="45">
        <v>4840.4185303514378</v>
      </c>
    </row>
    <row r="69" spans="1:52" s="14" customFormat="1" ht="15" customHeight="1" x14ac:dyDescent="0.35">
      <c r="A69" s="48" t="s">
        <v>35</v>
      </c>
      <c r="B69" s="45">
        <v>0</v>
      </c>
      <c r="C69" s="45">
        <v>0</v>
      </c>
      <c r="D69" s="45">
        <v>0</v>
      </c>
      <c r="E69" s="45">
        <v>215</v>
      </c>
      <c r="F69" s="45">
        <v>430</v>
      </c>
      <c r="G69" s="45">
        <v>430</v>
      </c>
      <c r="H69" s="45">
        <v>430</v>
      </c>
      <c r="I69" s="45">
        <v>430</v>
      </c>
      <c r="J69" s="45">
        <v>430</v>
      </c>
      <c r="K69" s="45">
        <v>430</v>
      </c>
      <c r="L69" s="45">
        <v>430</v>
      </c>
      <c r="M69" s="45">
        <v>430</v>
      </c>
      <c r="N69" s="45">
        <v>430</v>
      </c>
      <c r="O69" s="45">
        <v>430</v>
      </c>
      <c r="P69" s="45">
        <v>430</v>
      </c>
      <c r="Q69" s="45">
        <v>430</v>
      </c>
      <c r="R69" s="45">
        <v>430</v>
      </c>
      <c r="S69" s="45">
        <v>731.4596995980537</v>
      </c>
      <c r="T69" s="45">
        <v>731.4596995980537</v>
      </c>
      <c r="U69" s="45">
        <v>731.4596995980537</v>
      </c>
      <c r="V69" s="45">
        <v>731.4596995980537</v>
      </c>
      <c r="W69" s="45">
        <v>731.4596995980537</v>
      </c>
      <c r="X69" s="45">
        <v>731.4596995980537</v>
      </c>
      <c r="Y69" s="45">
        <v>731.4596995980537</v>
      </c>
      <c r="Z69" s="45">
        <v>731.4596995980537</v>
      </c>
      <c r="AA69" s="45">
        <v>731.4596995980537</v>
      </c>
      <c r="AB69" s="45">
        <v>731.4596995980537</v>
      </c>
      <c r="AC69" s="45">
        <v>731.4596995980537</v>
      </c>
      <c r="AD69" s="45">
        <v>731.4596995980537</v>
      </c>
      <c r="AE69" s="45">
        <v>731.4596995980537</v>
      </c>
      <c r="AF69" s="45">
        <v>731.4596995980537</v>
      </c>
      <c r="AG69" s="45">
        <v>731.4596995980537</v>
      </c>
      <c r="AH69" s="45">
        <v>731.4596995980537</v>
      </c>
      <c r="AI69" s="45">
        <v>731.4596995980537</v>
      </c>
      <c r="AJ69" s="45">
        <v>731.4596995980537</v>
      </c>
      <c r="AK69" s="45">
        <v>731.4596995980537</v>
      </c>
      <c r="AL69" s="45">
        <v>731.4596995980537</v>
      </c>
      <c r="AM69" s="45">
        <v>731.4596995980537</v>
      </c>
      <c r="AN69" s="45">
        <v>731.4596995980537</v>
      </c>
      <c r="AO69" s="45">
        <v>731.4596995980537</v>
      </c>
      <c r="AP69" s="45">
        <v>731.4596995980537</v>
      </c>
      <c r="AQ69" s="45">
        <v>731.4596995980537</v>
      </c>
      <c r="AR69" s="45">
        <v>731.4596995980537</v>
      </c>
      <c r="AS69" s="45">
        <v>731.4596995980537</v>
      </c>
      <c r="AT69" s="45">
        <v>731.4596995980537</v>
      </c>
      <c r="AU69" s="45">
        <v>301.4596995980537</v>
      </c>
      <c r="AV69" s="45">
        <v>301.4596995980537</v>
      </c>
      <c r="AW69" s="45">
        <v>301.4596995980537</v>
      </c>
      <c r="AX69" s="45">
        <v>301.4596995980537</v>
      </c>
      <c r="AY69" s="45">
        <v>301.4596995980537</v>
      </c>
      <c r="AZ69" s="45">
        <v>301.4596995980537</v>
      </c>
    </row>
    <row r="70" spans="1:52" s="14" customFormat="1" ht="15" customHeight="1" x14ac:dyDescent="0.35">
      <c r="A70" s="48" t="s">
        <v>36</v>
      </c>
      <c r="B70" s="45">
        <v>46889.973684210527</v>
      </c>
      <c r="C70" s="45">
        <v>46457.973684210527</v>
      </c>
      <c r="D70" s="45">
        <v>46123.973684210527</v>
      </c>
      <c r="E70" s="45">
        <v>44516.973684210527</v>
      </c>
      <c r="F70" s="45">
        <v>44287.573684210525</v>
      </c>
      <c r="G70" s="45">
        <v>43815.573684210525</v>
      </c>
      <c r="H70" s="45">
        <v>43438.573684210525</v>
      </c>
      <c r="I70" s="45">
        <v>43029.673684210524</v>
      </c>
      <c r="J70" s="45">
        <v>42767.673684210524</v>
      </c>
      <c r="K70" s="45">
        <v>42790.673684210524</v>
      </c>
      <c r="L70" s="45">
        <v>42430.673684210524</v>
      </c>
      <c r="M70" s="45">
        <v>42517.973684210527</v>
      </c>
      <c r="N70" s="45">
        <v>41933.973684210527</v>
      </c>
      <c r="O70" s="45">
        <v>41415.973684210527</v>
      </c>
      <c r="P70" s="45">
        <v>40717.973684210527</v>
      </c>
      <c r="Q70" s="45">
        <v>40284.373684210528</v>
      </c>
      <c r="R70" s="45">
        <v>39472.373684210528</v>
      </c>
      <c r="S70" s="45">
        <v>38639.373684210528</v>
      </c>
      <c r="T70" s="45">
        <v>37629.373684210528</v>
      </c>
      <c r="U70" s="45">
        <v>35837.794734210533</v>
      </c>
      <c r="V70" s="45">
        <v>32048.855603775744</v>
      </c>
      <c r="W70" s="45">
        <v>29818.855603775744</v>
      </c>
      <c r="X70" s="45">
        <v>28380.697713775742</v>
      </c>
      <c r="Y70" s="45">
        <v>26602.329293775747</v>
      </c>
      <c r="Z70" s="45">
        <v>25914.960873775744</v>
      </c>
      <c r="AA70" s="45">
        <v>23402.960873775744</v>
      </c>
      <c r="AB70" s="45">
        <v>22115.960873775744</v>
      </c>
      <c r="AC70" s="45">
        <v>20745.960873775744</v>
      </c>
      <c r="AD70" s="45">
        <v>18800.960873775744</v>
      </c>
      <c r="AE70" s="45">
        <v>17970.960873775744</v>
      </c>
      <c r="AF70" s="45">
        <v>16140.960873775743</v>
      </c>
      <c r="AG70" s="45">
        <v>13202.960873775743</v>
      </c>
      <c r="AH70" s="45">
        <v>12702.960873775743</v>
      </c>
      <c r="AI70" s="45">
        <v>11872.960873775743</v>
      </c>
      <c r="AJ70" s="45">
        <v>10132.960873775744</v>
      </c>
      <c r="AK70" s="45">
        <v>7437.9608716704806</v>
      </c>
      <c r="AL70" s="45">
        <v>6717.9608716704806</v>
      </c>
      <c r="AM70" s="45">
        <v>5367.9608716704806</v>
      </c>
      <c r="AN70" s="45">
        <v>4287.9608716704806</v>
      </c>
      <c r="AO70" s="45">
        <v>4115.9608716704815</v>
      </c>
      <c r="AP70" s="45">
        <v>3990.9608716704815</v>
      </c>
      <c r="AQ70" s="45">
        <v>3891.5608716704814</v>
      </c>
      <c r="AR70" s="45">
        <v>3891.5608716704814</v>
      </c>
      <c r="AS70" s="45">
        <v>3676.5608716704814</v>
      </c>
      <c r="AT70" s="45">
        <v>2761.2608695652175</v>
      </c>
      <c r="AU70" s="45">
        <v>2353.2608695652175</v>
      </c>
      <c r="AV70" s="45">
        <v>2053.2608695652175</v>
      </c>
      <c r="AW70" s="45">
        <v>2053.2608695652175</v>
      </c>
      <c r="AX70" s="45">
        <v>1583.2608695652173</v>
      </c>
      <c r="AY70" s="45">
        <v>1583.2608695652173</v>
      </c>
      <c r="AZ70" s="45">
        <v>1583.2608695652173</v>
      </c>
    </row>
    <row r="71" spans="1:52" s="14" customFormat="1" ht="15" customHeight="1" x14ac:dyDescent="0.35">
      <c r="A71" s="49" t="s">
        <v>38</v>
      </c>
      <c r="B71" s="25">
        <v>77143.904333087412</v>
      </c>
      <c r="C71" s="25">
        <v>80059.371814290411</v>
      </c>
      <c r="D71" s="25">
        <v>84557.136746112272</v>
      </c>
      <c r="E71" s="25">
        <v>90660.102746112287</v>
      </c>
      <c r="F71" s="25">
        <v>97193.390746112287</v>
      </c>
      <c r="G71" s="25">
        <v>110580.15774611225</v>
      </c>
      <c r="H71" s="25">
        <v>117254.84974611226</v>
      </c>
      <c r="I71" s="25">
        <v>125396.67816716491</v>
      </c>
      <c r="J71" s="25">
        <v>130462.02016716491</v>
      </c>
      <c r="K71" s="25">
        <v>134971.64917190422</v>
      </c>
      <c r="L71" s="25">
        <v>147119.433581152</v>
      </c>
      <c r="M71" s="25">
        <v>151288.83939219493</v>
      </c>
      <c r="N71" s="25">
        <v>152539.12666811561</v>
      </c>
      <c r="O71" s="25">
        <v>152421.38472742279</v>
      </c>
      <c r="P71" s="25">
        <v>152183.70952742282</v>
      </c>
      <c r="Q71" s="25">
        <v>151134.04519408947</v>
      </c>
      <c r="R71" s="25">
        <v>150096.38941369473</v>
      </c>
      <c r="S71" s="25">
        <v>148771.7739464567</v>
      </c>
      <c r="T71" s="25">
        <v>148337.87672364176</v>
      </c>
      <c r="U71" s="25">
        <v>147286.01378926239</v>
      </c>
      <c r="V71" s="25">
        <v>152269.35678926241</v>
      </c>
      <c r="W71" s="25">
        <v>159436.00178926234</v>
      </c>
      <c r="X71" s="25">
        <v>163519.80392926239</v>
      </c>
      <c r="Y71" s="25">
        <v>168904.41529663082</v>
      </c>
      <c r="Z71" s="25">
        <v>181952.32029663082</v>
      </c>
      <c r="AA71" s="25">
        <v>191163.62829663081</v>
      </c>
      <c r="AB71" s="25">
        <v>200067.37129663082</v>
      </c>
      <c r="AC71" s="25">
        <v>205072.74398663081</v>
      </c>
      <c r="AD71" s="25">
        <v>206409.51198663079</v>
      </c>
      <c r="AE71" s="25">
        <v>209535.62198768341</v>
      </c>
      <c r="AF71" s="25">
        <v>211212.90098768345</v>
      </c>
      <c r="AG71" s="25">
        <v>211166.65792768341</v>
      </c>
      <c r="AH71" s="25">
        <v>210016.22923768341</v>
      </c>
      <c r="AI71" s="25">
        <v>210247.76613768341</v>
      </c>
      <c r="AJ71" s="25">
        <v>208020.13412768341</v>
      </c>
      <c r="AK71" s="25">
        <v>208368.31412768341</v>
      </c>
      <c r="AL71" s="25">
        <v>206678.21111160627</v>
      </c>
      <c r="AM71" s="25">
        <v>203450.05762476049</v>
      </c>
      <c r="AN71" s="25">
        <v>203183.98762476048</v>
      </c>
      <c r="AO71" s="25">
        <v>200609.43062476051</v>
      </c>
      <c r="AP71" s="25">
        <v>194213.9806247605</v>
      </c>
      <c r="AQ71" s="25">
        <v>188643.8806247605</v>
      </c>
      <c r="AR71" s="25">
        <v>190569.68883987365</v>
      </c>
      <c r="AS71" s="25">
        <v>190126.78883987365</v>
      </c>
      <c r="AT71" s="25">
        <v>187294.37983882098</v>
      </c>
      <c r="AU71" s="25">
        <v>182540.03642882101</v>
      </c>
      <c r="AV71" s="25">
        <v>176201.335018821</v>
      </c>
      <c r="AW71" s="25">
        <v>171916.63283580914</v>
      </c>
      <c r="AX71" s="25">
        <v>168023.03283580914</v>
      </c>
      <c r="AY71" s="25">
        <v>167283.03283580914</v>
      </c>
      <c r="AZ71" s="25">
        <v>164710.87789528648</v>
      </c>
    </row>
    <row r="72" spans="1:52" s="14" customFormat="1" ht="15" customHeight="1" x14ac:dyDescent="0.35">
      <c r="A72" s="48" t="s">
        <v>39</v>
      </c>
      <c r="B72" s="45">
        <v>29328.530912924569</v>
      </c>
      <c r="C72" s="45">
        <v>33376.402341495996</v>
      </c>
      <c r="D72" s="45">
        <v>38444.875273317863</v>
      </c>
      <c r="E72" s="45">
        <v>46588.865273317861</v>
      </c>
      <c r="F72" s="45">
        <v>54989.765273317862</v>
      </c>
      <c r="G72" s="45">
        <v>70563.865273317846</v>
      </c>
      <c r="H72" s="45">
        <v>76912.865273317846</v>
      </c>
      <c r="I72" s="45">
        <v>85465.39369437049</v>
      </c>
      <c r="J72" s="45">
        <v>91387.89369437049</v>
      </c>
      <c r="K72" s="45">
        <v>96910.902699109822</v>
      </c>
      <c r="L72" s="45">
        <v>109647.34610835758</v>
      </c>
      <c r="M72" s="45">
        <v>115318.38751940052</v>
      </c>
      <c r="N72" s="45">
        <v>118260.93199532121</v>
      </c>
      <c r="O72" s="45">
        <v>121752.5319953212</v>
      </c>
      <c r="P72" s="45">
        <v>123574.5319953212</v>
      </c>
      <c r="Q72" s="45">
        <v>125351.82366198787</v>
      </c>
      <c r="R72" s="45">
        <v>124930.35223341644</v>
      </c>
      <c r="S72" s="45">
        <v>124625.90796147499</v>
      </c>
      <c r="T72" s="45">
        <v>124532.40796147499</v>
      </c>
      <c r="U72" s="45">
        <v>124834.09662126879</v>
      </c>
      <c r="V72" s="45">
        <v>130374.09662126879</v>
      </c>
      <c r="W72" s="45">
        <v>136863.09662126878</v>
      </c>
      <c r="X72" s="45">
        <v>141709.19662126878</v>
      </c>
      <c r="Y72" s="45">
        <v>149705.19662126878</v>
      </c>
      <c r="Z72" s="45">
        <v>163633.3966212688</v>
      </c>
      <c r="AA72" s="45">
        <v>174194.00662126878</v>
      </c>
      <c r="AB72" s="45">
        <v>183657.10662126879</v>
      </c>
      <c r="AC72" s="45">
        <v>188872.66931126878</v>
      </c>
      <c r="AD72" s="45">
        <v>190337.66931126878</v>
      </c>
      <c r="AE72" s="45">
        <v>193918.26931126878</v>
      </c>
      <c r="AF72" s="45">
        <v>196037.16931126878</v>
      </c>
      <c r="AG72" s="45">
        <v>197032.90065126875</v>
      </c>
      <c r="AH72" s="45">
        <v>196313.04276126876</v>
      </c>
      <c r="AI72" s="45">
        <v>196648.34276126878</v>
      </c>
      <c r="AJ72" s="45">
        <v>194776.05855126877</v>
      </c>
      <c r="AK72" s="45">
        <v>195910.45855126876</v>
      </c>
      <c r="AL72" s="45">
        <v>194991.25855126875</v>
      </c>
      <c r="AM72" s="45">
        <v>192724.38562126874</v>
      </c>
      <c r="AN72" s="45">
        <v>193290.93562126876</v>
      </c>
      <c r="AO72" s="45">
        <v>190793.39562126875</v>
      </c>
      <c r="AP72" s="45">
        <v>184943.99562126875</v>
      </c>
      <c r="AQ72" s="45">
        <v>179543.49562126875</v>
      </c>
      <c r="AR72" s="45">
        <v>181679.12720126877</v>
      </c>
      <c r="AS72" s="45">
        <v>181236.22720126878</v>
      </c>
      <c r="AT72" s="45">
        <v>178415.3182002161</v>
      </c>
      <c r="AU72" s="45">
        <v>174493.97479021613</v>
      </c>
      <c r="AV72" s="45">
        <v>168305.27338021612</v>
      </c>
      <c r="AW72" s="45">
        <v>164024.27338021615</v>
      </c>
      <c r="AX72" s="45">
        <v>160130.67338021615</v>
      </c>
      <c r="AY72" s="45">
        <v>159390.67338021615</v>
      </c>
      <c r="AZ72" s="45">
        <v>157111.67338021615</v>
      </c>
    </row>
    <row r="73" spans="1:52" s="14" customFormat="1" ht="15" customHeight="1" x14ac:dyDescent="0.35">
      <c r="A73" s="48" t="s">
        <v>40</v>
      </c>
      <c r="B73" s="45">
        <v>10190.089379470017</v>
      </c>
      <c r="C73" s="45">
        <v>10075.889379470016</v>
      </c>
      <c r="D73" s="45">
        <v>9851.3993794700164</v>
      </c>
      <c r="E73" s="45">
        <v>9397.1993794700174</v>
      </c>
      <c r="F73" s="45">
        <v>9386.8343794700177</v>
      </c>
      <c r="G73" s="45">
        <v>9044.2943794700168</v>
      </c>
      <c r="H73" s="45">
        <v>9575.3343794700177</v>
      </c>
      <c r="I73" s="45">
        <v>9508.2343794700173</v>
      </c>
      <c r="J73" s="45">
        <v>8996.5343794700166</v>
      </c>
      <c r="K73" s="45">
        <v>9263.5743794700174</v>
      </c>
      <c r="L73" s="45">
        <v>9350.4043794700174</v>
      </c>
      <c r="M73" s="45">
        <v>9292.6643794700176</v>
      </c>
      <c r="N73" s="45">
        <v>9017.1643794700176</v>
      </c>
      <c r="O73" s="45">
        <v>8065.264379470017</v>
      </c>
      <c r="P73" s="45">
        <v>7702.3143794700172</v>
      </c>
      <c r="Q73" s="45">
        <v>6382.9143794700167</v>
      </c>
      <c r="R73" s="45">
        <v>5894.9143794700167</v>
      </c>
      <c r="S73" s="45">
        <v>5502.4377443568801</v>
      </c>
      <c r="T73" s="45">
        <v>5356.0377443568805</v>
      </c>
      <c r="U73" s="45">
        <v>5015.7377443568803</v>
      </c>
      <c r="V73" s="45">
        <v>5520.6377443568799</v>
      </c>
      <c r="W73" s="45">
        <v>5305.9377443568801</v>
      </c>
      <c r="X73" s="45">
        <v>4974.9898843568799</v>
      </c>
      <c r="Y73" s="45">
        <v>4616.7533043568792</v>
      </c>
      <c r="Z73" s="45">
        <v>4439.8533043568796</v>
      </c>
      <c r="AA73" s="45">
        <v>4278.6533043568807</v>
      </c>
      <c r="AB73" s="45">
        <v>4137.1533043568797</v>
      </c>
      <c r="AC73" s="45">
        <v>4047.8433043568803</v>
      </c>
      <c r="AD73" s="45">
        <v>4006.2433043568799</v>
      </c>
      <c r="AE73" s="45">
        <v>3674.8383054095116</v>
      </c>
      <c r="AF73" s="45">
        <v>3369.6383054095118</v>
      </c>
      <c r="AG73" s="45">
        <v>2740.9983054095114</v>
      </c>
      <c r="AH73" s="45">
        <v>2664.9983054095114</v>
      </c>
      <c r="AI73" s="45">
        <v>2621.4983054095114</v>
      </c>
      <c r="AJ73" s="45">
        <v>2341.1083054095116</v>
      </c>
      <c r="AK73" s="45">
        <v>2273.3783054095115</v>
      </c>
      <c r="AL73" s="45">
        <v>2248.3783054095115</v>
      </c>
      <c r="AM73" s="45">
        <v>2087.1783054095117</v>
      </c>
      <c r="AN73" s="45">
        <v>2087.1783054095117</v>
      </c>
      <c r="AO73" s="45">
        <v>2081.9783054095114</v>
      </c>
      <c r="AP73" s="45">
        <v>1540.9783054095117</v>
      </c>
      <c r="AQ73" s="45">
        <v>1396.9783054095117</v>
      </c>
      <c r="AR73" s="45">
        <v>1238.1549405226481</v>
      </c>
      <c r="AS73" s="45">
        <v>1238.1549405226481</v>
      </c>
      <c r="AT73" s="45">
        <v>1238.1549405226481</v>
      </c>
      <c r="AU73" s="45">
        <v>443.15494052264819</v>
      </c>
      <c r="AV73" s="45">
        <v>293.15494052264819</v>
      </c>
      <c r="AW73" s="45">
        <v>293.15494052264819</v>
      </c>
      <c r="AX73" s="45">
        <v>293.15494052264819</v>
      </c>
      <c r="AY73" s="45">
        <v>293.15494052264819</v>
      </c>
      <c r="AZ73" s="45">
        <v>0</v>
      </c>
    </row>
    <row r="74" spans="1:52" s="14" customFormat="1" ht="15" customHeight="1" x14ac:dyDescent="0.35">
      <c r="A74" s="48" t="s">
        <v>36</v>
      </c>
      <c r="B74" s="45">
        <v>36186.570040692823</v>
      </c>
      <c r="C74" s="45">
        <v>35016.970040692824</v>
      </c>
      <c r="D74" s="45">
        <v>34419.77004069282</v>
      </c>
      <c r="E74" s="45">
        <v>32721.770040692823</v>
      </c>
      <c r="F74" s="45">
        <v>30752.270040692823</v>
      </c>
      <c r="G74" s="45">
        <v>28803.270040692823</v>
      </c>
      <c r="H74" s="45">
        <v>28537.570040692823</v>
      </c>
      <c r="I74" s="45">
        <v>28097.570040692823</v>
      </c>
      <c r="J74" s="45">
        <v>27738.570040692823</v>
      </c>
      <c r="K74" s="45">
        <v>26434.270040692823</v>
      </c>
      <c r="L74" s="45">
        <v>25777.170040692821</v>
      </c>
      <c r="M74" s="45">
        <v>24337.570040692823</v>
      </c>
      <c r="N74" s="45">
        <v>22996.570040692823</v>
      </c>
      <c r="O74" s="45">
        <v>20387.93</v>
      </c>
      <c r="P74" s="45">
        <v>18700.63</v>
      </c>
      <c r="Q74" s="45">
        <v>17358.71</v>
      </c>
      <c r="R74" s="45">
        <v>17268.11</v>
      </c>
      <c r="S74" s="45">
        <v>16626.414515070333</v>
      </c>
      <c r="T74" s="45">
        <v>16582.314515070331</v>
      </c>
      <c r="U74" s="45">
        <v>15759.214515070333</v>
      </c>
      <c r="V74" s="45">
        <v>14891.864515070332</v>
      </c>
      <c r="W74" s="45">
        <v>15944.004515070332</v>
      </c>
      <c r="X74" s="45">
        <v>15757.604515070332</v>
      </c>
      <c r="Y74" s="45">
        <v>13625.204515070332</v>
      </c>
      <c r="Z74" s="45">
        <v>13051.004515070332</v>
      </c>
      <c r="AA74" s="45">
        <v>11954.904515070333</v>
      </c>
      <c r="AB74" s="45">
        <v>11666.904515070333</v>
      </c>
      <c r="AC74" s="45">
        <v>11632.904515070333</v>
      </c>
      <c r="AD74" s="45">
        <v>11601.104515070332</v>
      </c>
      <c r="AE74" s="45">
        <v>11527.104515070332</v>
      </c>
      <c r="AF74" s="45">
        <v>11470.204515070332</v>
      </c>
      <c r="AG74" s="45">
        <v>11096.804515070333</v>
      </c>
      <c r="AH74" s="45">
        <v>10767.404515070333</v>
      </c>
      <c r="AI74" s="45">
        <v>10734.704515070332</v>
      </c>
      <c r="AJ74" s="45">
        <v>10679.004515070332</v>
      </c>
      <c r="AK74" s="45">
        <v>9983.8045150703329</v>
      </c>
      <c r="AL74" s="45">
        <v>9314.4045150703332</v>
      </c>
      <c r="AM74" s="45">
        <v>8609.4045150703332</v>
      </c>
      <c r="AN74" s="45">
        <v>7780.8045150703319</v>
      </c>
      <c r="AO74" s="45">
        <v>7713.8045150703319</v>
      </c>
      <c r="AP74" s="45">
        <v>7713.8045150703319</v>
      </c>
      <c r="AQ74" s="45">
        <v>7688.2045150703316</v>
      </c>
      <c r="AR74" s="45">
        <v>7637.2045150703316</v>
      </c>
      <c r="AS74" s="45">
        <v>7637.2045150703316</v>
      </c>
      <c r="AT74" s="45">
        <v>7637.2045150703316</v>
      </c>
      <c r="AU74" s="45">
        <v>7599.2045150703316</v>
      </c>
      <c r="AV74" s="45">
        <v>7599.2045150703316</v>
      </c>
      <c r="AW74" s="45">
        <v>7599.2045150703316</v>
      </c>
      <c r="AX74" s="45">
        <v>7599.2045150703316</v>
      </c>
      <c r="AY74" s="45">
        <v>7599.2045150703316</v>
      </c>
      <c r="AZ74" s="45">
        <v>7599.2045150703316</v>
      </c>
    </row>
    <row r="75" spans="1:52" s="14" customFormat="1" ht="15" customHeight="1" x14ac:dyDescent="0.35">
      <c r="A75" s="48" t="s">
        <v>41</v>
      </c>
      <c r="B75" s="45">
        <v>1438.7139999999999</v>
      </c>
      <c r="C75" s="45">
        <v>1590.1100526315786</v>
      </c>
      <c r="D75" s="45">
        <v>1841.0920526315786</v>
      </c>
      <c r="E75" s="45">
        <v>1952.2680526315789</v>
      </c>
      <c r="F75" s="45">
        <v>2064.5210526315791</v>
      </c>
      <c r="G75" s="45">
        <v>2168.7280526315794</v>
      </c>
      <c r="H75" s="45">
        <v>2229.0800526315788</v>
      </c>
      <c r="I75" s="45">
        <v>2325.4800526315794</v>
      </c>
      <c r="J75" s="45">
        <v>2339.0220526315793</v>
      </c>
      <c r="K75" s="45">
        <v>2362.9020526315794</v>
      </c>
      <c r="L75" s="45">
        <v>2344.5130526315793</v>
      </c>
      <c r="M75" s="45">
        <v>2340.2174526315789</v>
      </c>
      <c r="N75" s="45">
        <v>2264.4602526315794</v>
      </c>
      <c r="O75" s="45">
        <v>2215.6583526315794</v>
      </c>
      <c r="P75" s="45">
        <v>2206.2331526315788</v>
      </c>
      <c r="Q75" s="45">
        <v>2040.5971526315791</v>
      </c>
      <c r="R75" s="45">
        <v>2003.0128008082547</v>
      </c>
      <c r="S75" s="45">
        <v>2017.0137255544823</v>
      </c>
      <c r="T75" s="45">
        <v>1867.1165027395459</v>
      </c>
      <c r="U75" s="45">
        <v>1676.9649085663823</v>
      </c>
      <c r="V75" s="45">
        <v>1482.7579085663822</v>
      </c>
      <c r="W75" s="45">
        <v>1322.9629085663823</v>
      </c>
      <c r="X75" s="45">
        <v>1078.0129085663823</v>
      </c>
      <c r="Y75" s="45">
        <v>957.26085593480332</v>
      </c>
      <c r="Z75" s="45">
        <v>828.06585593480327</v>
      </c>
      <c r="AA75" s="45">
        <v>736.06385593480331</v>
      </c>
      <c r="AB75" s="45">
        <v>606.20685593480312</v>
      </c>
      <c r="AC75" s="45">
        <v>519.32685593480312</v>
      </c>
      <c r="AD75" s="45">
        <v>464.49485593480313</v>
      </c>
      <c r="AE75" s="45">
        <v>415.40985593480315</v>
      </c>
      <c r="AF75" s="45">
        <v>335.88885593480325</v>
      </c>
      <c r="AG75" s="45">
        <v>295.95445593480326</v>
      </c>
      <c r="AH75" s="45">
        <v>270.78365593480294</v>
      </c>
      <c r="AI75" s="45">
        <v>243.22055593480297</v>
      </c>
      <c r="AJ75" s="45">
        <v>223.96275593480297</v>
      </c>
      <c r="AK75" s="45">
        <v>200.67275593480298</v>
      </c>
      <c r="AL75" s="45">
        <v>124.16973985765888</v>
      </c>
      <c r="AM75" s="45">
        <v>29.089183011899937</v>
      </c>
      <c r="AN75" s="45">
        <v>25.069183011899934</v>
      </c>
      <c r="AO75" s="45">
        <v>20.252183011899877</v>
      </c>
      <c r="AP75" s="45">
        <v>15.202183011899876</v>
      </c>
      <c r="AQ75" s="45">
        <v>15.202183011899876</v>
      </c>
      <c r="AR75" s="45">
        <v>15.202183011899876</v>
      </c>
      <c r="AS75" s="45">
        <v>15.202183011899876</v>
      </c>
      <c r="AT75" s="45">
        <v>3.7021830118998769</v>
      </c>
      <c r="AU75" s="45">
        <v>3.7021830118998769</v>
      </c>
      <c r="AV75" s="45">
        <v>3.7021830118998769</v>
      </c>
      <c r="AW75" s="45">
        <v>0</v>
      </c>
      <c r="AX75" s="45">
        <v>0</v>
      </c>
      <c r="AY75" s="45">
        <v>0</v>
      </c>
      <c r="AZ75" s="45">
        <v>0</v>
      </c>
    </row>
    <row r="76" spans="1:52" s="14" customFormat="1" ht="15" customHeight="1" x14ac:dyDescent="0.35">
      <c r="A76" s="49" t="s">
        <v>42</v>
      </c>
      <c r="B76" s="25">
        <v>5366.4983789569278</v>
      </c>
      <c r="C76" s="25">
        <v>5191.5983789569282</v>
      </c>
      <c r="D76" s="25">
        <v>5440.5983789569282</v>
      </c>
      <c r="E76" s="25">
        <v>5340.5983789569282</v>
      </c>
      <c r="F76" s="25">
        <v>5329.5983789569282</v>
      </c>
      <c r="G76" s="25">
        <v>5204.1843789569284</v>
      </c>
      <c r="H76" s="25">
        <v>5119.892378956928</v>
      </c>
      <c r="I76" s="25">
        <v>5126.8853789569284</v>
      </c>
      <c r="J76" s="25">
        <v>5098.8453789569285</v>
      </c>
      <c r="K76" s="25">
        <v>5043.8453789569285</v>
      </c>
      <c r="L76" s="25">
        <v>5083.8453789569285</v>
      </c>
      <c r="M76" s="25">
        <v>5160.8453789569285</v>
      </c>
      <c r="N76" s="25">
        <v>5092.9219747016086</v>
      </c>
      <c r="O76" s="25">
        <v>4871.9219747016086</v>
      </c>
      <c r="P76" s="25">
        <v>4761.9219747016086</v>
      </c>
      <c r="Q76" s="25">
        <v>4759.6619747016084</v>
      </c>
      <c r="R76" s="25">
        <v>4035.1619747016084</v>
      </c>
      <c r="S76" s="25">
        <v>3908.7619747016088</v>
      </c>
      <c r="T76" s="25">
        <v>3748.7619747016088</v>
      </c>
      <c r="U76" s="25">
        <v>3588.7619747016088</v>
      </c>
      <c r="V76" s="25">
        <v>3406.7619747016088</v>
      </c>
      <c r="W76" s="25">
        <v>3156.7619747016088</v>
      </c>
      <c r="X76" s="25">
        <v>3137.8619747016087</v>
      </c>
      <c r="Y76" s="25">
        <v>3127.8619747016087</v>
      </c>
      <c r="Z76" s="25">
        <v>3017.8619747016087</v>
      </c>
      <c r="AA76" s="25">
        <v>3017.8619747016087</v>
      </c>
      <c r="AB76" s="25">
        <v>3018.8619747016087</v>
      </c>
      <c r="AC76" s="25">
        <v>3038.8619747016087</v>
      </c>
      <c r="AD76" s="25">
        <v>3038.8619747016087</v>
      </c>
      <c r="AE76" s="25">
        <v>3037.5619747016085</v>
      </c>
      <c r="AF76" s="25">
        <v>3076.4619747016086</v>
      </c>
      <c r="AG76" s="25">
        <v>3084.1619747016084</v>
      </c>
      <c r="AH76" s="25">
        <v>3109.1619747016084</v>
      </c>
      <c r="AI76" s="25">
        <v>3101.1619747016084</v>
      </c>
      <c r="AJ76" s="25">
        <v>3095.5619747016085</v>
      </c>
      <c r="AK76" s="25">
        <v>3051.5619747016085</v>
      </c>
      <c r="AL76" s="25">
        <v>3013.2619747016088</v>
      </c>
      <c r="AM76" s="25">
        <v>3013.2619747016088</v>
      </c>
      <c r="AN76" s="25">
        <v>3012.6619747016084</v>
      </c>
      <c r="AO76" s="25">
        <v>3025.7619747016088</v>
      </c>
      <c r="AP76" s="25">
        <v>3025.7619747016088</v>
      </c>
      <c r="AQ76" s="25">
        <v>2964.6619747016084</v>
      </c>
      <c r="AR76" s="25">
        <v>2871.6619747016084</v>
      </c>
      <c r="AS76" s="25">
        <v>2871.6619747016084</v>
      </c>
      <c r="AT76" s="25">
        <v>2871.6619747016084</v>
      </c>
      <c r="AU76" s="25">
        <v>2871.0759747016086</v>
      </c>
      <c r="AV76" s="25">
        <v>2868.3679747016085</v>
      </c>
      <c r="AW76" s="25">
        <v>2861.3749747016086</v>
      </c>
      <c r="AX76" s="25">
        <v>2879.4149747016086</v>
      </c>
      <c r="AY76" s="25">
        <v>2879.4149747016086</v>
      </c>
      <c r="AZ76" s="25">
        <v>2421.2765957446809</v>
      </c>
    </row>
    <row r="77" spans="1:52" s="14" customFormat="1" ht="15" customHeight="1" x14ac:dyDescent="0.35">
      <c r="A77" s="49" t="s">
        <v>43</v>
      </c>
      <c r="B77" s="25">
        <v>240.1</v>
      </c>
      <c r="C77" s="25">
        <v>240.1</v>
      </c>
      <c r="D77" s="25">
        <v>240.1</v>
      </c>
      <c r="E77" s="25">
        <v>240.1</v>
      </c>
      <c r="F77" s="25">
        <v>240.1</v>
      </c>
      <c r="G77" s="25">
        <v>240.1</v>
      </c>
      <c r="H77" s="25">
        <v>223.1</v>
      </c>
      <c r="I77" s="25">
        <v>223.1</v>
      </c>
      <c r="J77" s="25">
        <v>223.1</v>
      </c>
      <c r="K77" s="25">
        <v>223.1</v>
      </c>
      <c r="L77" s="25">
        <v>186</v>
      </c>
      <c r="M77" s="25">
        <v>186</v>
      </c>
      <c r="N77" s="25">
        <v>186</v>
      </c>
      <c r="O77" s="25">
        <v>186</v>
      </c>
      <c r="P77" s="25">
        <v>186</v>
      </c>
      <c r="Q77" s="25">
        <v>186</v>
      </c>
      <c r="R77" s="25">
        <v>186</v>
      </c>
      <c r="S77" s="25">
        <v>158</v>
      </c>
      <c r="T77" s="25">
        <v>158</v>
      </c>
      <c r="U77" s="25">
        <v>126</v>
      </c>
      <c r="V77" s="25">
        <v>80.5</v>
      </c>
      <c r="W77" s="25">
        <v>79.5</v>
      </c>
      <c r="X77" s="25">
        <v>79.5</v>
      </c>
      <c r="Y77" s="25">
        <v>79.5</v>
      </c>
      <c r="Z77" s="25">
        <v>79.5</v>
      </c>
      <c r="AA77" s="25">
        <v>68</v>
      </c>
      <c r="AB77" s="25">
        <v>68</v>
      </c>
      <c r="AC77" s="25">
        <v>68</v>
      </c>
      <c r="AD77" s="25">
        <v>68</v>
      </c>
      <c r="AE77" s="25">
        <v>68</v>
      </c>
      <c r="AF77" s="25">
        <v>68</v>
      </c>
      <c r="AG77" s="25">
        <v>60</v>
      </c>
      <c r="AH77" s="25">
        <v>60</v>
      </c>
      <c r="AI77" s="25">
        <v>60</v>
      </c>
      <c r="AJ77" s="25">
        <v>60</v>
      </c>
      <c r="AK77" s="25">
        <v>60</v>
      </c>
      <c r="AL77" s="25">
        <v>60</v>
      </c>
      <c r="AM77" s="25">
        <v>60</v>
      </c>
      <c r="AN77" s="25">
        <v>60</v>
      </c>
      <c r="AO77" s="25">
        <v>60</v>
      </c>
      <c r="AP77" s="25">
        <v>60</v>
      </c>
      <c r="AQ77" s="25">
        <v>60</v>
      </c>
      <c r="AR77" s="25">
        <v>60</v>
      </c>
      <c r="AS77" s="25">
        <v>60</v>
      </c>
      <c r="AT77" s="25">
        <v>60</v>
      </c>
      <c r="AU77" s="25">
        <v>60</v>
      </c>
      <c r="AV77" s="25">
        <v>60</v>
      </c>
      <c r="AW77" s="25">
        <v>60</v>
      </c>
      <c r="AX77" s="25">
        <v>60</v>
      </c>
      <c r="AY77" s="25">
        <v>60</v>
      </c>
      <c r="AZ77" s="25">
        <v>60</v>
      </c>
    </row>
    <row r="78" spans="1:52" s="14" customFormat="1" ht="15" customHeight="1" x14ac:dyDescent="0.35">
      <c r="A78" s="49" t="s">
        <v>44</v>
      </c>
      <c r="B78" s="25">
        <v>13205.292947368422</v>
      </c>
      <c r="C78" s="25">
        <v>12906.642947368422</v>
      </c>
      <c r="D78" s="25">
        <v>11862.782947368421</v>
      </c>
      <c r="E78" s="25">
        <v>11957.582947368421</v>
      </c>
      <c r="F78" s="25">
        <v>11816.600947368421</v>
      </c>
      <c r="G78" s="25">
        <v>11563.855947368422</v>
      </c>
      <c r="H78" s="25">
        <v>11708.755947368421</v>
      </c>
      <c r="I78" s="25">
        <v>11806.645947368421</v>
      </c>
      <c r="J78" s="25">
        <v>11624.165947368419</v>
      </c>
      <c r="K78" s="25">
        <v>12281.94594736842</v>
      </c>
      <c r="L78" s="25">
        <v>12382.041947368421</v>
      </c>
      <c r="M78" s="25">
        <v>12250.761947368421</v>
      </c>
      <c r="N78" s="25">
        <v>12106.23194736842</v>
      </c>
      <c r="O78" s="25">
        <v>12075.74194736842</v>
      </c>
      <c r="P78" s="25">
        <v>11359.802473684211</v>
      </c>
      <c r="Q78" s="25">
        <v>10497.11247368421</v>
      </c>
      <c r="R78" s="25">
        <v>9973.128029938267</v>
      </c>
      <c r="S78" s="25">
        <v>8211.2743499382686</v>
      </c>
      <c r="T78" s="25">
        <v>7672.0546126107256</v>
      </c>
      <c r="U78" s="25">
        <v>7581.5146126107256</v>
      </c>
      <c r="V78" s="25">
        <v>7020.8806126107256</v>
      </c>
      <c r="W78" s="25">
        <v>6318.5706126107261</v>
      </c>
      <c r="X78" s="25">
        <v>6029.6206126107254</v>
      </c>
      <c r="Y78" s="25">
        <v>5533.7206126107258</v>
      </c>
      <c r="Z78" s="25">
        <v>5038.1026126107254</v>
      </c>
      <c r="AA78" s="25">
        <v>4748.6126126107256</v>
      </c>
      <c r="AB78" s="25">
        <v>4380.8126126107254</v>
      </c>
      <c r="AC78" s="25">
        <v>4237.0126126107252</v>
      </c>
      <c r="AD78" s="25">
        <v>4034.8626126107251</v>
      </c>
      <c r="AE78" s="25">
        <v>3626.3626126107251</v>
      </c>
      <c r="AF78" s="25">
        <v>3363.1066126107253</v>
      </c>
      <c r="AG78" s="25">
        <v>3375.3466126107251</v>
      </c>
      <c r="AH78" s="25">
        <v>3195.3466126107246</v>
      </c>
      <c r="AI78" s="25">
        <v>3071.3466126107246</v>
      </c>
      <c r="AJ78" s="25">
        <v>3071.3466126107246</v>
      </c>
      <c r="AK78" s="25">
        <v>2957.1360826107252</v>
      </c>
      <c r="AL78" s="25">
        <v>2929.936082610725</v>
      </c>
      <c r="AM78" s="25">
        <v>2622.936082610725</v>
      </c>
      <c r="AN78" s="25">
        <v>2208.2238177808699</v>
      </c>
      <c r="AO78" s="25">
        <v>1657.8738177808698</v>
      </c>
      <c r="AP78" s="25">
        <v>1457.67381778087</v>
      </c>
      <c r="AQ78" s="25">
        <v>1378.54881778087</v>
      </c>
      <c r="AR78" s="25">
        <v>1378.54881778087</v>
      </c>
      <c r="AS78" s="25">
        <v>1158.54881778087</v>
      </c>
      <c r="AT78" s="25">
        <v>1158.54881778087</v>
      </c>
      <c r="AU78" s="25">
        <v>990.04882146508044</v>
      </c>
      <c r="AV78" s="25">
        <v>857.96463255337608</v>
      </c>
      <c r="AW78" s="25">
        <v>857.96463255337608</v>
      </c>
      <c r="AX78" s="25">
        <v>857.96463255337608</v>
      </c>
      <c r="AY78" s="25">
        <v>857.96463255337608</v>
      </c>
      <c r="AZ78" s="25">
        <v>857.96463255337608</v>
      </c>
    </row>
    <row r="79" spans="1:52" s="14" customFormat="1" ht="15" customHeight="1" x14ac:dyDescent="0.35">
      <c r="A79" s="48" t="s">
        <v>39</v>
      </c>
      <c r="B79" s="45">
        <v>0</v>
      </c>
      <c r="C79" s="45">
        <v>0</v>
      </c>
      <c r="D79" s="45">
        <v>0</v>
      </c>
      <c r="E79" s="45">
        <v>0</v>
      </c>
      <c r="F79" s="45">
        <v>0</v>
      </c>
      <c r="G79" s="45">
        <v>0</v>
      </c>
      <c r="H79" s="45">
        <v>79.125</v>
      </c>
      <c r="I79" s="45">
        <v>79.125</v>
      </c>
      <c r="J79" s="45">
        <v>79.125</v>
      </c>
      <c r="K79" s="45">
        <v>299.125</v>
      </c>
      <c r="L79" s="45">
        <v>299.125</v>
      </c>
      <c r="M79" s="45">
        <v>299.125</v>
      </c>
      <c r="N79" s="45">
        <v>299.125</v>
      </c>
      <c r="O79" s="45">
        <v>519.125</v>
      </c>
      <c r="P79" s="45">
        <v>519.125</v>
      </c>
      <c r="Q79" s="45">
        <v>519.125</v>
      </c>
      <c r="R79" s="45">
        <v>519.125</v>
      </c>
      <c r="S79" s="45">
        <v>519.125</v>
      </c>
      <c r="T79" s="45">
        <v>519.125</v>
      </c>
      <c r="U79" s="45">
        <v>519.125</v>
      </c>
      <c r="V79" s="45">
        <v>519.125</v>
      </c>
      <c r="W79" s="45">
        <v>519.125</v>
      </c>
      <c r="X79" s="45">
        <v>519.125</v>
      </c>
      <c r="Y79" s="45">
        <v>556.625</v>
      </c>
      <c r="Z79" s="45">
        <v>594.125</v>
      </c>
      <c r="AA79" s="45">
        <v>594.125</v>
      </c>
      <c r="AB79" s="45">
        <v>669.125</v>
      </c>
      <c r="AC79" s="45">
        <v>744.125</v>
      </c>
      <c r="AD79" s="45">
        <v>744.125</v>
      </c>
      <c r="AE79" s="45">
        <v>744.125</v>
      </c>
      <c r="AF79" s="45">
        <v>744.125</v>
      </c>
      <c r="AG79" s="45">
        <v>781.625</v>
      </c>
      <c r="AH79" s="45">
        <v>781.625</v>
      </c>
      <c r="AI79" s="45">
        <v>781.625</v>
      </c>
      <c r="AJ79" s="45">
        <v>781.625</v>
      </c>
      <c r="AK79" s="45">
        <v>781.625</v>
      </c>
      <c r="AL79" s="45">
        <v>781.625</v>
      </c>
      <c r="AM79" s="45">
        <v>781.625</v>
      </c>
      <c r="AN79" s="45">
        <v>781.625</v>
      </c>
      <c r="AO79" s="45">
        <v>781.625</v>
      </c>
      <c r="AP79" s="45">
        <v>781.625</v>
      </c>
      <c r="AQ79" s="45">
        <v>702.5</v>
      </c>
      <c r="AR79" s="45">
        <v>702.5</v>
      </c>
      <c r="AS79" s="45">
        <v>482.5</v>
      </c>
      <c r="AT79" s="45">
        <v>482.5</v>
      </c>
      <c r="AU79" s="45">
        <v>520</v>
      </c>
      <c r="AV79" s="45">
        <v>520</v>
      </c>
      <c r="AW79" s="45">
        <v>520</v>
      </c>
      <c r="AX79" s="45">
        <v>520</v>
      </c>
      <c r="AY79" s="45">
        <v>520</v>
      </c>
      <c r="AZ79" s="45">
        <v>520</v>
      </c>
    </row>
    <row r="80" spans="1:52" s="14" customFormat="1" ht="15" customHeight="1" x14ac:dyDescent="0.35">
      <c r="A80" s="48" t="s">
        <v>40</v>
      </c>
      <c r="B80" s="45">
        <v>9794.4789473684214</v>
      </c>
      <c r="C80" s="45">
        <v>9555.4789473684214</v>
      </c>
      <c r="D80" s="45">
        <v>8527.0789473684217</v>
      </c>
      <c r="E80" s="45">
        <v>8687.6789473684203</v>
      </c>
      <c r="F80" s="45">
        <v>8556.1789473684203</v>
      </c>
      <c r="G80" s="45">
        <v>8313.0789473684217</v>
      </c>
      <c r="H80" s="45">
        <v>8314.5789473684217</v>
      </c>
      <c r="I80" s="45">
        <v>8309.4789473684214</v>
      </c>
      <c r="J80" s="45">
        <v>8235.1789473684203</v>
      </c>
      <c r="K80" s="45">
        <v>8609.1789473684203</v>
      </c>
      <c r="L80" s="45">
        <v>8826.5789473684217</v>
      </c>
      <c r="M80" s="45">
        <v>8879.878947368421</v>
      </c>
      <c r="N80" s="45">
        <v>8851.878947368421</v>
      </c>
      <c r="O80" s="45">
        <v>8720.378947368421</v>
      </c>
      <c r="P80" s="45">
        <v>8232.1894736842114</v>
      </c>
      <c r="Q80" s="45">
        <v>7712.9894736842107</v>
      </c>
      <c r="R80" s="45">
        <v>7151.4408410265632</v>
      </c>
      <c r="S80" s="45">
        <v>5620.8671610265637</v>
      </c>
      <c r="T80" s="45">
        <v>5235.3751588691657</v>
      </c>
      <c r="U80" s="45">
        <v>5234.4751588691661</v>
      </c>
      <c r="V80" s="45">
        <v>4922.8751588691657</v>
      </c>
      <c r="W80" s="45">
        <v>4348.9751588691661</v>
      </c>
      <c r="X80" s="45">
        <v>4223.8751588691657</v>
      </c>
      <c r="Y80" s="45">
        <v>3740.8751588691657</v>
      </c>
      <c r="Z80" s="45">
        <v>3375.9751588691656</v>
      </c>
      <c r="AA80" s="45">
        <v>3116.9751588691656</v>
      </c>
      <c r="AB80" s="45">
        <v>2837.7751588691654</v>
      </c>
      <c r="AC80" s="45">
        <v>2790.7751588691654</v>
      </c>
      <c r="AD80" s="45">
        <v>2620.0751588691655</v>
      </c>
      <c r="AE80" s="45">
        <v>2293.9751588691656</v>
      </c>
      <c r="AF80" s="45">
        <v>2215.9751588691656</v>
      </c>
      <c r="AG80" s="45">
        <v>2215.9751588691656</v>
      </c>
      <c r="AH80" s="45">
        <v>2035.9751588691654</v>
      </c>
      <c r="AI80" s="45">
        <v>1931.9751588691654</v>
      </c>
      <c r="AJ80" s="45">
        <v>1931.9751588691654</v>
      </c>
      <c r="AK80" s="45">
        <v>1817.7646288691658</v>
      </c>
      <c r="AL80" s="45">
        <v>1792.7646288691658</v>
      </c>
      <c r="AM80" s="45">
        <v>1492.7646288691658</v>
      </c>
      <c r="AN80" s="45">
        <v>1082.1646288691657</v>
      </c>
      <c r="AO80" s="45">
        <v>708.16462886916554</v>
      </c>
      <c r="AP80" s="45">
        <v>543.96462886916561</v>
      </c>
      <c r="AQ80" s="45">
        <v>543.96462886916561</v>
      </c>
      <c r="AR80" s="45">
        <v>543.96462886916561</v>
      </c>
      <c r="AS80" s="45">
        <v>543.96462886916561</v>
      </c>
      <c r="AT80" s="45">
        <v>543.96462886916561</v>
      </c>
      <c r="AU80" s="45">
        <v>337.96463255337602</v>
      </c>
      <c r="AV80" s="45">
        <v>337.96463255337602</v>
      </c>
      <c r="AW80" s="45">
        <v>337.96463255337602</v>
      </c>
      <c r="AX80" s="45">
        <v>337.96463255337602</v>
      </c>
      <c r="AY80" s="45">
        <v>337.96463255337602</v>
      </c>
      <c r="AZ80" s="45">
        <v>337.96463255337602</v>
      </c>
    </row>
    <row r="81" spans="1:52" s="14" customFormat="1" ht="15" customHeight="1" x14ac:dyDescent="0.35">
      <c r="A81" s="48" t="s">
        <v>36</v>
      </c>
      <c r="B81" s="45">
        <v>192.1</v>
      </c>
      <c r="C81" s="45">
        <v>192.1</v>
      </c>
      <c r="D81" s="45">
        <v>192.1</v>
      </c>
      <c r="E81" s="45">
        <v>132.1</v>
      </c>
      <c r="F81" s="45">
        <v>132.1</v>
      </c>
      <c r="G81" s="45">
        <v>132.1</v>
      </c>
      <c r="H81" s="45">
        <v>169.55</v>
      </c>
      <c r="I81" s="45">
        <v>169.55</v>
      </c>
      <c r="J81" s="45">
        <v>169.55</v>
      </c>
      <c r="K81" s="45">
        <v>154.15</v>
      </c>
      <c r="L81" s="45">
        <v>154.15</v>
      </c>
      <c r="M81" s="45">
        <v>154.15</v>
      </c>
      <c r="N81" s="45">
        <v>154.15</v>
      </c>
      <c r="O81" s="45">
        <v>154.15</v>
      </c>
      <c r="P81" s="45">
        <v>154.15</v>
      </c>
      <c r="Q81" s="45">
        <v>154.15</v>
      </c>
      <c r="R81" s="45">
        <v>146.65</v>
      </c>
      <c r="S81" s="45">
        <v>57.45</v>
      </c>
      <c r="T81" s="45">
        <v>8</v>
      </c>
      <c r="U81" s="45">
        <v>8</v>
      </c>
      <c r="V81" s="45">
        <v>0</v>
      </c>
      <c r="W81" s="45">
        <v>0</v>
      </c>
      <c r="X81" s="45">
        <v>0</v>
      </c>
      <c r="Y81" s="45">
        <v>0</v>
      </c>
      <c r="Z81" s="45">
        <v>0</v>
      </c>
      <c r="AA81" s="45">
        <v>0</v>
      </c>
      <c r="AB81" s="45">
        <v>0</v>
      </c>
      <c r="AC81" s="45">
        <v>0</v>
      </c>
      <c r="AD81" s="45">
        <v>0</v>
      </c>
      <c r="AE81" s="45">
        <v>0</v>
      </c>
      <c r="AF81" s="45">
        <v>0</v>
      </c>
      <c r="AG81" s="45">
        <v>0</v>
      </c>
      <c r="AH81" s="45">
        <v>0</v>
      </c>
      <c r="AI81" s="45">
        <v>0</v>
      </c>
      <c r="AJ81" s="45">
        <v>0</v>
      </c>
      <c r="AK81" s="45">
        <v>0</v>
      </c>
      <c r="AL81" s="45">
        <v>0</v>
      </c>
      <c r="AM81" s="45">
        <v>0</v>
      </c>
      <c r="AN81" s="45">
        <v>0</v>
      </c>
      <c r="AO81" s="45">
        <v>0</v>
      </c>
      <c r="AP81" s="45">
        <v>0</v>
      </c>
      <c r="AQ81" s="45">
        <v>0</v>
      </c>
      <c r="AR81" s="45">
        <v>0</v>
      </c>
      <c r="AS81" s="45">
        <v>0</v>
      </c>
      <c r="AT81" s="45">
        <v>0</v>
      </c>
      <c r="AU81" s="45">
        <v>0</v>
      </c>
      <c r="AV81" s="45">
        <v>0</v>
      </c>
      <c r="AW81" s="45">
        <v>0</v>
      </c>
      <c r="AX81" s="45">
        <v>0</v>
      </c>
      <c r="AY81" s="45">
        <v>0</v>
      </c>
      <c r="AZ81" s="45">
        <v>0</v>
      </c>
    </row>
    <row r="82" spans="1:52" s="14" customFormat="1" ht="15" customHeight="1" x14ac:dyDescent="0.35">
      <c r="A82" s="48" t="s">
        <v>41</v>
      </c>
      <c r="B82" s="45">
        <v>3218.7139999999999</v>
      </c>
      <c r="C82" s="45">
        <v>3159.0639999999999</v>
      </c>
      <c r="D82" s="45">
        <v>3143.6040000000003</v>
      </c>
      <c r="E82" s="45">
        <v>3137.8040000000001</v>
      </c>
      <c r="F82" s="45">
        <v>3128.3220000000001</v>
      </c>
      <c r="G82" s="45">
        <v>3118.6770000000001</v>
      </c>
      <c r="H82" s="45">
        <v>3145.502</v>
      </c>
      <c r="I82" s="45">
        <v>3248.4920000000002</v>
      </c>
      <c r="J82" s="45">
        <v>3140.3119999999999</v>
      </c>
      <c r="K82" s="45">
        <v>3219.4920000000002</v>
      </c>
      <c r="L82" s="45">
        <v>3102.1880000000001</v>
      </c>
      <c r="M82" s="45">
        <v>2917.6080000000002</v>
      </c>
      <c r="N82" s="45">
        <v>2801.078</v>
      </c>
      <c r="O82" s="45">
        <v>2682.0880000000002</v>
      </c>
      <c r="P82" s="45">
        <v>2454.3380000000002</v>
      </c>
      <c r="Q82" s="45">
        <v>2110.848</v>
      </c>
      <c r="R82" s="45">
        <v>2155.9121889117046</v>
      </c>
      <c r="S82" s="45">
        <v>2013.8321889117046</v>
      </c>
      <c r="T82" s="45">
        <v>1909.5544537415599</v>
      </c>
      <c r="U82" s="45">
        <v>1819.9144537415598</v>
      </c>
      <c r="V82" s="45">
        <v>1578.8804537415599</v>
      </c>
      <c r="W82" s="45">
        <v>1450.4704537415598</v>
      </c>
      <c r="X82" s="45">
        <v>1286.6204537415597</v>
      </c>
      <c r="Y82" s="45">
        <v>1236.2204537415598</v>
      </c>
      <c r="Z82" s="45">
        <v>1068.0024537415597</v>
      </c>
      <c r="AA82" s="45">
        <v>1037.5124537415597</v>
      </c>
      <c r="AB82" s="45">
        <v>873.91245374155972</v>
      </c>
      <c r="AC82" s="45">
        <v>702.11245374155965</v>
      </c>
      <c r="AD82" s="45">
        <v>670.6624537415596</v>
      </c>
      <c r="AE82" s="45">
        <v>588.26245374155963</v>
      </c>
      <c r="AF82" s="45">
        <v>403.00645374155943</v>
      </c>
      <c r="AG82" s="45">
        <v>377.74645374155944</v>
      </c>
      <c r="AH82" s="45">
        <v>377.74645374155944</v>
      </c>
      <c r="AI82" s="45">
        <v>357.74645374155944</v>
      </c>
      <c r="AJ82" s="45">
        <v>357.74645374155944</v>
      </c>
      <c r="AK82" s="45">
        <v>357.74645374155944</v>
      </c>
      <c r="AL82" s="45">
        <v>355.54645374155939</v>
      </c>
      <c r="AM82" s="45">
        <v>348.54645374155939</v>
      </c>
      <c r="AN82" s="45">
        <v>344.43418891170438</v>
      </c>
      <c r="AO82" s="45">
        <v>168.08418891170436</v>
      </c>
      <c r="AP82" s="45">
        <v>132.08418891170436</v>
      </c>
      <c r="AQ82" s="45">
        <v>132.08418891170436</v>
      </c>
      <c r="AR82" s="45">
        <v>132.08418891170436</v>
      </c>
      <c r="AS82" s="45">
        <v>132.08418891170436</v>
      </c>
      <c r="AT82" s="45">
        <v>132.08418891170436</v>
      </c>
      <c r="AU82" s="45">
        <v>132.08418891170436</v>
      </c>
      <c r="AV82" s="45">
        <v>0</v>
      </c>
      <c r="AW82" s="45">
        <v>0</v>
      </c>
      <c r="AX82" s="45">
        <v>0</v>
      </c>
      <c r="AY82" s="45">
        <v>0</v>
      </c>
      <c r="AZ82" s="45">
        <v>0</v>
      </c>
    </row>
    <row r="83" spans="1:52" s="14" customFormat="1" ht="15" customHeight="1" x14ac:dyDescent="0.35">
      <c r="A83" s="49" t="s">
        <v>45</v>
      </c>
      <c r="B83" s="25">
        <v>45864.14357504162</v>
      </c>
      <c r="C83" s="25">
        <v>45567.243575041626</v>
      </c>
      <c r="D83" s="25">
        <v>42217.443575041623</v>
      </c>
      <c r="E83" s="25">
        <v>41844.843575041625</v>
      </c>
      <c r="F83" s="25">
        <v>40906.743575041626</v>
      </c>
      <c r="G83" s="25">
        <v>38723.193575041623</v>
      </c>
      <c r="H83" s="25">
        <v>38634.193575041623</v>
      </c>
      <c r="I83" s="25">
        <v>37215.993575041626</v>
      </c>
      <c r="J83" s="25">
        <v>34383.293575041622</v>
      </c>
      <c r="K83" s="25">
        <v>34240.793575041622</v>
      </c>
      <c r="L83" s="25">
        <v>33860.093575041625</v>
      </c>
      <c r="M83" s="25">
        <v>32240.89357504162</v>
      </c>
      <c r="N83" s="25">
        <v>30164.849966019065</v>
      </c>
      <c r="O83" s="25">
        <v>27166.283299352395</v>
      </c>
      <c r="P83" s="25">
        <v>24911.283299352395</v>
      </c>
      <c r="Q83" s="25">
        <v>22605.783299352395</v>
      </c>
      <c r="R83" s="25">
        <v>20190.626159352396</v>
      </c>
      <c r="S83" s="25">
        <v>18536.121645217059</v>
      </c>
      <c r="T83" s="25">
        <v>16821.221645217058</v>
      </c>
      <c r="U83" s="25">
        <v>14969.631805217057</v>
      </c>
      <c r="V83" s="25">
        <v>12259.142335217059</v>
      </c>
      <c r="W83" s="25">
        <v>11104.94233521706</v>
      </c>
      <c r="X83" s="25">
        <v>8884.3000036842113</v>
      </c>
      <c r="Y83" s="25">
        <v>6149.700003684211</v>
      </c>
      <c r="Z83" s="25">
        <v>4800.5000036842102</v>
      </c>
      <c r="AA83" s="25">
        <v>4460.1000036842106</v>
      </c>
      <c r="AB83" s="25">
        <v>4438.1000036842106</v>
      </c>
      <c r="AC83" s="25">
        <v>4406.3000036842104</v>
      </c>
      <c r="AD83" s="25">
        <v>4064.0000036842107</v>
      </c>
      <c r="AE83" s="25">
        <v>2897.7000036842105</v>
      </c>
      <c r="AF83" s="25">
        <v>2540.7000036842105</v>
      </c>
      <c r="AG83" s="25">
        <v>2418.7000036842105</v>
      </c>
      <c r="AH83" s="25">
        <v>2416.6000036842106</v>
      </c>
      <c r="AI83" s="25">
        <v>1310.0000036842107</v>
      </c>
      <c r="AJ83" s="25">
        <v>1210.4000036842106</v>
      </c>
      <c r="AK83" s="25">
        <v>1109.6000036842106</v>
      </c>
      <c r="AL83" s="25">
        <v>1064.1000036842106</v>
      </c>
      <c r="AM83" s="25">
        <v>1048.2000036842105</v>
      </c>
      <c r="AN83" s="25">
        <v>830.60000368421061</v>
      </c>
      <c r="AO83" s="25">
        <v>502</v>
      </c>
      <c r="AP83" s="25">
        <v>252</v>
      </c>
      <c r="AQ83" s="25">
        <v>252</v>
      </c>
      <c r="AR83" s="25">
        <v>252</v>
      </c>
      <c r="AS83" s="25">
        <v>252</v>
      </c>
      <c r="AT83" s="25">
        <v>252</v>
      </c>
      <c r="AU83" s="25">
        <v>127</v>
      </c>
      <c r="AV83" s="25">
        <v>127</v>
      </c>
      <c r="AW83" s="25">
        <v>127</v>
      </c>
      <c r="AX83" s="25">
        <v>27</v>
      </c>
      <c r="AY83" s="25">
        <v>27</v>
      </c>
      <c r="AZ83" s="25">
        <v>27</v>
      </c>
    </row>
    <row r="84" spans="1:52" s="14" customFormat="1" ht="15" customHeight="1" x14ac:dyDescent="0.35">
      <c r="A84" s="48" t="s">
        <v>33</v>
      </c>
      <c r="B84" s="45">
        <v>0</v>
      </c>
      <c r="C84" s="45">
        <v>0</v>
      </c>
      <c r="D84" s="45">
        <v>0</v>
      </c>
      <c r="E84" s="45">
        <v>0</v>
      </c>
      <c r="F84" s="45">
        <v>0</v>
      </c>
      <c r="G84" s="45">
        <v>0</v>
      </c>
      <c r="H84" s="45">
        <v>0</v>
      </c>
      <c r="I84" s="45">
        <v>0</v>
      </c>
      <c r="J84" s="45">
        <v>0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45">
        <v>0</v>
      </c>
      <c r="S84" s="45">
        <v>0</v>
      </c>
      <c r="T84" s="45">
        <v>0</v>
      </c>
      <c r="U84" s="45">
        <v>0</v>
      </c>
      <c r="V84" s="45">
        <v>0</v>
      </c>
      <c r="W84" s="45">
        <v>0</v>
      </c>
      <c r="X84" s="45">
        <v>0</v>
      </c>
      <c r="Y84" s="45">
        <v>0</v>
      </c>
      <c r="Z84" s="45">
        <v>0</v>
      </c>
      <c r="AA84" s="45">
        <v>0</v>
      </c>
      <c r="AB84" s="45">
        <v>0</v>
      </c>
      <c r="AC84" s="45">
        <v>0</v>
      </c>
      <c r="AD84" s="45">
        <v>0</v>
      </c>
      <c r="AE84" s="45">
        <v>0</v>
      </c>
      <c r="AF84" s="45">
        <v>0</v>
      </c>
      <c r="AG84" s="45">
        <v>0</v>
      </c>
      <c r="AH84" s="45">
        <v>0</v>
      </c>
      <c r="AI84" s="45">
        <v>0</v>
      </c>
      <c r="AJ84" s="45">
        <v>0</v>
      </c>
      <c r="AK84" s="45">
        <v>0</v>
      </c>
      <c r="AL84" s="45">
        <v>0</v>
      </c>
      <c r="AM84" s="45">
        <v>0</v>
      </c>
      <c r="AN84" s="45">
        <v>0</v>
      </c>
      <c r="AO84" s="45">
        <v>0</v>
      </c>
      <c r="AP84" s="45">
        <v>0</v>
      </c>
      <c r="AQ84" s="45">
        <v>0</v>
      </c>
      <c r="AR84" s="45">
        <v>0</v>
      </c>
      <c r="AS84" s="45">
        <v>0</v>
      </c>
      <c r="AT84" s="45">
        <v>0</v>
      </c>
      <c r="AU84" s="45">
        <v>0</v>
      </c>
      <c r="AV84" s="45">
        <v>0</v>
      </c>
      <c r="AW84" s="45">
        <v>0</v>
      </c>
      <c r="AX84" s="45">
        <v>0</v>
      </c>
      <c r="AY84" s="45">
        <v>0</v>
      </c>
      <c r="AZ84" s="45">
        <v>0</v>
      </c>
    </row>
    <row r="85" spans="1:52" s="14" customFormat="1" ht="15" customHeight="1" x14ac:dyDescent="0.35">
      <c r="A85" s="48" t="s">
        <v>34</v>
      </c>
      <c r="B85" s="45">
        <v>0</v>
      </c>
      <c r="C85" s="45">
        <v>0</v>
      </c>
      <c r="D85" s="45">
        <v>0</v>
      </c>
      <c r="E85" s="45">
        <v>0</v>
      </c>
      <c r="F85" s="45">
        <v>0</v>
      </c>
      <c r="G85" s="45">
        <v>0</v>
      </c>
      <c r="H85" s="45">
        <v>0</v>
      </c>
      <c r="I85" s="45">
        <v>0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45">
        <v>0</v>
      </c>
      <c r="S85" s="45">
        <v>0</v>
      </c>
      <c r="T85" s="45">
        <v>0</v>
      </c>
      <c r="U85" s="45">
        <v>0</v>
      </c>
      <c r="V85" s="45">
        <v>0</v>
      </c>
      <c r="W85" s="45">
        <v>0</v>
      </c>
      <c r="X85" s="45">
        <v>0</v>
      </c>
      <c r="Y85" s="45">
        <v>0</v>
      </c>
      <c r="Z85" s="45">
        <v>0</v>
      </c>
      <c r="AA85" s="45">
        <v>0</v>
      </c>
      <c r="AB85" s="45">
        <v>0</v>
      </c>
      <c r="AC85" s="45">
        <v>0</v>
      </c>
      <c r="AD85" s="45">
        <v>0</v>
      </c>
      <c r="AE85" s="45">
        <v>0</v>
      </c>
      <c r="AF85" s="45">
        <v>0</v>
      </c>
      <c r="AG85" s="45">
        <v>0</v>
      </c>
      <c r="AH85" s="45">
        <v>0</v>
      </c>
      <c r="AI85" s="45">
        <v>0</v>
      </c>
      <c r="AJ85" s="45">
        <v>0</v>
      </c>
      <c r="AK85" s="45">
        <v>0</v>
      </c>
      <c r="AL85" s="45">
        <v>0</v>
      </c>
      <c r="AM85" s="45">
        <v>0</v>
      </c>
      <c r="AN85" s="45">
        <v>0</v>
      </c>
      <c r="AO85" s="45">
        <v>0</v>
      </c>
      <c r="AP85" s="45">
        <v>0</v>
      </c>
      <c r="AQ85" s="45">
        <v>0</v>
      </c>
      <c r="AR85" s="45">
        <v>0</v>
      </c>
      <c r="AS85" s="45">
        <v>0</v>
      </c>
      <c r="AT85" s="45">
        <v>0</v>
      </c>
      <c r="AU85" s="45">
        <v>0</v>
      </c>
      <c r="AV85" s="45">
        <v>0</v>
      </c>
      <c r="AW85" s="45">
        <v>0</v>
      </c>
      <c r="AX85" s="45">
        <v>0</v>
      </c>
      <c r="AY85" s="45">
        <v>0</v>
      </c>
      <c r="AZ85" s="45">
        <v>0</v>
      </c>
    </row>
    <row r="86" spans="1:52" s="14" customFormat="1" ht="15" customHeight="1" x14ac:dyDescent="0.35">
      <c r="A86" s="48" t="s">
        <v>36</v>
      </c>
      <c r="B86" s="45">
        <v>45864.14357504162</v>
      </c>
      <c r="C86" s="45">
        <v>45567.243575041626</v>
      </c>
      <c r="D86" s="45">
        <v>42217.443575041623</v>
      </c>
      <c r="E86" s="45">
        <v>41844.843575041625</v>
      </c>
      <c r="F86" s="45">
        <v>40906.743575041626</v>
      </c>
      <c r="G86" s="45">
        <v>38723.193575041623</v>
      </c>
      <c r="H86" s="45">
        <v>38634.193575041623</v>
      </c>
      <c r="I86" s="45">
        <v>37215.993575041626</v>
      </c>
      <c r="J86" s="45">
        <v>34383.293575041622</v>
      </c>
      <c r="K86" s="45">
        <v>34240.793575041622</v>
      </c>
      <c r="L86" s="45">
        <v>33860.093575041625</v>
      </c>
      <c r="M86" s="45">
        <v>32240.89357504162</v>
      </c>
      <c r="N86" s="45">
        <v>30164.849966019065</v>
      </c>
      <c r="O86" s="45">
        <v>27166.283299352395</v>
      </c>
      <c r="P86" s="45">
        <v>24911.283299352395</v>
      </c>
      <c r="Q86" s="45">
        <v>22605.783299352395</v>
      </c>
      <c r="R86" s="45">
        <v>20190.626159352396</v>
      </c>
      <c r="S86" s="45">
        <v>18536.121645217059</v>
      </c>
      <c r="T86" s="45">
        <v>16821.221645217058</v>
      </c>
      <c r="U86" s="45">
        <v>14969.631805217057</v>
      </c>
      <c r="V86" s="45">
        <v>12259.142335217059</v>
      </c>
      <c r="W86" s="45">
        <v>11104.94233521706</v>
      </c>
      <c r="X86" s="45">
        <v>8884.3000036842113</v>
      </c>
      <c r="Y86" s="45">
        <v>6149.700003684211</v>
      </c>
      <c r="Z86" s="45">
        <v>4800.5000036842102</v>
      </c>
      <c r="AA86" s="45">
        <v>4460.1000036842106</v>
      </c>
      <c r="AB86" s="45">
        <v>4438.1000036842106</v>
      </c>
      <c r="AC86" s="45">
        <v>4406.3000036842104</v>
      </c>
      <c r="AD86" s="45">
        <v>4064.0000036842107</v>
      </c>
      <c r="AE86" s="45">
        <v>2897.7000036842105</v>
      </c>
      <c r="AF86" s="45">
        <v>2540.7000036842105</v>
      </c>
      <c r="AG86" s="45">
        <v>2418.7000036842105</v>
      </c>
      <c r="AH86" s="45">
        <v>2416.6000036842106</v>
      </c>
      <c r="AI86" s="45">
        <v>1310.0000036842107</v>
      </c>
      <c r="AJ86" s="45">
        <v>1210.4000036842106</v>
      </c>
      <c r="AK86" s="45">
        <v>1109.6000036842106</v>
      </c>
      <c r="AL86" s="45">
        <v>1064.1000036842106</v>
      </c>
      <c r="AM86" s="45">
        <v>1048.2000036842105</v>
      </c>
      <c r="AN86" s="45">
        <v>830.60000368421061</v>
      </c>
      <c r="AO86" s="45">
        <v>502</v>
      </c>
      <c r="AP86" s="45">
        <v>252</v>
      </c>
      <c r="AQ86" s="45">
        <v>252</v>
      </c>
      <c r="AR86" s="45">
        <v>252</v>
      </c>
      <c r="AS86" s="45">
        <v>252</v>
      </c>
      <c r="AT86" s="45">
        <v>252</v>
      </c>
      <c r="AU86" s="45">
        <v>127</v>
      </c>
      <c r="AV86" s="45">
        <v>127</v>
      </c>
      <c r="AW86" s="45">
        <v>127</v>
      </c>
      <c r="AX86" s="45">
        <v>27</v>
      </c>
      <c r="AY86" s="45">
        <v>27</v>
      </c>
      <c r="AZ86" s="45">
        <v>27</v>
      </c>
    </row>
    <row r="87" spans="1:52" s="14" customFormat="1" ht="15" customHeight="1" x14ac:dyDescent="0.35">
      <c r="A87" s="49" t="s">
        <v>46</v>
      </c>
      <c r="B87" s="25">
        <v>2913</v>
      </c>
      <c r="C87" s="25">
        <v>3137.5000000000005</v>
      </c>
      <c r="D87" s="25">
        <v>3281.5642105263159</v>
      </c>
      <c r="E87" s="25">
        <v>3287.1062105263154</v>
      </c>
      <c r="F87" s="25">
        <v>3595.7343980263158</v>
      </c>
      <c r="G87" s="25">
        <v>3666.0863980263157</v>
      </c>
      <c r="H87" s="25">
        <v>4239.0263980263153</v>
      </c>
      <c r="I87" s="25">
        <v>4519.0953980263157</v>
      </c>
      <c r="J87" s="25">
        <v>4849.7432401315791</v>
      </c>
      <c r="K87" s="25">
        <v>4892.8432401315795</v>
      </c>
      <c r="L87" s="25">
        <v>5178.1732401315794</v>
      </c>
      <c r="M87" s="25">
        <v>5439.1732401315794</v>
      </c>
      <c r="N87" s="25">
        <v>5697.7552401315788</v>
      </c>
      <c r="O87" s="25">
        <v>5796.4202401315788</v>
      </c>
      <c r="P87" s="25">
        <v>8037.1022401315786</v>
      </c>
      <c r="Q87" s="25">
        <v>8292.2522401315782</v>
      </c>
      <c r="R87" s="25">
        <v>8332.6038988468736</v>
      </c>
      <c r="S87" s="25">
        <v>8453.415646873098</v>
      </c>
      <c r="T87" s="25">
        <v>8437.1126440424705</v>
      </c>
      <c r="U87" s="25">
        <v>8438.4184591363337</v>
      </c>
      <c r="V87" s="25">
        <v>8984.1184591363326</v>
      </c>
      <c r="W87" s="25">
        <v>11279.418459136334</v>
      </c>
      <c r="X87" s="25">
        <v>12079.618459136333</v>
      </c>
      <c r="Y87" s="25">
        <v>12175.918459136334</v>
      </c>
      <c r="Z87" s="25">
        <v>12759.818459136332</v>
      </c>
      <c r="AA87" s="25">
        <v>12851.918459136334</v>
      </c>
      <c r="AB87" s="25">
        <v>12777.218459136333</v>
      </c>
      <c r="AC87" s="25">
        <v>13630.598459136334</v>
      </c>
      <c r="AD87" s="25">
        <v>13862.198459136333</v>
      </c>
      <c r="AE87" s="25">
        <v>14142.698459136333</v>
      </c>
      <c r="AF87" s="25">
        <v>14214.398459136333</v>
      </c>
      <c r="AG87" s="25">
        <v>14412.998459136334</v>
      </c>
      <c r="AH87" s="25">
        <v>14461.708459136333</v>
      </c>
      <c r="AI87" s="25">
        <v>14455.608459136332</v>
      </c>
      <c r="AJ87" s="25">
        <v>14522.208459136333</v>
      </c>
      <c r="AK87" s="25">
        <v>14491.388459136333</v>
      </c>
      <c r="AL87" s="25">
        <v>14602.088459136332</v>
      </c>
      <c r="AM87" s="25">
        <v>14605.804248610017</v>
      </c>
      <c r="AN87" s="25">
        <v>14506.644248610017</v>
      </c>
      <c r="AO87" s="25">
        <v>14263.264248610016</v>
      </c>
      <c r="AP87" s="25">
        <v>14346.364248610014</v>
      </c>
      <c r="AQ87" s="25">
        <v>14622.464248610017</v>
      </c>
      <c r="AR87" s="25">
        <v>15692.964248610017</v>
      </c>
      <c r="AS87" s="25">
        <v>15816.322248610017</v>
      </c>
      <c r="AT87" s="25">
        <v>15278.206058610016</v>
      </c>
      <c r="AU87" s="25">
        <v>15195.246058610017</v>
      </c>
      <c r="AV87" s="25">
        <v>15903.006058610015</v>
      </c>
      <c r="AW87" s="25">
        <v>15753.515058610017</v>
      </c>
      <c r="AX87" s="25">
        <v>15504.512058610017</v>
      </c>
      <c r="AY87" s="25">
        <v>15161.675218610017</v>
      </c>
      <c r="AZ87" s="25">
        <v>15237.245218610016</v>
      </c>
    </row>
    <row r="88" spans="1:52" s="14" customFormat="1" ht="15" customHeight="1" x14ac:dyDescent="0.35">
      <c r="A88" s="48" t="s">
        <v>33</v>
      </c>
      <c r="B88" s="45">
        <v>0</v>
      </c>
      <c r="C88" s="45">
        <v>0</v>
      </c>
      <c r="D88" s="45">
        <v>0</v>
      </c>
      <c r="E88" s="45">
        <v>0</v>
      </c>
      <c r="F88" s="45">
        <v>0</v>
      </c>
      <c r="G88" s="45">
        <v>0</v>
      </c>
      <c r="H88" s="45">
        <v>0</v>
      </c>
      <c r="I88" s="45">
        <v>0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0</v>
      </c>
      <c r="R88" s="45">
        <v>0</v>
      </c>
      <c r="S88" s="45">
        <v>0</v>
      </c>
      <c r="T88" s="45">
        <v>0</v>
      </c>
      <c r="U88" s="45">
        <v>0</v>
      </c>
      <c r="V88" s="45">
        <v>0</v>
      </c>
      <c r="W88" s="45">
        <v>0</v>
      </c>
      <c r="X88" s="45">
        <v>0</v>
      </c>
      <c r="Y88" s="45">
        <v>0</v>
      </c>
      <c r="Z88" s="45">
        <v>0</v>
      </c>
      <c r="AA88" s="45">
        <v>0</v>
      </c>
      <c r="AB88" s="45">
        <v>0</v>
      </c>
      <c r="AC88" s="45">
        <v>0</v>
      </c>
      <c r="AD88" s="45">
        <v>0</v>
      </c>
      <c r="AE88" s="45">
        <v>0</v>
      </c>
      <c r="AF88" s="45">
        <v>0</v>
      </c>
      <c r="AG88" s="45">
        <v>0</v>
      </c>
      <c r="AH88" s="45">
        <v>0</v>
      </c>
      <c r="AI88" s="45">
        <v>0</v>
      </c>
      <c r="AJ88" s="45">
        <v>0</v>
      </c>
      <c r="AK88" s="45">
        <v>0</v>
      </c>
      <c r="AL88" s="45">
        <v>0</v>
      </c>
      <c r="AM88" s="45">
        <v>0</v>
      </c>
      <c r="AN88" s="45">
        <v>0</v>
      </c>
      <c r="AO88" s="45">
        <v>0</v>
      </c>
      <c r="AP88" s="45">
        <v>135</v>
      </c>
      <c r="AQ88" s="45">
        <v>135</v>
      </c>
      <c r="AR88" s="45">
        <v>135</v>
      </c>
      <c r="AS88" s="45">
        <v>135</v>
      </c>
      <c r="AT88" s="45">
        <v>135</v>
      </c>
      <c r="AU88" s="45">
        <v>135</v>
      </c>
      <c r="AV88" s="45">
        <v>270</v>
      </c>
      <c r="AW88" s="45">
        <v>270</v>
      </c>
      <c r="AX88" s="45">
        <v>270</v>
      </c>
      <c r="AY88" s="45">
        <v>270</v>
      </c>
      <c r="AZ88" s="45">
        <v>270</v>
      </c>
    </row>
    <row r="89" spans="1:52" s="14" customFormat="1" ht="15" customHeight="1" x14ac:dyDescent="0.35">
      <c r="A89" s="48" t="s">
        <v>35</v>
      </c>
      <c r="B89" s="45">
        <v>2398.2000000000003</v>
      </c>
      <c r="C89" s="45">
        <v>2571.7000000000003</v>
      </c>
      <c r="D89" s="45">
        <v>2748.08</v>
      </c>
      <c r="E89" s="45">
        <v>2803.6219999999998</v>
      </c>
      <c r="F89" s="45">
        <v>3110.7581875000001</v>
      </c>
      <c r="G89" s="45">
        <v>3169.9181874999999</v>
      </c>
      <c r="H89" s="45">
        <v>3642.9581874999999</v>
      </c>
      <c r="I89" s="45">
        <v>3872.8571875000002</v>
      </c>
      <c r="J89" s="45">
        <v>4138.5050296052632</v>
      </c>
      <c r="K89" s="45">
        <v>4159.8050296052634</v>
      </c>
      <c r="L89" s="45">
        <v>4381.6350296052633</v>
      </c>
      <c r="M89" s="45">
        <v>4435.6350296052633</v>
      </c>
      <c r="N89" s="45">
        <v>4523.6170296052633</v>
      </c>
      <c r="O89" s="45">
        <v>4622.2820296052632</v>
      </c>
      <c r="P89" s="45">
        <v>4757.3640296052627</v>
      </c>
      <c r="Q89" s="45">
        <v>4880.5140296052632</v>
      </c>
      <c r="R89" s="45">
        <v>4827.5505174214186</v>
      </c>
      <c r="S89" s="45">
        <v>4825.4505174214191</v>
      </c>
      <c r="T89" s="45">
        <v>4807.9505174214191</v>
      </c>
      <c r="U89" s="45">
        <v>4807.9505174214191</v>
      </c>
      <c r="V89" s="45">
        <v>5372.650517421419</v>
      </c>
      <c r="W89" s="45">
        <v>7057.9505174214191</v>
      </c>
      <c r="X89" s="45">
        <v>7458.150517421419</v>
      </c>
      <c r="Y89" s="45">
        <v>7554.4505174214191</v>
      </c>
      <c r="Z89" s="45">
        <v>7728.3505174214188</v>
      </c>
      <c r="AA89" s="45">
        <v>7750.4505174214191</v>
      </c>
      <c r="AB89" s="45">
        <v>7605.7505174214193</v>
      </c>
      <c r="AC89" s="45">
        <v>8460.3005174214195</v>
      </c>
      <c r="AD89" s="45">
        <v>8621.9005174214199</v>
      </c>
      <c r="AE89" s="45">
        <v>8832.4005174214199</v>
      </c>
      <c r="AF89" s="45">
        <v>8873.3005174214195</v>
      </c>
      <c r="AG89" s="45">
        <v>9071.9005174214199</v>
      </c>
      <c r="AH89" s="45">
        <v>9130.610517421419</v>
      </c>
      <c r="AI89" s="45">
        <v>9124.5105174214186</v>
      </c>
      <c r="AJ89" s="45">
        <v>9191.110517421419</v>
      </c>
      <c r="AK89" s="45">
        <v>9185.2905174214193</v>
      </c>
      <c r="AL89" s="45">
        <v>9295.9905174214182</v>
      </c>
      <c r="AM89" s="45">
        <v>9374.3905174214196</v>
      </c>
      <c r="AN89" s="45">
        <v>9275.2305174214198</v>
      </c>
      <c r="AO89" s="45">
        <v>9061.8505174214188</v>
      </c>
      <c r="AP89" s="45">
        <v>9031.7505174214184</v>
      </c>
      <c r="AQ89" s="45">
        <v>9307.8505174214188</v>
      </c>
      <c r="AR89" s="45">
        <v>10378.350517421419</v>
      </c>
      <c r="AS89" s="45">
        <v>10501.708517421419</v>
      </c>
      <c r="AT89" s="45">
        <v>10014.59232742142</v>
      </c>
      <c r="AU89" s="45">
        <v>9977.6323274214192</v>
      </c>
      <c r="AV89" s="45">
        <v>10566.392327421419</v>
      </c>
      <c r="AW89" s="45">
        <v>10432.89332742142</v>
      </c>
      <c r="AX89" s="45">
        <v>10195.08232742142</v>
      </c>
      <c r="AY89" s="45">
        <v>10106.14548742142</v>
      </c>
      <c r="AZ89" s="45">
        <v>10186.715487421419</v>
      </c>
    </row>
    <row r="90" spans="1:52" s="14" customFormat="1" ht="15" customHeight="1" x14ac:dyDescent="0.35">
      <c r="A90" s="48" t="s">
        <v>36</v>
      </c>
      <c r="B90" s="45">
        <v>514.79999999999995</v>
      </c>
      <c r="C90" s="45">
        <v>565.80000000000007</v>
      </c>
      <c r="D90" s="45">
        <v>533.48421052631579</v>
      </c>
      <c r="E90" s="45">
        <v>483.48421052631579</v>
      </c>
      <c r="F90" s="45">
        <v>484.97621052631581</v>
      </c>
      <c r="G90" s="45">
        <v>496.16821052631582</v>
      </c>
      <c r="H90" s="45">
        <v>596.06821052631574</v>
      </c>
      <c r="I90" s="45">
        <v>646.2382105263157</v>
      </c>
      <c r="J90" s="45">
        <v>711.2382105263157</v>
      </c>
      <c r="K90" s="45">
        <v>733.03821052631577</v>
      </c>
      <c r="L90" s="45">
        <v>796.53821052631577</v>
      </c>
      <c r="M90" s="45">
        <v>1003.5382105263158</v>
      </c>
      <c r="N90" s="45">
        <v>1174.1382105263158</v>
      </c>
      <c r="O90" s="45">
        <v>1174.1382105263158</v>
      </c>
      <c r="P90" s="45">
        <v>3279.7382105263155</v>
      </c>
      <c r="Q90" s="45">
        <v>3411.7382105263155</v>
      </c>
      <c r="R90" s="45">
        <v>3505.0533814254545</v>
      </c>
      <c r="S90" s="45">
        <v>3627.965129451678</v>
      </c>
      <c r="T90" s="45">
        <v>3629.1621266210514</v>
      </c>
      <c r="U90" s="45">
        <v>3630.4679417149136</v>
      </c>
      <c r="V90" s="45">
        <v>3611.4679417149136</v>
      </c>
      <c r="W90" s="45">
        <v>4221.4679417149136</v>
      </c>
      <c r="X90" s="45">
        <v>4621.4679417149136</v>
      </c>
      <c r="Y90" s="45">
        <v>4621.4679417149136</v>
      </c>
      <c r="Z90" s="45">
        <v>5031.4679417149136</v>
      </c>
      <c r="AA90" s="45">
        <v>5101.4679417149136</v>
      </c>
      <c r="AB90" s="45">
        <v>5171.4679417149136</v>
      </c>
      <c r="AC90" s="45">
        <v>5170.2979417149136</v>
      </c>
      <c r="AD90" s="45">
        <v>5240.2979417149136</v>
      </c>
      <c r="AE90" s="45">
        <v>5310.2979417149136</v>
      </c>
      <c r="AF90" s="45">
        <v>5341.0979417149138</v>
      </c>
      <c r="AG90" s="45">
        <v>5341.0979417149138</v>
      </c>
      <c r="AH90" s="45">
        <v>5331.0979417149138</v>
      </c>
      <c r="AI90" s="45">
        <v>5331.0979417149138</v>
      </c>
      <c r="AJ90" s="45">
        <v>5331.0979417149138</v>
      </c>
      <c r="AK90" s="45">
        <v>5306.0979417149138</v>
      </c>
      <c r="AL90" s="45">
        <v>5306.0979417149138</v>
      </c>
      <c r="AM90" s="45">
        <v>5231.413731188597</v>
      </c>
      <c r="AN90" s="45">
        <v>5231.413731188597</v>
      </c>
      <c r="AO90" s="45">
        <v>5201.413731188597</v>
      </c>
      <c r="AP90" s="45">
        <v>5179.6137311885968</v>
      </c>
      <c r="AQ90" s="45">
        <v>5179.6137311885968</v>
      </c>
      <c r="AR90" s="45">
        <v>5179.6137311885968</v>
      </c>
      <c r="AS90" s="45">
        <v>5179.6137311885968</v>
      </c>
      <c r="AT90" s="45">
        <v>5128.6137311885968</v>
      </c>
      <c r="AU90" s="45">
        <v>5082.6137311885968</v>
      </c>
      <c r="AV90" s="45">
        <v>5066.6137311885968</v>
      </c>
      <c r="AW90" s="45">
        <v>5050.6217311885976</v>
      </c>
      <c r="AX90" s="45">
        <v>5039.4297311885975</v>
      </c>
      <c r="AY90" s="45">
        <v>4785.529731188597</v>
      </c>
      <c r="AZ90" s="45">
        <v>4780.529731188597</v>
      </c>
    </row>
    <row r="91" spans="1:52" s="14" customFormat="1" ht="15" customHeight="1" x14ac:dyDescent="0.35">
      <c r="A91" s="50" t="s">
        <v>47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0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 s="11">
        <v>0</v>
      </c>
      <c r="AY91" s="11">
        <v>0</v>
      </c>
      <c r="AZ91" s="11">
        <v>0</v>
      </c>
    </row>
    <row r="92" spans="1:52" s="14" customFormat="1" ht="15" customHeight="1" x14ac:dyDescent="0.35">
      <c r="A92" s="51" t="s">
        <v>48</v>
      </c>
      <c r="B92" s="45">
        <v>0</v>
      </c>
      <c r="C92" s="45">
        <v>0</v>
      </c>
      <c r="D92" s="45">
        <v>0</v>
      </c>
      <c r="E92" s="45">
        <v>0</v>
      </c>
      <c r="F92" s="45">
        <v>0</v>
      </c>
      <c r="G92" s="45">
        <v>0</v>
      </c>
      <c r="H92" s="45">
        <v>0</v>
      </c>
      <c r="I92" s="45">
        <v>0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45">
        <v>0</v>
      </c>
      <c r="S92" s="45">
        <v>0</v>
      </c>
      <c r="T92" s="45">
        <v>0</v>
      </c>
      <c r="U92" s="45">
        <v>0</v>
      </c>
      <c r="V92" s="45">
        <v>0</v>
      </c>
      <c r="W92" s="45">
        <v>0</v>
      </c>
      <c r="X92" s="45">
        <v>0</v>
      </c>
      <c r="Y92" s="45">
        <v>0</v>
      </c>
      <c r="Z92" s="45">
        <v>0</v>
      </c>
      <c r="AA92" s="45">
        <v>0</v>
      </c>
      <c r="AB92" s="45">
        <v>0</v>
      </c>
      <c r="AC92" s="45">
        <v>0</v>
      </c>
      <c r="AD92" s="45">
        <v>0</v>
      </c>
      <c r="AE92" s="45">
        <v>0</v>
      </c>
      <c r="AF92" s="45">
        <v>0</v>
      </c>
      <c r="AG92" s="45">
        <v>0</v>
      </c>
      <c r="AH92" s="45">
        <v>0</v>
      </c>
      <c r="AI92" s="45">
        <v>0</v>
      </c>
      <c r="AJ92" s="45">
        <v>0</v>
      </c>
      <c r="AK92" s="45">
        <v>0</v>
      </c>
      <c r="AL92" s="45">
        <v>0</v>
      </c>
      <c r="AM92" s="45">
        <v>0</v>
      </c>
      <c r="AN92" s="45">
        <v>0</v>
      </c>
      <c r="AO92" s="45">
        <v>0</v>
      </c>
      <c r="AP92" s="45">
        <v>0</v>
      </c>
      <c r="AQ92" s="45">
        <v>0</v>
      </c>
      <c r="AR92" s="45">
        <v>0</v>
      </c>
      <c r="AS92" s="45">
        <v>0</v>
      </c>
      <c r="AT92" s="45">
        <v>0</v>
      </c>
      <c r="AU92" s="45">
        <v>0</v>
      </c>
      <c r="AV92" s="45">
        <v>0</v>
      </c>
      <c r="AW92" s="45">
        <v>0</v>
      </c>
      <c r="AX92" s="45">
        <v>0</v>
      </c>
      <c r="AY92" s="45">
        <v>0</v>
      </c>
      <c r="AZ92" s="45">
        <v>0</v>
      </c>
    </row>
    <row r="93" spans="1:52" s="14" customFormat="1" ht="15" customHeight="1" x14ac:dyDescent="0.35">
      <c r="A93" s="51" t="s">
        <v>49</v>
      </c>
      <c r="B93" s="45">
        <v>0</v>
      </c>
      <c r="C93" s="45">
        <v>0</v>
      </c>
      <c r="D93" s="45">
        <v>0</v>
      </c>
      <c r="E93" s="45">
        <v>0</v>
      </c>
      <c r="F93" s="45">
        <v>0</v>
      </c>
      <c r="G93" s="45">
        <v>0</v>
      </c>
      <c r="H93" s="45">
        <v>0</v>
      </c>
      <c r="I93" s="45">
        <v>0</v>
      </c>
      <c r="J93" s="45">
        <v>0</v>
      </c>
      <c r="K93" s="45">
        <v>0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45">
        <v>0</v>
      </c>
      <c r="S93" s="45">
        <v>0</v>
      </c>
      <c r="T93" s="45">
        <v>0</v>
      </c>
      <c r="U93" s="45">
        <v>0</v>
      </c>
      <c r="V93" s="45">
        <v>0</v>
      </c>
      <c r="W93" s="45">
        <v>0</v>
      </c>
      <c r="X93" s="45">
        <v>0</v>
      </c>
      <c r="Y93" s="45">
        <v>0</v>
      </c>
      <c r="Z93" s="45">
        <v>0</v>
      </c>
      <c r="AA93" s="45">
        <v>0</v>
      </c>
      <c r="AB93" s="45">
        <v>0</v>
      </c>
      <c r="AC93" s="45">
        <v>0</v>
      </c>
      <c r="AD93" s="45">
        <v>0</v>
      </c>
      <c r="AE93" s="45">
        <v>0</v>
      </c>
      <c r="AF93" s="45">
        <v>0</v>
      </c>
      <c r="AG93" s="45">
        <v>0</v>
      </c>
      <c r="AH93" s="45">
        <v>0</v>
      </c>
      <c r="AI93" s="45">
        <v>0</v>
      </c>
      <c r="AJ93" s="45">
        <v>0</v>
      </c>
      <c r="AK93" s="45">
        <v>0</v>
      </c>
      <c r="AL93" s="45">
        <v>0</v>
      </c>
      <c r="AM93" s="45">
        <v>0</v>
      </c>
      <c r="AN93" s="45">
        <v>0</v>
      </c>
      <c r="AO93" s="45">
        <v>0</v>
      </c>
      <c r="AP93" s="45">
        <v>0</v>
      </c>
      <c r="AQ93" s="45">
        <v>0</v>
      </c>
      <c r="AR93" s="45">
        <v>0</v>
      </c>
      <c r="AS93" s="45">
        <v>0</v>
      </c>
      <c r="AT93" s="45">
        <v>0</v>
      </c>
      <c r="AU93" s="45">
        <v>0</v>
      </c>
      <c r="AV93" s="45">
        <v>0</v>
      </c>
      <c r="AW93" s="45">
        <v>0</v>
      </c>
      <c r="AX93" s="45">
        <v>0</v>
      </c>
      <c r="AY93" s="45">
        <v>0</v>
      </c>
      <c r="AZ93" s="45">
        <v>0</v>
      </c>
    </row>
    <row r="94" spans="1:52" x14ac:dyDescent="0.45">
      <c r="A94" s="26" t="s">
        <v>2</v>
      </c>
      <c r="B94" s="25">
        <v>12763.659</v>
      </c>
      <c r="C94" s="25">
        <v>17281.080000000002</v>
      </c>
      <c r="D94" s="25">
        <v>23141.780000000002</v>
      </c>
      <c r="E94" s="25">
        <v>28006.25</v>
      </c>
      <c r="F94" s="25">
        <v>34247.395000000004</v>
      </c>
      <c r="G94" s="25">
        <v>40412.833000000006</v>
      </c>
      <c r="H94" s="25">
        <v>47632.486000000004</v>
      </c>
      <c r="I94" s="25">
        <v>56120.239135191383</v>
      </c>
      <c r="J94" s="25">
        <v>63413.39</v>
      </c>
      <c r="K94" s="25">
        <v>75253.575000000012</v>
      </c>
      <c r="L94" s="25">
        <v>84303.455000000002</v>
      </c>
      <c r="M94" s="25">
        <v>93927.074999999997</v>
      </c>
      <c r="N94" s="25">
        <v>106106.77500000001</v>
      </c>
      <c r="O94" s="25">
        <v>116979.87500000001</v>
      </c>
      <c r="P94" s="25">
        <v>128565.97500000001</v>
      </c>
      <c r="Q94" s="25">
        <v>141562.36500000002</v>
      </c>
      <c r="R94" s="25">
        <v>155189.72500000001</v>
      </c>
      <c r="S94" s="25">
        <v>171006.02500000002</v>
      </c>
      <c r="T94" s="25">
        <v>185632.43700000001</v>
      </c>
      <c r="U94" s="25">
        <v>197516.02500000005</v>
      </c>
      <c r="V94" s="25">
        <v>216359.19920000003</v>
      </c>
      <c r="W94" s="25">
        <v>220550.42378333336</v>
      </c>
      <c r="X94" s="25">
        <v>223520.26245000007</v>
      </c>
      <c r="Y94" s="25">
        <v>230301.13945000008</v>
      </c>
      <c r="Z94" s="25">
        <v>241616.50861666675</v>
      </c>
      <c r="AA94" s="25">
        <v>254645.10993333338</v>
      </c>
      <c r="AB94" s="25">
        <v>265005.0245133334</v>
      </c>
      <c r="AC94" s="25">
        <v>274320.41015666677</v>
      </c>
      <c r="AD94" s="25">
        <v>283851.11843000003</v>
      </c>
      <c r="AE94" s="25">
        <v>296883.87897000002</v>
      </c>
      <c r="AF94" s="25">
        <v>307348.77976666664</v>
      </c>
      <c r="AG94" s="25">
        <v>318324.70990999998</v>
      </c>
      <c r="AH94" s="25">
        <v>327569.89389999997</v>
      </c>
      <c r="AI94" s="25">
        <v>335870.95889666665</v>
      </c>
      <c r="AJ94" s="25">
        <v>345232.98285999999</v>
      </c>
      <c r="AK94" s="25">
        <v>358448.28866000002</v>
      </c>
      <c r="AL94" s="25">
        <v>372502.01983999996</v>
      </c>
      <c r="AM94" s="25">
        <v>386829.32533999998</v>
      </c>
      <c r="AN94" s="25">
        <v>400193.25832999998</v>
      </c>
      <c r="AO94" s="25">
        <v>411830.24939666659</v>
      </c>
      <c r="AP94" s="25">
        <v>422942.32858666655</v>
      </c>
      <c r="AQ94" s="25">
        <v>433342.40832666663</v>
      </c>
      <c r="AR94" s="25">
        <v>444542.06444999995</v>
      </c>
      <c r="AS94" s="25">
        <v>453940.53694999986</v>
      </c>
      <c r="AT94" s="25">
        <v>462424.62994999986</v>
      </c>
      <c r="AU94" s="25">
        <v>475452.19458333333</v>
      </c>
      <c r="AV94" s="25">
        <v>486547.53333333321</v>
      </c>
      <c r="AW94" s="25">
        <v>498621.5004166665</v>
      </c>
      <c r="AX94" s="25">
        <v>508577.14291666658</v>
      </c>
      <c r="AY94" s="25">
        <v>518052.51333333319</v>
      </c>
      <c r="AZ94" s="25">
        <v>530545.09666666668</v>
      </c>
    </row>
    <row r="95" spans="1:52" x14ac:dyDescent="0.45">
      <c r="A95" s="46" t="s">
        <v>50</v>
      </c>
      <c r="B95" s="45">
        <v>12716.978999999999</v>
      </c>
      <c r="C95" s="45">
        <v>17184.400000000001</v>
      </c>
      <c r="D95" s="45">
        <v>23036.600000000002</v>
      </c>
      <c r="E95" s="45">
        <v>27608.77</v>
      </c>
      <c r="F95" s="45">
        <v>33629.915000000001</v>
      </c>
      <c r="G95" s="45">
        <v>39702.353000000003</v>
      </c>
      <c r="H95" s="45">
        <v>46721.506000000001</v>
      </c>
      <c r="I95" s="45">
        <v>54995.859135191386</v>
      </c>
      <c r="J95" s="45">
        <v>61923.51</v>
      </c>
      <c r="K95" s="45">
        <v>73344.275000000009</v>
      </c>
      <c r="L95" s="45">
        <v>81279.154999999999</v>
      </c>
      <c r="M95" s="45">
        <v>90399.175000000003</v>
      </c>
      <c r="N95" s="45">
        <v>100955.97500000001</v>
      </c>
      <c r="O95" s="45">
        <v>110019.27500000001</v>
      </c>
      <c r="P95" s="45">
        <v>120562.47500000001</v>
      </c>
      <c r="Q95" s="45">
        <v>130560.66500000001</v>
      </c>
      <c r="R95" s="45">
        <v>142555.17500000002</v>
      </c>
      <c r="S95" s="45">
        <v>155148.67500000002</v>
      </c>
      <c r="T95" s="45">
        <v>166005.88700000002</v>
      </c>
      <c r="U95" s="45">
        <v>173555.67500000005</v>
      </c>
      <c r="V95" s="45">
        <v>186393.50920000003</v>
      </c>
      <c r="W95" s="45">
        <v>189080.16045000002</v>
      </c>
      <c r="X95" s="45">
        <v>191351.6157833334</v>
      </c>
      <c r="Y95" s="45">
        <v>194432.92778333341</v>
      </c>
      <c r="Z95" s="45">
        <v>201714.59695000006</v>
      </c>
      <c r="AA95" s="45">
        <v>212424.87326666672</v>
      </c>
      <c r="AB95" s="45">
        <v>220250.00784666673</v>
      </c>
      <c r="AC95" s="45">
        <v>226699.67682333343</v>
      </c>
      <c r="AD95" s="45">
        <v>232745.57843000005</v>
      </c>
      <c r="AE95" s="45">
        <v>240947.22397000002</v>
      </c>
      <c r="AF95" s="45">
        <v>247165.25810000001</v>
      </c>
      <c r="AG95" s="45">
        <v>253451.13157666667</v>
      </c>
      <c r="AH95" s="45">
        <v>259306.63556666663</v>
      </c>
      <c r="AI95" s="45">
        <v>263734.47389666666</v>
      </c>
      <c r="AJ95" s="45">
        <v>268923.65786000004</v>
      </c>
      <c r="AK95" s="45">
        <v>276560.01366000006</v>
      </c>
      <c r="AL95" s="45">
        <v>284510.07817333331</v>
      </c>
      <c r="AM95" s="45">
        <v>292722.3486733333</v>
      </c>
      <c r="AN95" s="45">
        <v>299780.2816633333</v>
      </c>
      <c r="AO95" s="45">
        <v>306738.28106333327</v>
      </c>
      <c r="AP95" s="45">
        <v>313156.92691999988</v>
      </c>
      <c r="AQ95" s="45">
        <v>319836.50165999995</v>
      </c>
      <c r="AR95" s="45">
        <v>326799.05445</v>
      </c>
      <c r="AS95" s="45">
        <v>332737.13028333324</v>
      </c>
      <c r="AT95" s="45">
        <v>338233.94328333321</v>
      </c>
      <c r="AU95" s="45">
        <v>346998.63125000003</v>
      </c>
      <c r="AV95" s="45">
        <v>353858.48333333328</v>
      </c>
      <c r="AW95" s="45">
        <v>361122.51874999987</v>
      </c>
      <c r="AX95" s="45">
        <v>367766.28958333324</v>
      </c>
      <c r="AY95" s="45">
        <v>374498.88333333324</v>
      </c>
      <c r="AZ95" s="45">
        <v>383107.84166666667</v>
      </c>
    </row>
    <row r="96" spans="1:52" x14ac:dyDescent="0.45">
      <c r="A96" s="46" t="s">
        <v>51</v>
      </c>
      <c r="B96" s="45">
        <v>46.68</v>
      </c>
      <c r="C96" s="45">
        <v>96.68</v>
      </c>
      <c r="D96" s="45">
        <v>105.18</v>
      </c>
      <c r="E96" s="45">
        <v>397.48</v>
      </c>
      <c r="F96" s="45">
        <v>617.48</v>
      </c>
      <c r="G96" s="45">
        <v>710.48</v>
      </c>
      <c r="H96" s="45">
        <v>910.98</v>
      </c>
      <c r="I96" s="45">
        <v>1124.3800000000001</v>
      </c>
      <c r="J96" s="45">
        <v>1489.88</v>
      </c>
      <c r="K96" s="45">
        <v>1909.3</v>
      </c>
      <c r="L96" s="45">
        <v>3024.3</v>
      </c>
      <c r="M96" s="45">
        <v>3527.9</v>
      </c>
      <c r="N96" s="45">
        <v>5150.8</v>
      </c>
      <c r="O96" s="45">
        <v>6960.6</v>
      </c>
      <c r="P96" s="45">
        <v>8003.5</v>
      </c>
      <c r="Q96" s="45">
        <v>11001.7</v>
      </c>
      <c r="R96" s="45">
        <v>12634.550000000001</v>
      </c>
      <c r="S96" s="45">
        <v>15857.35</v>
      </c>
      <c r="T96" s="45">
        <v>19626.55</v>
      </c>
      <c r="U96" s="45">
        <v>23960.350000000002</v>
      </c>
      <c r="V96" s="45">
        <v>29965.690000000002</v>
      </c>
      <c r="W96" s="45">
        <v>31470.263333333336</v>
      </c>
      <c r="X96" s="45">
        <v>32168.646666666664</v>
      </c>
      <c r="Y96" s="45">
        <v>35868.21166666667</v>
      </c>
      <c r="Z96" s="45">
        <v>39901.911666666674</v>
      </c>
      <c r="AA96" s="45">
        <v>42220.236666666671</v>
      </c>
      <c r="AB96" s="45">
        <v>44755.01666666667</v>
      </c>
      <c r="AC96" s="45">
        <v>47620.733333333337</v>
      </c>
      <c r="AD96" s="45">
        <v>51105.54</v>
      </c>
      <c r="AE96" s="45">
        <v>55936.654999999999</v>
      </c>
      <c r="AF96" s="45">
        <v>60183.521666666646</v>
      </c>
      <c r="AG96" s="45">
        <v>64873.578333333338</v>
      </c>
      <c r="AH96" s="45">
        <v>68263.258333333346</v>
      </c>
      <c r="AI96" s="45">
        <v>72136.485000000001</v>
      </c>
      <c r="AJ96" s="45">
        <v>76309.324999999983</v>
      </c>
      <c r="AK96" s="45">
        <v>81888.27499999998</v>
      </c>
      <c r="AL96" s="45">
        <v>87991.941666666666</v>
      </c>
      <c r="AM96" s="45">
        <v>94106.976666666655</v>
      </c>
      <c r="AN96" s="45">
        <v>100412.97666666665</v>
      </c>
      <c r="AO96" s="45">
        <v>105091.96833333331</v>
      </c>
      <c r="AP96" s="45">
        <v>109785.40166666666</v>
      </c>
      <c r="AQ96" s="45">
        <v>113505.90666666666</v>
      </c>
      <c r="AR96" s="45">
        <v>117743.00999999997</v>
      </c>
      <c r="AS96" s="45">
        <v>121203.40666666665</v>
      </c>
      <c r="AT96" s="45">
        <v>124190.68666666665</v>
      </c>
      <c r="AU96" s="45">
        <v>128453.56333333328</v>
      </c>
      <c r="AV96" s="45">
        <v>132689.04999999996</v>
      </c>
      <c r="AW96" s="45">
        <v>137498.98166666663</v>
      </c>
      <c r="AX96" s="45">
        <v>140810.8533333333</v>
      </c>
      <c r="AY96" s="45">
        <v>143553.62999999998</v>
      </c>
      <c r="AZ96" s="45">
        <v>147437.25499999998</v>
      </c>
    </row>
    <row r="97" spans="1:52" x14ac:dyDescent="0.45">
      <c r="A97" s="26" t="s">
        <v>52</v>
      </c>
      <c r="B97" s="25">
        <v>179.45099999999999</v>
      </c>
      <c r="C97" s="25">
        <v>278.11599999999999</v>
      </c>
      <c r="D97" s="25">
        <v>362.05599999999998</v>
      </c>
      <c r="E97" s="25">
        <v>599.05600000000004</v>
      </c>
      <c r="F97" s="25">
        <v>1308.6500000000001</v>
      </c>
      <c r="G97" s="25">
        <v>2297.15</v>
      </c>
      <c r="H97" s="25">
        <v>3280.3011700000002</v>
      </c>
      <c r="I97" s="25">
        <v>5254.4623700000002</v>
      </c>
      <c r="J97" s="25">
        <v>10422.708570000001</v>
      </c>
      <c r="K97" s="25">
        <v>16831.719570000001</v>
      </c>
      <c r="L97" s="25">
        <v>29990.25071</v>
      </c>
      <c r="M97" s="25">
        <v>52547.428030000003</v>
      </c>
      <c r="N97" s="25">
        <v>70655.669989999995</v>
      </c>
      <c r="O97" s="25">
        <v>80185.469040000011</v>
      </c>
      <c r="P97" s="25">
        <v>86604.998510000005</v>
      </c>
      <c r="Q97" s="25">
        <v>94680.355500000005</v>
      </c>
      <c r="R97" s="25">
        <v>101184.29434301</v>
      </c>
      <c r="S97" s="25">
        <v>107568.35757302</v>
      </c>
      <c r="T97" s="25">
        <v>115941.74080302</v>
      </c>
      <c r="U97" s="25">
        <v>130702.83003302001</v>
      </c>
      <c r="V97" s="25">
        <v>152534.07726301998</v>
      </c>
      <c r="W97" s="25">
        <v>155566.60576301999</v>
      </c>
      <c r="X97" s="25">
        <v>158402.93336302001</v>
      </c>
      <c r="Y97" s="25">
        <v>163978.10336302</v>
      </c>
      <c r="Z97" s="25">
        <v>171027.93436302</v>
      </c>
      <c r="AA97" s="25">
        <v>176533.11076302</v>
      </c>
      <c r="AB97" s="25">
        <v>181404.29376302002</v>
      </c>
      <c r="AC97" s="25">
        <v>186529.78776302002</v>
      </c>
      <c r="AD97" s="25">
        <v>193012.43976302003</v>
      </c>
      <c r="AE97" s="25">
        <v>200991.93026302001</v>
      </c>
      <c r="AF97" s="25">
        <v>208952.19026302002</v>
      </c>
      <c r="AG97" s="25">
        <v>216277.23809301999</v>
      </c>
      <c r="AH97" s="25">
        <v>223492.49489302002</v>
      </c>
      <c r="AI97" s="25">
        <v>231073.14319301999</v>
      </c>
      <c r="AJ97" s="25">
        <v>240150.76819301999</v>
      </c>
      <c r="AK97" s="25">
        <v>250860.83205302001</v>
      </c>
      <c r="AL97" s="25">
        <v>265183.18973302003</v>
      </c>
      <c r="AM97" s="25">
        <v>278817.73827302002</v>
      </c>
      <c r="AN97" s="25">
        <v>292008.74521301995</v>
      </c>
      <c r="AO97" s="25">
        <v>303364.21675302001</v>
      </c>
      <c r="AP97" s="25">
        <v>314502.50476302003</v>
      </c>
      <c r="AQ97" s="25">
        <v>323353.46892001998</v>
      </c>
      <c r="AR97" s="25">
        <v>333345.14569002006</v>
      </c>
      <c r="AS97" s="25">
        <v>341362.85246001999</v>
      </c>
      <c r="AT97" s="25">
        <v>348302.22923002008</v>
      </c>
      <c r="AU97" s="25">
        <v>359300.55950002006</v>
      </c>
      <c r="AV97" s="25">
        <v>368093.09300002002</v>
      </c>
      <c r="AW97" s="25">
        <v>377762.39050002006</v>
      </c>
      <c r="AX97" s="25">
        <v>385652.28300002002</v>
      </c>
      <c r="AY97" s="25">
        <v>393424.54200002004</v>
      </c>
      <c r="AZ97" s="25">
        <v>403178.22950002004</v>
      </c>
    </row>
    <row r="98" spans="1:52" x14ac:dyDescent="0.45">
      <c r="A98" s="26" t="s">
        <v>53</v>
      </c>
      <c r="B98" s="25">
        <v>2.5</v>
      </c>
      <c r="C98" s="25">
        <v>2.5</v>
      </c>
      <c r="D98" s="25">
        <v>2.5</v>
      </c>
      <c r="E98" s="25">
        <v>2.5</v>
      </c>
      <c r="F98" s="25">
        <v>2.5</v>
      </c>
      <c r="G98" s="25">
        <v>2.5</v>
      </c>
      <c r="H98" s="25">
        <v>13.5</v>
      </c>
      <c r="I98" s="25">
        <v>11</v>
      </c>
      <c r="J98" s="25">
        <v>60.9</v>
      </c>
      <c r="K98" s="25">
        <v>283.7</v>
      </c>
      <c r="L98" s="25">
        <v>733.4</v>
      </c>
      <c r="M98" s="25">
        <v>1150.1000000000001</v>
      </c>
      <c r="N98" s="25">
        <v>2002.6000000000001</v>
      </c>
      <c r="O98" s="25">
        <v>2302.6</v>
      </c>
      <c r="P98" s="25">
        <v>2302.9</v>
      </c>
      <c r="Q98" s="25">
        <v>2314.9</v>
      </c>
      <c r="R98" s="25">
        <v>2314.9</v>
      </c>
      <c r="S98" s="25">
        <v>2364.9</v>
      </c>
      <c r="T98" s="25">
        <v>2364.9</v>
      </c>
      <c r="U98" s="25">
        <v>2364.9</v>
      </c>
      <c r="V98" s="25">
        <v>2364.9</v>
      </c>
      <c r="W98" s="25">
        <v>2364.9</v>
      </c>
      <c r="X98" s="25">
        <v>2364.9</v>
      </c>
      <c r="Y98" s="25">
        <v>2364.9</v>
      </c>
      <c r="Z98" s="25">
        <v>2364.9</v>
      </c>
      <c r="AA98" s="25">
        <v>2364.9</v>
      </c>
      <c r="AB98" s="25">
        <v>2364.9</v>
      </c>
      <c r="AC98" s="25">
        <v>2364.9</v>
      </c>
      <c r="AD98" s="25">
        <v>2364.9</v>
      </c>
      <c r="AE98" s="25">
        <v>2364.9</v>
      </c>
      <c r="AF98" s="25">
        <v>2364.9</v>
      </c>
      <c r="AG98" s="25">
        <v>2353.9</v>
      </c>
      <c r="AH98" s="25">
        <v>2353.9</v>
      </c>
      <c r="AI98" s="25">
        <v>2326.8875000000003</v>
      </c>
      <c r="AJ98" s="25">
        <v>2328.9875000000002</v>
      </c>
      <c r="AK98" s="25">
        <v>2316.35</v>
      </c>
      <c r="AL98" s="25">
        <v>2339.2249999999999</v>
      </c>
      <c r="AM98" s="25">
        <v>2373.4749999999999</v>
      </c>
      <c r="AN98" s="25">
        <v>2386.2750000000001</v>
      </c>
      <c r="AO98" s="25">
        <v>2385.9749999999999</v>
      </c>
      <c r="AP98" s="25">
        <v>2373.9749999999999</v>
      </c>
      <c r="AQ98" s="25">
        <v>2373.9749999999999</v>
      </c>
      <c r="AR98" s="25">
        <v>2345.9749999999999</v>
      </c>
      <c r="AS98" s="25">
        <v>2345.9749999999999</v>
      </c>
      <c r="AT98" s="25">
        <v>2345.9749999999999</v>
      </c>
      <c r="AU98" s="25">
        <v>2345.9749999999999</v>
      </c>
      <c r="AV98" s="25">
        <v>2480.8250000000003</v>
      </c>
      <c r="AW98" s="25">
        <v>2480.8250000000003</v>
      </c>
      <c r="AX98" s="25">
        <v>2480.8250000000003</v>
      </c>
      <c r="AY98" s="25">
        <v>2480.8250000000003</v>
      </c>
      <c r="AZ98" s="25">
        <v>2480.8250000000003</v>
      </c>
    </row>
    <row r="99" spans="1:52" x14ac:dyDescent="0.45">
      <c r="A99" s="26" t="s">
        <v>3</v>
      </c>
      <c r="B99" s="53">
        <v>666.55000000000007</v>
      </c>
      <c r="C99" s="53">
        <v>651.55000000000007</v>
      </c>
      <c r="D99" s="53">
        <v>770.55000000000007</v>
      </c>
      <c r="E99" s="53">
        <v>816.55000000000007</v>
      </c>
      <c r="F99" s="53">
        <v>786.6</v>
      </c>
      <c r="G99" s="53">
        <v>787.6</v>
      </c>
      <c r="H99" s="53">
        <v>799.1</v>
      </c>
      <c r="I99" s="53">
        <v>803.15</v>
      </c>
      <c r="J99" s="53">
        <v>803.15</v>
      </c>
      <c r="K99" s="53">
        <v>832.61</v>
      </c>
      <c r="L99" s="53">
        <v>874.21</v>
      </c>
      <c r="M99" s="53">
        <v>876.31000000000006</v>
      </c>
      <c r="N99" s="53">
        <v>883.96</v>
      </c>
      <c r="O99" s="53">
        <v>896.96</v>
      </c>
      <c r="P99" s="53">
        <v>944.96</v>
      </c>
      <c r="Q99" s="53">
        <v>947.11</v>
      </c>
      <c r="R99" s="53">
        <v>947.11</v>
      </c>
      <c r="S99" s="53">
        <v>945.57703296703301</v>
      </c>
      <c r="T99" s="53">
        <v>860.07703296703301</v>
      </c>
      <c r="U99" s="53">
        <v>826.25395604395612</v>
      </c>
      <c r="V99" s="53">
        <v>751.68197802197801</v>
      </c>
      <c r="W99" s="53">
        <v>688.18197802197801</v>
      </c>
      <c r="X99" s="53">
        <v>641.5819780219781</v>
      </c>
      <c r="Y99" s="53">
        <v>553.5819780219781</v>
      </c>
      <c r="Z99" s="53">
        <v>472.58197802197805</v>
      </c>
      <c r="AA99" s="53">
        <v>412.58197802197805</v>
      </c>
      <c r="AB99" s="53">
        <v>412.58197802197805</v>
      </c>
      <c r="AC99" s="53">
        <v>293.58197802197805</v>
      </c>
      <c r="AD99" s="53">
        <v>239.58197802197805</v>
      </c>
      <c r="AE99" s="53">
        <v>239.58197802197805</v>
      </c>
      <c r="AF99" s="53">
        <v>238.58197802197805</v>
      </c>
      <c r="AG99" s="53">
        <v>238.58197802197805</v>
      </c>
      <c r="AH99" s="53">
        <v>237.53197802197806</v>
      </c>
      <c r="AI99" s="53">
        <v>237.53197802197806</v>
      </c>
      <c r="AJ99" s="53">
        <v>203.43197802197807</v>
      </c>
      <c r="AK99" s="53">
        <v>139.83197802197805</v>
      </c>
      <c r="AL99" s="53">
        <v>137.73197802197805</v>
      </c>
      <c r="AM99" s="53">
        <v>134.58197802197805</v>
      </c>
      <c r="AN99" s="53">
        <v>134.58197802197805</v>
      </c>
      <c r="AO99" s="53">
        <v>85.531978021978034</v>
      </c>
      <c r="AP99" s="53">
        <v>85.531978021978034</v>
      </c>
      <c r="AQ99" s="53">
        <v>74.031978021978034</v>
      </c>
      <c r="AR99" s="53">
        <v>68.064945054945071</v>
      </c>
      <c r="AS99" s="53">
        <v>68.064945054945071</v>
      </c>
      <c r="AT99" s="53">
        <v>39.92494505494507</v>
      </c>
      <c r="AU99" s="53">
        <v>19.650000000000006</v>
      </c>
      <c r="AV99" s="53">
        <v>19.650000000000006</v>
      </c>
      <c r="AW99" s="53">
        <v>15.150000000000004</v>
      </c>
      <c r="AX99" s="53">
        <v>2.1500000000000035</v>
      </c>
      <c r="AY99" s="53">
        <v>2.1500000000000035</v>
      </c>
      <c r="AZ99" s="53">
        <v>30.500000000000004</v>
      </c>
    </row>
    <row r="100" spans="1:52" x14ac:dyDescent="0.45">
      <c r="A100" s="35" t="s">
        <v>54</v>
      </c>
      <c r="B100" s="25">
        <v>240.5</v>
      </c>
      <c r="C100" s="25">
        <v>240</v>
      </c>
      <c r="D100" s="25">
        <v>240</v>
      </c>
      <c r="E100" s="25">
        <v>240</v>
      </c>
      <c r="F100" s="25">
        <v>240</v>
      </c>
      <c r="G100" s="25">
        <v>240.4</v>
      </c>
      <c r="H100" s="25">
        <v>240.4</v>
      </c>
      <c r="I100" s="25">
        <v>240.4</v>
      </c>
      <c r="J100" s="25">
        <v>240.44</v>
      </c>
      <c r="K100" s="25">
        <v>241.64000000000001</v>
      </c>
      <c r="L100" s="25">
        <v>241.64000000000001</v>
      </c>
      <c r="M100" s="25">
        <v>241.98000000000002</v>
      </c>
      <c r="N100" s="25">
        <v>243.73000000000002</v>
      </c>
      <c r="O100" s="25">
        <v>243.73000000000002</v>
      </c>
      <c r="P100" s="25">
        <v>243.73000000000002</v>
      </c>
      <c r="Q100" s="25">
        <v>244.93</v>
      </c>
      <c r="R100" s="25">
        <v>245.93</v>
      </c>
      <c r="S100" s="25">
        <v>245.93</v>
      </c>
      <c r="T100" s="25">
        <v>259.92999999999995</v>
      </c>
      <c r="U100" s="25">
        <v>259.92999999999995</v>
      </c>
      <c r="V100" s="25">
        <v>259.92999999999995</v>
      </c>
      <c r="W100" s="25">
        <v>259.92999999999995</v>
      </c>
      <c r="X100" s="25">
        <v>259.92999999999995</v>
      </c>
      <c r="Y100" s="25">
        <v>259.92999999999995</v>
      </c>
      <c r="Z100" s="25">
        <v>259.92999999999995</v>
      </c>
      <c r="AA100" s="25">
        <v>259.92999999999995</v>
      </c>
      <c r="AB100" s="25">
        <v>259.92999999999995</v>
      </c>
      <c r="AC100" s="25">
        <v>259.92999999999995</v>
      </c>
      <c r="AD100" s="25">
        <v>259.92999999999995</v>
      </c>
      <c r="AE100" s="25">
        <v>259.92999999999995</v>
      </c>
      <c r="AF100" s="25">
        <v>259.92999999999995</v>
      </c>
      <c r="AG100" s="25">
        <v>259.92999999999995</v>
      </c>
      <c r="AH100" s="25">
        <v>259.92999999999995</v>
      </c>
      <c r="AI100" s="25">
        <v>259.92999999999995</v>
      </c>
      <c r="AJ100" s="25">
        <v>259.92999999999995</v>
      </c>
      <c r="AK100" s="25">
        <v>259.92999999999995</v>
      </c>
      <c r="AL100" s="25">
        <v>259.92999999999995</v>
      </c>
      <c r="AM100" s="25">
        <v>259.92999999999995</v>
      </c>
      <c r="AN100" s="25">
        <v>259.92999999999995</v>
      </c>
      <c r="AO100" s="25">
        <v>259.92999999999995</v>
      </c>
      <c r="AP100" s="25">
        <v>259.92999999999995</v>
      </c>
      <c r="AQ100" s="25">
        <v>259.92999999999995</v>
      </c>
      <c r="AR100" s="25">
        <v>261.72999999999996</v>
      </c>
      <c r="AS100" s="25">
        <v>261.72999999999996</v>
      </c>
      <c r="AT100" s="25">
        <v>273.58</v>
      </c>
      <c r="AU100" s="25">
        <v>311.08000000000004</v>
      </c>
      <c r="AV100" s="25">
        <v>464.98</v>
      </c>
      <c r="AW100" s="25">
        <v>474.98</v>
      </c>
      <c r="AX100" s="25">
        <v>558.88</v>
      </c>
      <c r="AY100" s="25">
        <v>700.73</v>
      </c>
      <c r="AZ100" s="25">
        <v>890.73</v>
      </c>
    </row>
    <row r="101" spans="1:52" x14ac:dyDescent="0.45">
      <c r="A101" s="29" t="s">
        <v>55</v>
      </c>
      <c r="B101" s="30">
        <v>240</v>
      </c>
      <c r="C101" s="30">
        <v>240</v>
      </c>
      <c r="D101" s="30">
        <v>240</v>
      </c>
      <c r="E101" s="30">
        <v>240</v>
      </c>
      <c r="F101" s="30">
        <v>240</v>
      </c>
      <c r="G101" s="30">
        <v>240</v>
      </c>
      <c r="H101" s="30">
        <v>240</v>
      </c>
      <c r="I101" s="30">
        <v>240</v>
      </c>
      <c r="J101" s="30">
        <v>240</v>
      </c>
      <c r="K101" s="30">
        <v>241.20000000000002</v>
      </c>
      <c r="L101" s="30">
        <v>241.20000000000002</v>
      </c>
      <c r="M101" s="30">
        <v>241.20000000000002</v>
      </c>
      <c r="N101" s="30">
        <v>241.20000000000002</v>
      </c>
      <c r="O101" s="30">
        <v>241.20000000000002</v>
      </c>
      <c r="P101" s="30">
        <v>241.20000000000002</v>
      </c>
      <c r="Q101" s="30">
        <v>242.4</v>
      </c>
      <c r="R101" s="30">
        <v>243.4</v>
      </c>
      <c r="S101" s="30">
        <v>243.4</v>
      </c>
      <c r="T101" s="30">
        <v>257.39999999999998</v>
      </c>
      <c r="U101" s="30">
        <v>257.39999999999998</v>
      </c>
      <c r="V101" s="30">
        <v>257.39999999999998</v>
      </c>
      <c r="W101" s="30">
        <v>257.39999999999998</v>
      </c>
      <c r="X101" s="30">
        <v>257.39999999999998</v>
      </c>
      <c r="Y101" s="30">
        <v>257.39999999999998</v>
      </c>
      <c r="Z101" s="30">
        <v>257.39999999999998</v>
      </c>
      <c r="AA101" s="30">
        <v>257.39999999999998</v>
      </c>
      <c r="AB101" s="30">
        <v>257.39999999999998</v>
      </c>
      <c r="AC101" s="30">
        <v>257.39999999999998</v>
      </c>
      <c r="AD101" s="30">
        <v>257.39999999999998</v>
      </c>
      <c r="AE101" s="30">
        <v>257.39999999999998</v>
      </c>
      <c r="AF101" s="30">
        <v>257.39999999999998</v>
      </c>
      <c r="AG101" s="30">
        <v>257.39999999999998</v>
      </c>
      <c r="AH101" s="30">
        <v>257.39999999999998</v>
      </c>
      <c r="AI101" s="30">
        <v>257.39999999999998</v>
      </c>
      <c r="AJ101" s="30">
        <v>257.39999999999998</v>
      </c>
      <c r="AK101" s="30">
        <v>257.39999999999998</v>
      </c>
      <c r="AL101" s="30">
        <v>257.39999999999998</v>
      </c>
      <c r="AM101" s="30">
        <v>257.39999999999998</v>
      </c>
      <c r="AN101" s="30">
        <v>257.39999999999998</v>
      </c>
      <c r="AO101" s="30">
        <v>257.39999999999998</v>
      </c>
      <c r="AP101" s="30">
        <v>257.39999999999998</v>
      </c>
      <c r="AQ101" s="30">
        <v>257.39999999999998</v>
      </c>
      <c r="AR101" s="30">
        <v>257.39999999999998</v>
      </c>
      <c r="AS101" s="30">
        <v>257.39999999999998</v>
      </c>
      <c r="AT101" s="30">
        <v>267.39999999999998</v>
      </c>
      <c r="AU101" s="30">
        <v>297.40000000000003</v>
      </c>
      <c r="AV101" s="30">
        <v>297.40000000000003</v>
      </c>
      <c r="AW101" s="30">
        <v>307.40000000000003</v>
      </c>
      <c r="AX101" s="30">
        <v>387.40000000000003</v>
      </c>
      <c r="AY101" s="30">
        <v>517.4</v>
      </c>
      <c r="AZ101" s="30">
        <v>677.4</v>
      </c>
    </row>
    <row r="102" spans="1:52" x14ac:dyDescent="0.45">
      <c r="A102" s="31" t="s">
        <v>56</v>
      </c>
      <c r="B102" s="32">
        <v>0.5</v>
      </c>
      <c r="C102" s="32">
        <v>0</v>
      </c>
      <c r="D102" s="32">
        <v>0</v>
      </c>
      <c r="E102" s="32">
        <v>0</v>
      </c>
      <c r="F102" s="32">
        <v>0</v>
      </c>
      <c r="G102" s="32">
        <v>0.4</v>
      </c>
      <c r="H102" s="32">
        <v>0.4</v>
      </c>
      <c r="I102" s="32">
        <v>0.4</v>
      </c>
      <c r="J102" s="32">
        <v>0.44</v>
      </c>
      <c r="K102" s="32">
        <v>0.44</v>
      </c>
      <c r="L102" s="32">
        <v>0.44</v>
      </c>
      <c r="M102" s="32">
        <v>0.78</v>
      </c>
      <c r="N102" s="32">
        <v>2.5300000000000002</v>
      </c>
      <c r="O102" s="32">
        <v>2.5300000000000002</v>
      </c>
      <c r="P102" s="32">
        <v>2.5300000000000002</v>
      </c>
      <c r="Q102" s="32">
        <v>2.5300000000000002</v>
      </c>
      <c r="R102" s="32">
        <v>2.5300000000000002</v>
      </c>
      <c r="S102" s="32">
        <v>2.5300000000000002</v>
      </c>
      <c r="T102" s="32">
        <v>2.5300000000000002</v>
      </c>
      <c r="U102" s="32">
        <v>2.5300000000000002</v>
      </c>
      <c r="V102" s="32">
        <v>2.5300000000000002</v>
      </c>
      <c r="W102" s="32">
        <v>2.5300000000000002</v>
      </c>
      <c r="X102" s="32">
        <v>2.5300000000000002</v>
      </c>
      <c r="Y102" s="32">
        <v>2.5300000000000002</v>
      </c>
      <c r="Z102" s="32">
        <v>2.5300000000000002</v>
      </c>
      <c r="AA102" s="32">
        <v>2.5300000000000002</v>
      </c>
      <c r="AB102" s="32">
        <v>2.5300000000000002</v>
      </c>
      <c r="AC102" s="32">
        <v>2.5300000000000002</v>
      </c>
      <c r="AD102" s="32">
        <v>2.5300000000000002</v>
      </c>
      <c r="AE102" s="32">
        <v>2.5300000000000002</v>
      </c>
      <c r="AF102" s="32">
        <v>2.5300000000000002</v>
      </c>
      <c r="AG102" s="32">
        <v>2.5300000000000002</v>
      </c>
      <c r="AH102" s="32">
        <v>2.5300000000000002</v>
      </c>
      <c r="AI102" s="32">
        <v>2.5300000000000002</v>
      </c>
      <c r="AJ102" s="32">
        <v>2.5300000000000002</v>
      </c>
      <c r="AK102" s="32">
        <v>2.5300000000000002</v>
      </c>
      <c r="AL102" s="32">
        <v>2.5300000000000002</v>
      </c>
      <c r="AM102" s="32">
        <v>2.5300000000000002</v>
      </c>
      <c r="AN102" s="32">
        <v>2.5300000000000002</v>
      </c>
      <c r="AO102" s="32">
        <v>2.5300000000000002</v>
      </c>
      <c r="AP102" s="32">
        <v>2.5300000000000002</v>
      </c>
      <c r="AQ102" s="32">
        <v>2.5300000000000002</v>
      </c>
      <c r="AR102" s="32">
        <v>4.33</v>
      </c>
      <c r="AS102" s="32">
        <v>4.33</v>
      </c>
      <c r="AT102" s="32">
        <v>6.18</v>
      </c>
      <c r="AU102" s="32">
        <v>13.68</v>
      </c>
      <c r="AV102" s="32">
        <v>167.58</v>
      </c>
      <c r="AW102" s="32">
        <v>167.58</v>
      </c>
      <c r="AX102" s="32">
        <v>171.48</v>
      </c>
      <c r="AY102" s="32">
        <v>183.33</v>
      </c>
      <c r="AZ102" s="32">
        <v>213.33</v>
      </c>
    </row>
    <row r="103" spans="1:52" x14ac:dyDescent="0.45">
      <c r="A103" s="26" t="s">
        <v>57</v>
      </c>
      <c r="B103" s="25">
        <v>99459.776888888882</v>
      </c>
      <c r="C103" s="25">
        <v>99904.973888888882</v>
      </c>
      <c r="D103" s="25">
        <v>100224.28388888888</v>
      </c>
      <c r="E103" s="25">
        <v>100434.51488888889</v>
      </c>
      <c r="F103" s="25">
        <v>100645.08438888888</v>
      </c>
      <c r="G103" s="25">
        <v>100913.61738888887</v>
      </c>
      <c r="H103" s="25">
        <v>100983.14338888886</v>
      </c>
      <c r="I103" s="25">
        <v>101412.67538888886</v>
      </c>
      <c r="J103" s="25">
        <v>101548.28938888886</v>
      </c>
      <c r="K103" s="25">
        <v>102388.98250000001</v>
      </c>
      <c r="L103" s="25">
        <v>103462.93850000002</v>
      </c>
      <c r="M103" s="25">
        <v>104290.70090000001</v>
      </c>
      <c r="N103" s="25">
        <v>104390.6219</v>
      </c>
      <c r="O103" s="25">
        <v>105240.2959</v>
      </c>
      <c r="P103" s="25">
        <v>105440.31290000002</v>
      </c>
      <c r="Q103" s="25">
        <v>105765.18900000001</v>
      </c>
      <c r="R103" s="25">
        <v>106515.97200000001</v>
      </c>
      <c r="S103" s="25">
        <v>106626.14000000001</v>
      </c>
      <c r="T103" s="25">
        <v>106730.05700000002</v>
      </c>
      <c r="U103" s="25">
        <v>106857.85700000002</v>
      </c>
      <c r="V103" s="25">
        <v>106949.79200000002</v>
      </c>
      <c r="W103" s="25">
        <v>107241.89200000002</v>
      </c>
      <c r="X103" s="25">
        <v>107428.61200000002</v>
      </c>
      <c r="Y103" s="25">
        <v>107677.91200000003</v>
      </c>
      <c r="Z103" s="25">
        <v>107978.11200000002</v>
      </c>
      <c r="AA103" s="25">
        <v>108297.81200000003</v>
      </c>
      <c r="AB103" s="25">
        <v>108577.81200000003</v>
      </c>
      <c r="AC103" s="25">
        <v>108931.31200000002</v>
      </c>
      <c r="AD103" s="25">
        <v>109231.41200000001</v>
      </c>
      <c r="AE103" s="25">
        <v>109705.91200000001</v>
      </c>
      <c r="AF103" s="25">
        <v>110032.01200000002</v>
      </c>
      <c r="AG103" s="25">
        <v>110277.51200000002</v>
      </c>
      <c r="AH103" s="25">
        <v>110454.61200000002</v>
      </c>
      <c r="AI103" s="25">
        <v>110638.31200000002</v>
      </c>
      <c r="AJ103" s="25">
        <v>110890.11200000002</v>
      </c>
      <c r="AK103" s="25">
        <v>111099.11200000002</v>
      </c>
      <c r="AL103" s="25">
        <v>111339.41200000001</v>
      </c>
      <c r="AM103" s="25">
        <v>111637.51200000002</v>
      </c>
      <c r="AN103" s="25">
        <v>111905.91200000001</v>
      </c>
      <c r="AO103" s="25">
        <v>112130.31200000002</v>
      </c>
      <c r="AP103" s="25">
        <v>112443.71200000001</v>
      </c>
      <c r="AQ103" s="25">
        <v>112602.11200000002</v>
      </c>
      <c r="AR103" s="25">
        <v>112765.51200000002</v>
      </c>
      <c r="AS103" s="25">
        <v>112908.31200000002</v>
      </c>
      <c r="AT103" s="25">
        <v>112970.81200000002</v>
      </c>
      <c r="AU103" s="25">
        <v>113113.91200000001</v>
      </c>
      <c r="AV103" s="25">
        <v>113226.71200000001</v>
      </c>
      <c r="AW103" s="25">
        <v>113324.51200000002</v>
      </c>
      <c r="AX103" s="25">
        <v>113492.61200000002</v>
      </c>
      <c r="AY103" s="25">
        <v>113610.41200000001</v>
      </c>
      <c r="AZ103" s="25">
        <v>113720.71200000001</v>
      </c>
    </row>
    <row r="104" spans="1:52" x14ac:dyDescent="0.45">
      <c r="A104" s="46" t="s">
        <v>58</v>
      </c>
      <c r="B104" s="45">
        <v>42417.858</v>
      </c>
      <c r="C104" s="45">
        <v>42585.555</v>
      </c>
      <c r="D104" s="45">
        <v>42672.705000000002</v>
      </c>
      <c r="E104" s="45">
        <v>42826.236000000004</v>
      </c>
      <c r="F104" s="45">
        <v>42972.805500000002</v>
      </c>
      <c r="G104" s="45">
        <v>43142.518499999984</v>
      </c>
      <c r="H104" s="45">
        <v>43207.084499999983</v>
      </c>
      <c r="I104" s="45">
        <v>43542.396499999988</v>
      </c>
      <c r="J104" s="45">
        <v>43700.350499999993</v>
      </c>
      <c r="K104" s="45">
        <v>44164.416611111126</v>
      </c>
      <c r="L104" s="45">
        <v>45159.572611111129</v>
      </c>
      <c r="M104" s="45">
        <v>45430.335011111129</v>
      </c>
      <c r="N104" s="45">
        <v>45637.056011111126</v>
      </c>
      <c r="O104" s="45">
        <v>46460.230011111125</v>
      </c>
      <c r="P104" s="45">
        <v>46477.94701111113</v>
      </c>
      <c r="Q104" s="45">
        <v>46802.823111111138</v>
      </c>
      <c r="R104" s="45">
        <v>47156.606111111134</v>
      </c>
      <c r="S104" s="45">
        <v>47221.774111111132</v>
      </c>
      <c r="T104" s="45">
        <v>47325.691111111133</v>
      </c>
      <c r="U104" s="45">
        <v>47401.491111111136</v>
      </c>
      <c r="V104" s="45">
        <v>47401.426111111134</v>
      </c>
      <c r="W104" s="45">
        <v>47693.526111111132</v>
      </c>
      <c r="X104" s="45">
        <v>47880.246111111133</v>
      </c>
      <c r="Y104" s="45">
        <v>48129.546111111144</v>
      </c>
      <c r="Z104" s="45">
        <v>48429.746111111141</v>
      </c>
      <c r="AA104" s="45">
        <v>48749.446111111145</v>
      </c>
      <c r="AB104" s="45">
        <v>49029.446111111145</v>
      </c>
      <c r="AC104" s="45">
        <v>49382.946111111138</v>
      </c>
      <c r="AD104" s="45">
        <v>49683.046111111136</v>
      </c>
      <c r="AE104" s="45">
        <v>50157.546111111136</v>
      </c>
      <c r="AF104" s="45">
        <v>50483.646111111135</v>
      </c>
      <c r="AG104" s="45">
        <v>50729.146111111135</v>
      </c>
      <c r="AH104" s="45">
        <v>50906.246111111133</v>
      </c>
      <c r="AI104" s="45">
        <v>51089.946111111138</v>
      </c>
      <c r="AJ104" s="45">
        <v>51341.746111111133</v>
      </c>
      <c r="AK104" s="45">
        <v>51550.746111111133</v>
      </c>
      <c r="AL104" s="45">
        <v>51791.046111111136</v>
      </c>
      <c r="AM104" s="45">
        <v>52089.146111111135</v>
      </c>
      <c r="AN104" s="45">
        <v>52357.546111111136</v>
      </c>
      <c r="AO104" s="45">
        <v>52581.946111111138</v>
      </c>
      <c r="AP104" s="45">
        <v>52895.346111111132</v>
      </c>
      <c r="AQ104" s="45">
        <v>53053.746111111133</v>
      </c>
      <c r="AR104" s="45">
        <v>53217.146111111135</v>
      </c>
      <c r="AS104" s="45">
        <v>53359.946111111138</v>
      </c>
      <c r="AT104" s="45">
        <v>53422.446111111138</v>
      </c>
      <c r="AU104" s="45">
        <v>53565.546111111136</v>
      </c>
      <c r="AV104" s="45">
        <v>53678.346111111132</v>
      </c>
      <c r="AW104" s="45">
        <v>53776.146111111135</v>
      </c>
      <c r="AX104" s="45">
        <v>53944.246111111133</v>
      </c>
      <c r="AY104" s="45">
        <v>54062.046111111136</v>
      </c>
      <c r="AZ104" s="45">
        <v>54172.346111111132</v>
      </c>
    </row>
    <row r="105" spans="1:52" x14ac:dyDescent="0.45">
      <c r="A105" s="46" t="s">
        <v>59</v>
      </c>
      <c r="B105" s="45">
        <v>57041.918888888882</v>
      </c>
      <c r="C105" s="45">
        <v>57319.418888888882</v>
      </c>
      <c r="D105" s="45">
        <v>57551.578888888878</v>
      </c>
      <c r="E105" s="45">
        <v>57608.278888888883</v>
      </c>
      <c r="F105" s="45">
        <v>57672.278888888883</v>
      </c>
      <c r="G105" s="45">
        <v>57771.098888888882</v>
      </c>
      <c r="H105" s="45">
        <v>57776.058888888881</v>
      </c>
      <c r="I105" s="45">
        <v>57870.278888888883</v>
      </c>
      <c r="J105" s="45">
        <v>57847.938888888879</v>
      </c>
      <c r="K105" s="45">
        <v>58224.565888888879</v>
      </c>
      <c r="L105" s="45">
        <v>58303.365888888882</v>
      </c>
      <c r="M105" s="45">
        <v>58860.365888888882</v>
      </c>
      <c r="N105" s="45">
        <v>58753.565888888879</v>
      </c>
      <c r="O105" s="45">
        <v>58780.065888888879</v>
      </c>
      <c r="P105" s="45">
        <v>58962.365888888882</v>
      </c>
      <c r="Q105" s="45">
        <v>58962.365888888882</v>
      </c>
      <c r="R105" s="45">
        <v>59359.365888888882</v>
      </c>
      <c r="S105" s="45">
        <v>59404.365888888882</v>
      </c>
      <c r="T105" s="45">
        <v>59404.365888888882</v>
      </c>
      <c r="U105" s="45">
        <v>59456.365888888882</v>
      </c>
      <c r="V105" s="45">
        <v>59548.365888888882</v>
      </c>
      <c r="W105" s="45">
        <v>59548.365888888882</v>
      </c>
      <c r="X105" s="45">
        <v>59548.365888888882</v>
      </c>
      <c r="Y105" s="45">
        <v>59548.365888888882</v>
      </c>
      <c r="Z105" s="45">
        <v>59548.365888888882</v>
      </c>
      <c r="AA105" s="45">
        <v>59548.365888888882</v>
      </c>
      <c r="AB105" s="45">
        <v>59548.365888888882</v>
      </c>
      <c r="AC105" s="45">
        <v>59548.365888888882</v>
      </c>
      <c r="AD105" s="45">
        <v>59548.365888888882</v>
      </c>
      <c r="AE105" s="45">
        <v>59548.365888888882</v>
      </c>
      <c r="AF105" s="45">
        <v>59548.365888888882</v>
      </c>
      <c r="AG105" s="45">
        <v>59548.365888888882</v>
      </c>
      <c r="AH105" s="45">
        <v>59548.365888888882</v>
      </c>
      <c r="AI105" s="45">
        <v>59548.365888888882</v>
      </c>
      <c r="AJ105" s="45">
        <v>59548.365888888882</v>
      </c>
      <c r="AK105" s="45">
        <v>59548.365888888882</v>
      </c>
      <c r="AL105" s="45">
        <v>59548.365888888882</v>
      </c>
      <c r="AM105" s="45">
        <v>59548.365888888882</v>
      </c>
      <c r="AN105" s="45">
        <v>59548.365888888882</v>
      </c>
      <c r="AO105" s="45">
        <v>59548.365888888882</v>
      </c>
      <c r="AP105" s="45">
        <v>59548.365888888882</v>
      </c>
      <c r="AQ105" s="45">
        <v>59548.365888888882</v>
      </c>
      <c r="AR105" s="45">
        <v>59548.365888888882</v>
      </c>
      <c r="AS105" s="45">
        <v>59548.365888888882</v>
      </c>
      <c r="AT105" s="45">
        <v>59548.365888888882</v>
      </c>
      <c r="AU105" s="45">
        <v>59548.365888888882</v>
      </c>
      <c r="AV105" s="45">
        <v>59548.365888888882</v>
      </c>
      <c r="AW105" s="45">
        <v>59548.365888888882</v>
      </c>
      <c r="AX105" s="45">
        <v>59548.365888888882</v>
      </c>
      <c r="AY105" s="45">
        <v>59548.365888888882</v>
      </c>
      <c r="AZ105" s="45">
        <v>59548.365888888882</v>
      </c>
    </row>
    <row r="106" spans="1:52" x14ac:dyDescent="0.45">
      <c r="A106" s="33" t="s">
        <v>60</v>
      </c>
      <c r="B106" s="34">
        <v>41534.120000000003</v>
      </c>
      <c r="C106" s="34">
        <v>41706.520000000004</v>
      </c>
      <c r="D106" s="34">
        <v>41768.520000000004</v>
      </c>
      <c r="E106" s="34">
        <v>41828.020000000004</v>
      </c>
      <c r="F106" s="34">
        <v>42884.42</v>
      </c>
      <c r="G106" s="34">
        <v>43639.98</v>
      </c>
      <c r="H106" s="34">
        <v>44038.58</v>
      </c>
      <c r="I106" s="34">
        <v>44038.58</v>
      </c>
      <c r="J106" s="34">
        <v>44316.58</v>
      </c>
      <c r="K106" s="34">
        <v>44712.58</v>
      </c>
      <c r="L106" s="34">
        <v>45071.38</v>
      </c>
      <c r="M106" s="34">
        <v>45311.38</v>
      </c>
      <c r="N106" s="34">
        <v>45486.48</v>
      </c>
      <c r="O106" s="34">
        <v>45915.48</v>
      </c>
      <c r="P106" s="34">
        <v>46268.480000000003</v>
      </c>
      <c r="Q106" s="34">
        <v>47335.48</v>
      </c>
      <c r="R106" s="34">
        <v>47960.08</v>
      </c>
      <c r="S106" s="34">
        <v>48210.080000000002</v>
      </c>
      <c r="T106" s="34">
        <v>48602.080000000002</v>
      </c>
      <c r="U106" s="34">
        <v>48602.080000000002</v>
      </c>
      <c r="V106" s="34">
        <v>48602.080000000002</v>
      </c>
      <c r="W106" s="34">
        <v>48602.080000000002</v>
      </c>
      <c r="X106" s="34">
        <v>48459.08</v>
      </c>
      <c r="Y106" s="34">
        <v>48359.08</v>
      </c>
      <c r="Z106" s="34">
        <v>48359.08</v>
      </c>
      <c r="AA106" s="34">
        <v>48359.08</v>
      </c>
      <c r="AB106" s="34">
        <v>48352.98</v>
      </c>
      <c r="AC106" s="34">
        <v>48352.98</v>
      </c>
      <c r="AD106" s="34">
        <v>48352.98</v>
      </c>
      <c r="AE106" s="34">
        <v>48352.98</v>
      </c>
      <c r="AF106" s="34">
        <v>48352.98</v>
      </c>
      <c r="AG106" s="34">
        <v>48352.98</v>
      </c>
      <c r="AH106" s="34">
        <v>48209.98</v>
      </c>
      <c r="AI106" s="34">
        <v>48044.98</v>
      </c>
      <c r="AJ106" s="34">
        <v>48044.98</v>
      </c>
      <c r="AK106" s="34">
        <v>48044.98</v>
      </c>
      <c r="AL106" s="34">
        <v>48044.98</v>
      </c>
      <c r="AM106" s="34">
        <v>48044.98</v>
      </c>
      <c r="AN106" s="34">
        <v>48044.98</v>
      </c>
      <c r="AO106" s="34">
        <v>48044.98</v>
      </c>
      <c r="AP106" s="34">
        <v>48044.98</v>
      </c>
      <c r="AQ106" s="34">
        <v>47969.98</v>
      </c>
      <c r="AR106" s="34">
        <v>47894.98</v>
      </c>
      <c r="AS106" s="34">
        <v>47894.98</v>
      </c>
      <c r="AT106" s="34">
        <v>47894.98</v>
      </c>
      <c r="AU106" s="34">
        <v>47828.98</v>
      </c>
      <c r="AV106" s="34">
        <v>47828.98</v>
      </c>
      <c r="AW106" s="34">
        <v>47828.98</v>
      </c>
      <c r="AX106" s="34">
        <v>47629.38</v>
      </c>
      <c r="AY106" s="34">
        <v>47577.120000000003</v>
      </c>
      <c r="AZ106" s="34">
        <v>47488.160000000003</v>
      </c>
    </row>
    <row r="107" spans="1:52" x14ac:dyDescent="0.4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</row>
    <row r="108" spans="1:52" x14ac:dyDescent="0.45">
      <c r="A108" s="16" t="s">
        <v>62</v>
      </c>
      <c r="B108" s="17">
        <v>130672.39771267989</v>
      </c>
      <c r="C108" s="17">
        <v>132465.09155478515</v>
      </c>
      <c r="D108" s="17">
        <v>133147.27855478515</v>
      </c>
      <c r="E108" s="17">
        <v>135909.31732671498</v>
      </c>
      <c r="F108" s="17">
        <v>140448.35683953547</v>
      </c>
      <c r="G108" s="17">
        <v>141029.22683953549</v>
      </c>
      <c r="H108" s="17">
        <v>145083.78383953549</v>
      </c>
      <c r="I108" s="17">
        <v>149042.49852374604</v>
      </c>
      <c r="J108" s="17">
        <v>152219.58030441197</v>
      </c>
      <c r="K108" s="17">
        <v>155188.44435704351</v>
      </c>
      <c r="L108" s="17">
        <v>161407.06143975031</v>
      </c>
      <c r="M108" s="17">
        <v>164125.64078975029</v>
      </c>
      <c r="N108" s="17">
        <v>166724.06328975028</v>
      </c>
      <c r="O108" s="17">
        <v>167170.17485205524</v>
      </c>
      <c r="P108" s="17">
        <v>167593.44639665613</v>
      </c>
      <c r="Q108" s="17">
        <v>164892.77164516362</v>
      </c>
      <c r="R108" s="17">
        <v>161114.04777775175</v>
      </c>
      <c r="S108" s="17">
        <v>157684.03590822921</v>
      </c>
      <c r="T108" s="17">
        <v>155566.46064607333</v>
      </c>
      <c r="U108" s="17">
        <v>152907.56262156874</v>
      </c>
      <c r="V108" s="17">
        <v>151551.53857292506</v>
      </c>
      <c r="W108" s="17">
        <v>148052.06157292504</v>
      </c>
      <c r="X108" s="17">
        <v>145786.36472292506</v>
      </c>
      <c r="Y108" s="17">
        <v>145662.86372292505</v>
      </c>
      <c r="Z108" s="17">
        <v>143463.94989292501</v>
      </c>
      <c r="AA108" s="17">
        <v>141655.86909292504</v>
      </c>
      <c r="AB108" s="17">
        <v>139602.15841292506</v>
      </c>
      <c r="AC108" s="17">
        <v>136522.95333292504</v>
      </c>
      <c r="AD108" s="17">
        <v>135713.86433292503</v>
      </c>
      <c r="AE108" s="17">
        <v>132938.26433292506</v>
      </c>
      <c r="AF108" s="17">
        <v>129841.46733292504</v>
      </c>
      <c r="AG108" s="17">
        <v>128164.31482292507</v>
      </c>
      <c r="AH108" s="17">
        <v>124286.75649437592</v>
      </c>
      <c r="AI108" s="17">
        <v>123344.01975437591</v>
      </c>
      <c r="AJ108" s="17">
        <v>122758.52275437591</v>
      </c>
      <c r="AK108" s="17">
        <v>118974.21116437591</v>
      </c>
      <c r="AL108" s="17">
        <v>115573.15238459803</v>
      </c>
      <c r="AM108" s="17">
        <v>111681.36369759428</v>
      </c>
      <c r="AN108" s="17">
        <v>112443.96123759428</v>
      </c>
      <c r="AO108" s="17">
        <v>111520.5175598396</v>
      </c>
      <c r="AP108" s="17">
        <v>108211.36742983961</v>
      </c>
      <c r="AQ108" s="17">
        <v>110678.5758498396</v>
      </c>
      <c r="AR108" s="17">
        <v>108295.80216983959</v>
      </c>
      <c r="AS108" s="17">
        <v>110333.77408983959</v>
      </c>
      <c r="AT108" s="17">
        <v>111333.01304141853</v>
      </c>
      <c r="AU108" s="17">
        <v>109708.18303826064</v>
      </c>
      <c r="AV108" s="17">
        <v>107132.39057826065</v>
      </c>
      <c r="AW108" s="17">
        <v>105843.21446392624</v>
      </c>
      <c r="AX108" s="17">
        <v>104507.25405445255</v>
      </c>
      <c r="AY108" s="17">
        <v>102324.38166024203</v>
      </c>
      <c r="AZ108" s="17">
        <v>100701.37510549978</v>
      </c>
    </row>
    <row r="109" spans="1:52" x14ac:dyDescent="0.45">
      <c r="A109" s="10" t="s">
        <v>1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</row>
    <row r="110" spans="1:52" x14ac:dyDescent="0.45">
      <c r="A110" s="44" t="s">
        <v>29</v>
      </c>
      <c r="B110" s="45">
        <v>0</v>
      </c>
      <c r="C110" s="45">
        <v>0</v>
      </c>
      <c r="D110" s="45">
        <v>0</v>
      </c>
      <c r="E110" s="45">
        <v>0</v>
      </c>
      <c r="F110" s="45">
        <v>0</v>
      </c>
      <c r="G110" s="45">
        <v>0</v>
      </c>
      <c r="H110" s="45">
        <v>0</v>
      </c>
      <c r="I110" s="45">
        <v>0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45">
        <v>0</v>
      </c>
      <c r="S110" s="45">
        <v>0</v>
      </c>
      <c r="T110" s="45">
        <v>0</v>
      </c>
      <c r="U110" s="45">
        <v>0</v>
      </c>
      <c r="V110" s="45">
        <v>0</v>
      </c>
      <c r="W110" s="45">
        <v>0</v>
      </c>
      <c r="X110" s="45">
        <v>0</v>
      </c>
      <c r="Y110" s="45">
        <v>0</v>
      </c>
      <c r="Z110" s="45">
        <v>0</v>
      </c>
      <c r="AA110" s="45">
        <v>0</v>
      </c>
      <c r="AB110" s="45">
        <v>0</v>
      </c>
      <c r="AC110" s="45">
        <v>0</v>
      </c>
      <c r="AD110" s="45">
        <v>0</v>
      </c>
      <c r="AE110" s="45">
        <v>0</v>
      </c>
      <c r="AF110" s="45">
        <v>0</v>
      </c>
      <c r="AG110" s="45">
        <v>0</v>
      </c>
      <c r="AH110" s="45">
        <v>0</v>
      </c>
      <c r="AI110" s="45">
        <v>0</v>
      </c>
      <c r="AJ110" s="45">
        <v>0</v>
      </c>
      <c r="AK110" s="45">
        <v>0</v>
      </c>
      <c r="AL110" s="45">
        <v>0</v>
      </c>
      <c r="AM110" s="45">
        <v>0</v>
      </c>
      <c r="AN110" s="45">
        <v>0</v>
      </c>
      <c r="AO110" s="45">
        <v>0</v>
      </c>
      <c r="AP110" s="45">
        <v>0</v>
      </c>
      <c r="AQ110" s="45">
        <v>0</v>
      </c>
      <c r="AR110" s="45">
        <v>0</v>
      </c>
      <c r="AS110" s="45">
        <v>0</v>
      </c>
      <c r="AT110" s="45">
        <v>0</v>
      </c>
      <c r="AU110" s="45">
        <v>0</v>
      </c>
      <c r="AV110" s="45">
        <v>0</v>
      </c>
      <c r="AW110" s="45">
        <v>0</v>
      </c>
      <c r="AX110" s="45">
        <v>0</v>
      </c>
      <c r="AY110" s="45">
        <v>0</v>
      </c>
      <c r="AZ110" s="45">
        <v>0</v>
      </c>
    </row>
    <row r="111" spans="1:52" x14ac:dyDescent="0.45">
      <c r="A111" s="46" t="s">
        <v>30</v>
      </c>
      <c r="B111" s="45">
        <v>0</v>
      </c>
      <c r="C111" s="45">
        <v>0</v>
      </c>
      <c r="D111" s="45">
        <v>0</v>
      </c>
      <c r="E111" s="45">
        <v>0</v>
      </c>
      <c r="F111" s="45">
        <v>0</v>
      </c>
      <c r="G111" s="45">
        <v>0</v>
      </c>
      <c r="H111" s="45">
        <v>0</v>
      </c>
      <c r="I111" s="45">
        <v>0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45">
        <v>0</v>
      </c>
      <c r="S111" s="45">
        <v>0</v>
      </c>
      <c r="T111" s="45">
        <v>0</v>
      </c>
      <c r="U111" s="45">
        <v>0</v>
      </c>
      <c r="V111" s="45">
        <v>0</v>
      </c>
      <c r="W111" s="45">
        <v>0</v>
      </c>
      <c r="X111" s="45">
        <v>0</v>
      </c>
      <c r="Y111" s="45">
        <v>0</v>
      </c>
      <c r="Z111" s="45">
        <v>0</v>
      </c>
      <c r="AA111" s="45">
        <v>0</v>
      </c>
      <c r="AB111" s="45">
        <v>0</v>
      </c>
      <c r="AC111" s="45">
        <v>0</v>
      </c>
      <c r="AD111" s="45">
        <v>0</v>
      </c>
      <c r="AE111" s="45">
        <v>0</v>
      </c>
      <c r="AF111" s="45">
        <v>0</v>
      </c>
      <c r="AG111" s="45">
        <v>0</v>
      </c>
      <c r="AH111" s="45">
        <v>0</v>
      </c>
      <c r="AI111" s="45">
        <v>0</v>
      </c>
      <c r="AJ111" s="45">
        <v>0</v>
      </c>
      <c r="AK111" s="45">
        <v>0</v>
      </c>
      <c r="AL111" s="45">
        <v>0</v>
      </c>
      <c r="AM111" s="45">
        <v>0</v>
      </c>
      <c r="AN111" s="45">
        <v>0</v>
      </c>
      <c r="AO111" s="45">
        <v>0</v>
      </c>
      <c r="AP111" s="45">
        <v>0</v>
      </c>
      <c r="AQ111" s="45">
        <v>0</v>
      </c>
      <c r="AR111" s="45">
        <v>0</v>
      </c>
      <c r="AS111" s="45">
        <v>0</v>
      </c>
      <c r="AT111" s="45">
        <v>0</v>
      </c>
      <c r="AU111" s="45">
        <v>0</v>
      </c>
      <c r="AV111" s="45">
        <v>0</v>
      </c>
      <c r="AW111" s="45">
        <v>0</v>
      </c>
      <c r="AX111" s="45">
        <v>0</v>
      </c>
      <c r="AY111" s="45">
        <v>0</v>
      </c>
      <c r="AZ111" s="45">
        <v>0</v>
      </c>
    </row>
    <row r="112" spans="1:52" x14ac:dyDescent="0.45">
      <c r="A112" s="46" t="s">
        <v>31</v>
      </c>
      <c r="B112" s="45">
        <v>0</v>
      </c>
      <c r="C112" s="45">
        <v>0</v>
      </c>
      <c r="D112" s="45">
        <v>0</v>
      </c>
      <c r="E112" s="45">
        <v>0</v>
      </c>
      <c r="F112" s="45">
        <v>0</v>
      </c>
      <c r="G112" s="45">
        <v>0</v>
      </c>
      <c r="H112" s="45">
        <v>0</v>
      </c>
      <c r="I112" s="45">
        <v>0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45">
        <v>0</v>
      </c>
      <c r="S112" s="45">
        <v>0</v>
      </c>
      <c r="T112" s="45">
        <v>0</v>
      </c>
      <c r="U112" s="45">
        <v>0</v>
      </c>
      <c r="V112" s="45">
        <v>0</v>
      </c>
      <c r="W112" s="45">
        <v>0</v>
      </c>
      <c r="X112" s="45">
        <v>0</v>
      </c>
      <c r="Y112" s="45">
        <v>0</v>
      </c>
      <c r="Z112" s="45">
        <v>0</v>
      </c>
      <c r="AA112" s="45">
        <v>0</v>
      </c>
      <c r="AB112" s="45">
        <v>0</v>
      </c>
      <c r="AC112" s="45">
        <v>0</v>
      </c>
      <c r="AD112" s="45">
        <v>0</v>
      </c>
      <c r="AE112" s="45">
        <v>0</v>
      </c>
      <c r="AF112" s="45">
        <v>0</v>
      </c>
      <c r="AG112" s="45">
        <v>0</v>
      </c>
      <c r="AH112" s="45">
        <v>0</v>
      </c>
      <c r="AI112" s="45">
        <v>0</v>
      </c>
      <c r="AJ112" s="45">
        <v>0</v>
      </c>
      <c r="AK112" s="45">
        <v>0</v>
      </c>
      <c r="AL112" s="45">
        <v>0</v>
      </c>
      <c r="AM112" s="45">
        <v>0</v>
      </c>
      <c r="AN112" s="45">
        <v>0</v>
      </c>
      <c r="AO112" s="45">
        <v>0</v>
      </c>
      <c r="AP112" s="45">
        <v>0</v>
      </c>
      <c r="AQ112" s="45">
        <v>0</v>
      </c>
      <c r="AR112" s="45">
        <v>0</v>
      </c>
      <c r="AS112" s="45">
        <v>0</v>
      </c>
      <c r="AT112" s="45">
        <v>0</v>
      </c>
      <c r="AU112" s="45">
        <v>0</v>
      </c>
      <c r="AV112" s="45">
        <v>0</v>
      </c>
      <c r="AW112" s="45">
        <v>0</v>
      </c>
      <c r="AX112" s="45">
        <v>0</v>
      </c>
      <c r="AY112" s="45">
        <v>0</v>
      </c>
      <c r="AZ112" s="45">
        <v>0</v>
      </c>
    </row>
    <row r="113" spans="1:52" x14ac:dyDescent="0.45">
      <c r="A113" s="21" t="s">
        <v>32</v>
      </c>
      <c r="B113" s="22">
        <v>130672.39771267989</v>
      </c>
      <c r="C113" s="22">
        <v>132465.09155478515</v>
      </c>
      <c r="D113" s="22">
        <v>133147.27855478515</v>
      </c>
      <c r="E113" s="22">
        <v>135909.31732671498</v>
      </c>
      <c r="F113" s="22">
        <v>140448.35683953547</v>
      </c>
      <c r="G113" s="22">
        <v>141029.22683953549</v>
      </c>
      <c r="H113" s="22">
        <v>145083.78383953549</v>
      </c>
      <c r="I113" s="22">
        <v>149042.49852374604</v>
      </c>
      <c r="J113" s="22">
        <v>152219.58030441197</v>
      </c>
      <c r="K113" s="22">
        <v>155188.44435704351</v>
      </c>
      <c r="L113" s="22">
        <v>161407.06143975031</v>
      </c>
      <c r="M113" s="22">
        <v>164125.64078975029</v>
      </c>
      <c r="N113" s="22">
        <v>166724.06328975028</v>
      </c>
      <c r="O113" s="22">
        <v>167170.17485205524</v>
      </c>
      <c r="P113" s="22">
        <v>167593.44639665613</v>
      </c>
      <c r="Q113" s="22">
        <v>164892.77164516362</v>
      </c>
      <c r="R113" s="22">
        <v>161114.04777775175</v>
      </c>
      <c r="S113" s="22">
        <v>157684.03590822921</v>
      </c>
      <c r="T113" s="22">
        <v>155566.46064607333</v>
      </c>
      <c r="U113" s="22">
        <v>152907.56262156874</v>
      </c>
      <c r="V113" s="22">
        <v>151551.53857292506</v>
      </c>
      <c r="W113" s="22">
        <v>148052.06157292504</v>
      </c>
      <c r="X113" s="22">
        <v>145786.36472292506</v>
      </c>
      <c r="Y113" s="22">
        <v>145662.86372292505</v>
      </c>
      <c r="Z113" s="22">
        <v>143463.94989292501</v>
      </c>
      <c r="AA113" s="22">
        <v>141655.86909292504</v>
      </c>
      <c r="AB113" s="22">
        <v>139602.15841292506</v>
      </c>
      <c r="AC113" s="22">
        <v>136522.95333292504</v>
      </c>
      <c r="AD113" s="22">
        <v>135713.86433292503</v>
      </c>
      <c r="AE113" s="22">
        <v>132938.26433292506</v>
      </c>
      <c r="AF113" s="22">
        <v>129841.46733292504</v>
      </c>
      <c r="AG113" s="22">
        <v>128164.31482292507</v>
      </c>
      <c r="AH113" s="22">
        <v>124286.75649437592</v>
      </c>
      <c r="AI113" s="22">
        <v>123344.01975437591</v>
      </c>
      <c r="AJ113" s="22">
        <v>122758.52275437591</v>
      </c>
      <c r="AK113" s="22">
        <v>118974.21116437591</v>
      </c>
      <c r="AL113" s="22">
        <v>115573.15238459803</v>
      </c>
      <c r="AM113" s="22">
        <v>111681.36369759428</v>
      </c>
      <c r="AN113" s="22">
        <v>112443.96123759428</v>
      </c>
      <c r="AO113" s="22">
        <v>111520.5175598396</v>
      </c>
      <c r="AP113" s="22">
        <v>108211.36742983961</v>
      </c>
      <c r="AQ113" s="22">
        <v>110678.5758498396</v>
      </c>
      <c r="AR113" s="22">
        <v>108295.80216983959</v>
      </c>
      <c r="AS113" s="22">
        <v>110333.77408983959</v>
      </c>
      <c r="AT113" s="22">
        <v>111333.01304141853</v>
      </c>
      <c r="AU113" s="22">
        <v>109708.18303826064</v>
      </c>
      <c r="AV113" s="22">
        <v>107132.39057826065</v>
      </c>
      <c r="AW113" s="22">
        <v>105843.21446392624</v>
      </c>
      <c r="AX113" s="22">
        <v>104507.25405445255</v>
      </c>
      <c r="AY113" s="22">
        <v>102324.38166024203</v>
      </c>
      <c r="AZ113" s="22">
        <v>100701.37510549978</v>
      </c>
    </row>
    <row r="114" spans="1:52" s="14" customFormat="1" ht="15" customHeight="1" x14ac:dyDescent="0.35">
      <c r="A114" s="47" t="s">
        <v>27</v>
      </c>
      <c r="B114" s="13">
        <v>39359.468741079392</v>
      </c>
      <c r="C114" s="13">
        <v>38457.668741079397</v>
      </c>
      <c r="D114" s="13">
        <v>38215.768741079402</v>
      </c>
      <c r="E114" s="13">
        <v>37734.268741079402</v>
      </c>
      <c r="F114" s="13">
        <v>37370.868741079394</v>
      </c>
      <c r="G114" s="13">
        <v>37057.868741079394</v>
      </c>
      <c r="H114" s="13">
        <v>36982.368741079401</v>
      </c>
      <c r="I114" s="13">
        <v>36697.768741079395</v>
      </c>
      <c r="J114" s="13">
        <v>36245.868741079394</v>
      </c>
      <c r="K114" s="13">
        <v>36163.168741079397</v>
      </c>
      <c r="L114" s="13">
        <v>35541.868741079394</v>
      </c>
      <c r="M114" s="13">
        <v>37732.068741079398</v>
      </c>
      <c r="N114" s="13">
        <v>37515.528741079397</v>
      </c>
      <c r="O114" s="13">
        <v>37489.328741079393</v>
      </c>
      <c r="P114" s="13">
        <v>37070.228741079394</v>
      </c>
      <c r="Q114" s="13">
        <v>35975.828741079393</v>
      </c>
      <c r="R114" s="13">
        <v>33693.613486842107</v>
      </c>
      <c r="S114" s="13">
        <v>32700.713486842102</v>
      </c>
      <c r="T114" s="13">
        <v>32135.913486842102</v>
      </c>
      <c r="U114" s="13">
        <v>30776.813486842104</v>
      </c>
      <c r="V114" s="13">
        <v>29477.813486842104</v>
      </c>
      <c r="W114" s="13">
        <v>28744.313486842104</v>
      </c>
      <c r="X114" s="13">
        <v>28441.213486842102</v>
      </c>
      <c r="Y114" s="13">
        <v>29019.313486842104</v>
      </c>
      <c r="Z114" s="13">
        <v>28744.513486842105</v>
      </c>
      <c r="AA114" s="13">
        <v>28134.513486842105</v>
      </c>
      <c r="AB114" s="13">
        <v>28128.513486842105</v>
      </c>
      <c r="AC114" s="13">
        <v>26788.713486842102</v>
      </c>
      <c r="AD114" s="13">
        <v>26307.213486842105</v>
      </c>
      <c r="AE114" s="13">
        <v>24791.013486842105</v>
      </c>
      <c r="AF114" s="13">
        <v>22444.713486842105</v>
      </c>
      <c r="AG114" s="13">
        <v>21945.413486842106</v>
      </c>
      <c r="AH114" s="13">
        <v>21037.013486842105</v>
      </c>
      <c r="AI114" s="13">
        <v>17458.218746842103</v>
      </c>
      <c r="AJ114" s="13">
        <v>17018.418746842108</v>
      </c>
      <c r="AK114" s="13">
        <v>15319.218746842107</v>
      </c>
      <c r="AL114" s="13">
        <v>13278.31875</v>
      </c>
      <c r="AM114" s="13">
        <v>11266.018749999999</v>
      </c>
      <c r="AN114" s="13">
        <v>10441.418750000001</v>
      </c>
      <c r="AO114" s="13">
        <v>9116.6</v>
      </c>
      <c r="AP114" s="13">
        <v>8686.2000000000007</v>
      </c>
      <c r="AQ114" s="13">
        <v>8339</v>
      </c>
      <c r="AR114" s="13">
        <v>7957.7</v>
      </c>
      <c r="AS114" s="13">
        <v>7484.9</v>
      </c>
      <c r="AT114" s="13">
        <v>7382.7</v>
      </c>
      <c r="AU114" s="13">
        <v>7309.7</v>
      </c>
      <c r="AV114" s="13">
        <v>6617.1</v>
      </c>
      <c r="AW114" s="13">
        <v>6226</v>
      </c>
      <c r="AX114" s="13">
        <v>5948</v>
      </c>
      <c r="AY114" s="13">
        <v>5879</v>
      </c>
      <c r="AZ114" s="13">
        <v>5850</v>
      </c>
    </row>
    <row r="115" spans="1:52" s="14" customFormat="1" ht="15" customHeight="1" x14ac:dyDescent="0.35">
      <c r="A115" s="48" t="s">
        <v>33</v>
      </c>
      <c r="B115" s="45">
        <v>0</v>
      </c>
      <c r="C115" s="45">
        <v>0</v>
      </c>
      <c r="D115" s="45">
        <v>0</v>
      </c>
      <c r="E115" s="45">
        <v>0</v>
      </c>
      <c r="F115" s="45">
        <v>0</v>
      </c>
      <c r="G115" s="45">
        <v>0</v>
      </c>
      <c r="H115" s="45">
        <v>0</v>
      </c>
      <c r="I115" s="45">
        <v>0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>
        <v>0</v>
      </c>
      <c r="R115" s="45">
        <v>0</v>
      </c>
      <c r="S115" s="45">
        <v>0</v>
      </c>
      <c r="T115" s="45">
        <v>0</v>
      </c>
      <c r="U115" s="45">
        <v>0</v>
      </c>
      <c r="V115" s="45">
        <v>0</v>
      </c>
      <c r="W115" s="45">
        <v>0</v>
      </c>
      <c r="X115" s="45">
        <v>0</v>
      </c>
      <c r="Y115" s="45">
        <v>0</v>
      </c>
      <c r="Z115" s="45">
        <v>0</v>
      </c>
      <c r="AA115" s="45">
        <v>0</v>
      </c>
      <c r="AB115" s="45">
        <v>0</v>
      </c>
      <c r="AC115" s="45">
        <v>0</v>
      </c>
      <c r="AD115" s="45">
        <v>0</v>
      </c>
      <c r="AE115" s="45">
        <v>0</v>
      </c>
      <c r="AF115" s="45">
        <v>0</v>
      </c>
      <c r="AG115" s="45">
        <v>0</v>
      </c>
      <c r="AH115" s="45">
        <v>0</v>
      </c>
      <c r="AI115" s="45">
        <v>0</v>
      </c>
      <c r="AJ115" s="45">
        <v>0</v>
      </c>
      <c r="AK115" s="45">
        <v>840</v>
      </c>
      <c r="AL115" s="45">
        <v>840</v>
      </c>
      <c r="AM115" s="45">
        <v>840</v>
      </c>
      <c r="AN115" s="45">
        <v>840</v>
      </c>
      <c r="AO115" s="45">
        <v>840</v>
      </c>
      <c r="AP115" s="45">
        <v>840</v>
      </c>
      <c r="AQ115" s="45">
        <v>840</v>
      </c>
      <c r="AR115" s="45">
        <v>840</v>
      </c>
      <c r="AS115" s="45">
        <v>840</v>
      </c>
      <c r="AT115" s="45">
        <v>840</v>
      </c>
      <c r="AU115" s="45">
        <v>840</v>
      </c>
      <c r="AV115" s="45">
        <v>840</v>
      </c>
      <c r="AW115" s="45">
        <v>840</v>
      </c>
      <c r="AX115" s="45">
        <v>840</v>
      </c>
      <c r="AY115" s="45">
        <v>840</v>
      </c>
      <c r="AZ115" s="45">
        <v>840</v>
      </c>
    </row>
    <row r="116" spans="1:52" s="14" customFormat="1" ht="15" customHeight="1" x14ac:dyDescent="0.35">
      <c r="A116" s="48" t="s">
        <v>34</v>
      </c>
      <c r="B116" s="45">
        <v>3698</v>
      </c>
      <c r="C116" s="45">
        <v>4148</v>
      </c>
      <c r="D116" s="45">
        <v>4148</v>
      </c>
      <c r="E116" s="45">
        <v>4148</v>
      </c>
      <c r="F116" s="45">
        <v>4148</v>
      </c>
      <c r="G116" s="45">
        <v>4148</v>
      </c>
      <c r="H116" s="45">
        <v>4148</v>
      </c>
      <c r="I116" s="45">
        <v>4148</v>
      </c>
      <c r="J116" s="45">
        <v>4148</v>
      </c>
      <c r="K116" s="45">
        <v>4148</v>
      </c>
      <c r="L116" s="45">
        <v>3900</v>
      </c>
      <c r="M116" s="45">
        <v>6542</v>
      </c>
      <c r="N116" s="45">
        <v>6542</v>
      </c>
      <c r="O116" s="45">
        <v>7442</v>
      </c>
      <c r="P116" s="45">
        <v>7442</v>
      </c>
      <c r="Q116" s="45">
        <v>7442</v>
      </c>
      <c r="R116" s="45">
        <v>7442</v>
      </c>
      <c r="S116" s="45">
        <v>7442</v>
      </c>
      <c r="T116" s="45">
        <v>7442</v>
      </c>
      <c r="U116" s="45">
        <v>7177</v>
      </c>
      <c r="V116" s="45">
        <v>7177</v>
      </c>
      <c r="W116" s="45">
        <v>7177</v>
      </c>
      <c r="X116" s="45">
        <v>7177</v>
      </c>
      <c r="Y116" s="45">
        <v>7177</v>
      </c>
      <c r="Z116" s="45">
        <v>7177</v>
      </c>
      <c r="AA116" s="45">
        <v>7177</v>
      </c>
      <c r="AB116" s="45">
        <v>7177</v>
      </c>
      <c r="AC116" s="45">
        <v>7177</v>
      </c>
      <c r="AD116" s="45">
        <v>7177</v>
      </c>
      <c r="AE116" s="45">
        <v>6802</v>
      </c>
      <c r="AF116" s="45">
        <v>6427</v>
      </c>
      <c r="AG116" s="45">
        <v>6427</v>
      </c>
      <c r="AH116" s="45">
        <v>6427</v>
      </c>
      <c r="AI116" s="45">
        <v>6427</v>
      </c>
      <c r="AJ116" s="45">
        <v>6427</v>
      </c>
      <c r="AK116" s="45">
        <v>6162</v>
      </c>
      <c r="AL116" s="45">
        <v>6162</v>
      </c>
      <c r="AM116" s="45">
        <v>5732</v>
      </c>
      <c r="AN116" s="45">
        <v>5320</v>
      </c>
      <c r="AO116" s="45">
        <v>4767</v>
      </c>
      <c r="AP116" s="45">
        <v>4767</v>
      </c>
      <c r="AQ116" s="45">
        <v>4767</v>
      </c>
      <c r="AR116" s="45">
        <v>4407</v>
      </c>
      <c r="AS116" s="45">
        <v>3992</v>
      </c>
      <c r="AT116" s="45">
        <v>3992</v>
      </c>
      <c r="AU116" s="45">
        <v>3992</v>
      </c>
      <c r="AV116" s="45">
        <v>3542</v>
      </c>
      <c r="AW116" s="45">
        <v>3542</v>
      </c>
      <c r="AX116" s="45">
        <v>3542</v>
      </c>
      <c r="AY116" s="45">
        <v>3542</v>
      </c>
      <c r="AZ116" s="45">
        <v>3542</v>
      </c>
    </row>
    <row r="117" spans="1:52" s="14" customFormat="1" ht="15" customHeight="1" x14ac:dyDescent="0.35">
      <c r="A117" s="48" t="s">
        <v>35</v>
      </c>
      <c r="B117" s="45">
        <v>12.3</v>
      </c>
      <c r="C117" s="45">
        <v>12.3</v>
      </c>
      <c r="D117" s="45">
        <v>12.3</v>
      </c>
      <c r="E117" s="45">
        <v>12.3</v>
      </c>
      <c r="F117" s="45">
        <v>12.3</v>
      </c>
      <c r="G117" s="45">
        <v>12.3</v>
      </c>
      <c r="H117" s="45">
        <v>12.3</v>
      </c>
      <c r="I117" s="45">
        <v>12.3</v>
      </c>
      <c r="J117" s="45">
        <v>12.3</v>
      </c>
      <c r="K117" s="45">
        <v>12.3</v>
      </c>
      <c r="L117" s="45">
        <v>41.300000000000004</v>
      </c>
      <c r="M117" s="45">
        <v>41.300000000000004</v>
      </c>
      <c r="N117" s="45">
        <v>41.300000000000004</v>
      </c>
      <c r="O117" s="45">
        <v>41.300000000000004</v>
      </c>
      <c r="P117" s="45">
        <v>41.300000000000004</v>
      </c>
      <c r="Q117" s="45">
        <v>41.300000000000004</v>
      </c>
      <c r="R117" s="45">
        <v>41.300000000000004</v>
      </c>
      <c r="S117" s="45">
        <v>41.300000000000004</v>
      </c>
      <c r="T117" s="45">
        <v>41.300000000000004</v>
      </c>
      <c r="U117" s="45">
        <v>41.300000000000004</v>
      </c>
      <c r="V117" s="45">
        <v>41.300000000000004</v>
      </c>
      <c r="W117" s="45">
        <v>41.300000000000004</v>
      </c>
      <c r="X117" s="45">
        <v>41.300000000000004</v>
      </c>
      <c r="Y117" s="45">
        <v>941.30000000000007</v>
      </c>
      <c r="Z117" s="45">
        <v>941.30000000000007</v>
      </c>
      <c r="AA117" s="45">
        <v>941.30000000000007</v>
      </c>
      <c r="AB117" s="45">
        <v>941.30000000000007</v>
      </c>
      <c r="AC117" s="45">
        <v>941.30000000000007</v>
      </c>
      <c r="AD117" s="45">
        <v>929</v>
      </c>
      <c r="AE117" s="45">
        <v>929</v>
      </c>
      <c r="AF117" s="45">
        <v>929</v>
      </c>
      <c r="AG117" s="45">
        <v>929</v>
      </c>
      <c r="AH117" s="45">
        <v>929</v>
      </c>
      <c r="AI117" s="45">
        <v>929</v>
      </c>
      <c r="AJ117" s="45">
        <v>929</v>
      </c>
      <c r="AK117" s="45">
        <v>929</v>
      </c>
      <c r="AL117" s="45">
        <v>929</v>
      </c>
      <c r="AM117" s="45">
        <v>929</v>
      </c>
      <c r="AN117" s="45">
        <v>929</v>
      </c>
      <c r="AO117" s="45">
        <v>929</v>
      </c>
      <c r="AP117" s="45">
        <v>929</v>
      </c>
      <c r="AQ117" s="45">
        <v>929</v>
      </c>
      <c r="AR117" s="45">
        <v>929</v>
      </c>
      <c r="AS117" s="45">
        <v>929</v>
      </c>
      <c r="AT117" s="45">
        <v>929</v>
      </c>
      <c r="AU117" s="45">
        <v>929</v>
      </c>
      <c r="AV117" s="45">
        <v>929</v>
      </c>
      <c r="AW117" s="45">
        <v>929</v>
      </c>
      <c r="AX117" s="45">
        <v>929</v>
      </c>
      <c r="AY117" s="45">
        <v>929</v>
      </c>
      <c r="AZ117" s="45">
        <v>900</v>
      </c>
    </row>
    <row r="118" spans="1:52" s="14" customFormat="1" ht="15" customHeight="1" x14ac:dyDescent="0.35">
      <c r="A118" s="48" t="s">
        <v>36</v>
      </c>
      <c r="B118" s="45">
        <v>35649.168741079389</v>
      </c>
      <c r="C118" s="45">
        <v>34297.368741079394</v>
      </c>
      <c r="D118" s="45">
        <v>34055.468741079399</v>
      </c>
      <c r="E118" s="45">
        <v>33573.968741079399</v>
      </c>
      <c r="F118" s="45">
        <v>33210.568741079391</v>
      </c>
      <c r="G118" s="45">
        <v>32897.568741079391</v>
      </c>
      <c r="H118" s="45">
        <v>32822.068741079398</v>
      </c>
      <c r="I118" s="45">
        <v>32537.468741079396</v>
      </c>
      <c r="J118" s="45">
        <v>32085.568741079394</v>
      </c>
      <c r="K118" s="45">
        <v>32002.868741079394</v>
      </c>
      <c r="L118" s="45">
        <v>31600.568741079394</v>
      </c>
      <c r="M118" s="45">
        <v>31148.768741079395</v>
      </c>
      <c r="N118" s="45">
        <v>30932.228741079394</v>
      </c>
      <c r="O118" s="45">
        <v>30006.028741079394</v>
      </c>
      <c r="P118" s="45">
        <v>29586.928741079395</v>
      </c>
      <c r="Q118" s="45">
        <v>28492.528741079394</v>
      </c>
      <c r="R118" s="45">
        <v>26210.313486842104</v>
      </c>
      <c r="S118" s="45">
        <v>25217.413486842102</v>
      </c>
      <c r="T118" s="45">
        <v>24652.613486842103</v>
      </c>
      <c r="U118" s="45">
        <v>23558.513486842105</v>
      </c>
      <c r="V118" s="45">
        <v>22259.513486842105</v>
      </c>
      <c r="W118" s="45">
        <v>21526.013486842105</v>
      </c>
      <c r="X118" s="45">
        <v>21222.913486842102</v>
      </c>
      <c r="Y118" s="45">
        <v>20901.013486842105</v>
      </c>
      <c r="Z118" s="45">
        <v>20626.213486842105</v>
      </c>
      <c r="AA118" s="45">
        <v>20016.213486842105</v>
      </c>
      <c r="AB118" s="45">
        <v>20010.213486842105</v>
      </c>
      <c r="AC118" s="45">
        <v>18670.413486842102</v>
      </c>
      <c r="AD118" s="45">
        <v>18201.213486842105</v>
      </c>
      <c r="AE118" s="45">
        <v>17060.013486842105</v>
      </c>
      <c r="AF118" s="45">
        <v>15088.713486842105</v>
      </c>
      <c r="AG118" s="45">
        <v>14589.413486842106</v>
      </c>
      <c r="AH118" s="45">
        <v>13681.013486842105</v>
      </c>
      <c r="AI118" s="45">
        <v>10102.218746842105</v>
      </c>
      <c r="AJ118" s="45">
        <v>9662.418746842106</v>
      </c>
      <c r="AK118" s="45">
        <v>7388.2187468421062</v>
      </c>
      <c r="AL118" s="45">
        <v>5347.3187500000004</v>
      </c>
      <c r="AM118" s="45">
        <v>3765.0187500000002</v>
      </c>
      <c r="AN118" s="45">
        <v>3352.4187500000003</v>
      </c>
      <c r="AO118" s="45">
        <v>2580.6</v>
      </c>
      <c r="AP118" s="45">
        <v>2150.1999999999998</v>
      </c>
      <c r="AQ118" s="45">
        <v>1803</v>
      </c>
      <c r="AR118" s="45">
        <v>1781.7</v>
      </c>
      <c r="AS118" s="45">
        <v>1723.9</v>
      </c>
      <c r="AT118" s="45">
        <v>1621.7</v>
      </c>
      <c r="AU118" s="45">
        <v>1548.7</v>
      </c>
      <c r="AV118" s="45">
        <v>1306.1000000000001</v>
      </c>
      <c r="AW118" s="45">
        <v>915</v>
      </c>
      <c r="AX118" s="45">
        <v>637</v>
      </c>
      <c r="AY118" s="45">
        <v>568</v>
      </c>
      <c r="AZ118" s="45">
        <v>568</v>
      </c>
    </row>
    <row r="119" spans="1:52" s="14" customFormat="1" ht="15" customHeight="1" x14ac:dyDescent="0.35">
      <c r="A119" s="49" t="s">
        <v>37</v>
      </c>
      <c r="B119" s="25">
        <v>12022.768823529412</v>
      </c>
      <c r="C119" s="25">
        <v>12310.168823529413</v>
      </c>
      <c r="D119" s="25">
        <v>12181.168823529413</v>
      </c>
      <c r="E119" s="25">
        <v>12538.168823529413</v>
      </c>
      <c r="F119" s="25">
        <v>12487.668823529413</v>
      </c>
      <c r="G119" s="25">
        <v>12243.668823529413</v>
      </c>
      <c r="H119" s="25">
        <v>12272.168823529413</v>
      </c>
      <c r="I119" s="25">
        <v>12296.868823529412</v>
      </c>
      <c r="J119" s="25">
        <v>12294.168823529413</v>
      </c>
      <c r="K119" s="25">
        <v>12503.168823529413</v>
      </c>
      <c r="L119" s="25">
        <v>12669.868823529412</v>
      </c>
      <c r="M119" s="25">
        <v>12854.868823529412</v>
      </c>
      <c r="N119" s="25">
        <v>12710.868823529412</v>
      </c>
      <c r="O119" s="25">
        <v>12779.268823529412</v>
      </c>
      <c r="P119" s="25">
        <v>12553.968823529412</v>
      </c>
      <c r="Q119" s="25">
        <v>11794.808823529413</v>
      </c>
      <c r="R119" s="25">
        <v>10845.9</v>
      </c>
      <c r="S119" s="25">
        <v>10418.4</v>
      </c>
      <c r="T119" s="25">
        <v>10304.4</v>
      </c>
      <c r="U119" s="25">
        <v>10021.4</v>
      </c>
      <c r="V119" s="25">
        <v>9538.5</v>
      </c>
      <c r="W119" s="25">
        <v>8868.5</v>
      </c>
      <c r="X119" s="25">
        <v>8617</v>
      </c>
      <c r="Y119" s="25">
        <v>8617</v>
      </c>
      <c r="Z119" s="25">
        <v>8585</v>
      </c>
      <c r="AA119" s="25">
        <v>8309.7999999999993</v>
      </c>
      <c r="AB119" s="25">
        <v>8254.2999999999993</v>
      </c>
      <c r="AC119" s="25">
        <v>7562.3</v>
      </c>
      <c r="AD119" s="25">
        <v>7562.3</v>
      </c>
      <c r="AE119" s="25">
        <v>7562.3</v>
      </c>
      <c r="AF119" s="25">
        <v>7262.3</v>
      </c>
      <c r="AG119" s="25">
        <v>6814.3</v>
      </c>
      <c r="AH119" s="25">
        <v>6475.3</v>
      </c>
      <c r="AI119" s="25">
        <v>6475.3</v>
      </c>
      <c r="AJ119" s="25">
        <v>6379.8</v>
      </c>
      <c r="AK119" s="25">
        <v>5237.8</v>
      </c>
      <c r="AL119" s="25">
        <v>4604.8</v>
      </c>
      <c r="AM119" s="25">
        <v>3899.8</v>
      </c>
      <c r="AN119" s="25">
        <v>3320.8</v>
      </c>
      <c r="AO119" s="25">
        <v>3096.3</v>
      </c>
      <c r="AP119" s="25">
        <v>3002.2000000000003</v>
      </c>
      <c r="AQ119" s="25">
        <v>2670.2000000000003</v>
      </c>
      <c r="AR119" s="25">
        <v>2600.7000000000003</v>
      </c>
      <c r="AS119" s="25">
        <v>2532.7000000000003</v>
      </c>
      <c r="AT119" s="25">
        <v>2410.2000000000003</v>
      </c>
      <c r="AU119" s="25">
        <v>2378.2000000000003</v>
      </c>
      <c r="AV119" s="25">
        <v>2353.2000000000003</v>
      </c>
      <c r="AW119" s="25">
        <v>2277.2000000000003</v>
      </c>
      <c r="AX119" s="25">
        <v>2064.2000000000003</v>
      </c>
      <c r="AY119" s="25">
        <v>1627.7000000000003</v>
      </c>
      <c r="AZ119" s="25">
        <v>1602.7000000000003</v>
      </c>
    </row>
    <row r="120" spans="1:52" s="14" customFormat="1" ht="15" customHeight="1" x14ac:dyDescent="0.35">
      <c r="A120" s="48" t="s">
        <v>33</v>
      </c>
      <c r="B120" s="45">
        <v>0</v>
      </c>
      <c r="C120" s="45">
        <v>0</v>
      </c>
      <c r="D120" s="45">
        <v>0</v>
      </c>
      <c r="E120" s="45">
        <v>0</v>
      </c>
      <c r="F120" s="45">
        <v>0</v>
      </c>
      <c r="G120" s="45">
        <v>0</v>
      </c>
      <c r="H120" s="45">
        <v>0</v>
      </c>
      <c r="I120" s="45">
        <v>0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45">
        <v>0</v>
      </c>
      <c r="S120" s="45">
        <v>0</v>
      </c>
      <c r="T120" s="45">
        <v>0</v>
      </c>
      <c r="U120" s="45">
        <v>0</v>
      </c>
      <c r="V120" s="45">
        <v>0</v>
      </c>
      <c r="W120" s="45">
        <v>0</v>
      </c>
      <c r="X120" s="45">
        <v>0</v>
      </c>
      <c r="Y120" s="45">
        <v>0</v>
      </c>
      <c r="Z120" s="45">
        <v>0</v>
      </c>
      <c r="AA120" s="45">
        <v>0</v>
      </c>
      <c r="AB120" s="45">
        <v>0</v>
      </c>
      <c r="AC120" s="45">
        <v>0</v>
      </c>
      <c r="AD120" s="45">
        <v>0</v>
      </c>
      <c r="AE120" s="45">
        <v>0</v>
      </c>
      <c r="AF120" s="45">
        <v>0</v>
      </c>
      <c r="AG120" s="45">
        <v>0</v>
      </c>
      <c r="AH120" s="45">
        <v>0</v>
      </c>
      <c r="AI120" s="45">
        <v>0</v>
      </c>
      <c r="AJ120" s="45">
        <v>0</v>
      </c>
      <c r="AK120" s="45">
        <v>0</v>
      </c>
      <c r="AL120" s="45">
        <v>0</v>
      </c>
      <c r="AM120" s="45">
        <v>0</v>
      </c>
      <c r="AN120" s="45">
        <v>0</v>
      </c>
      <c r="AO120" s="45">
        <v>0</v>
      </c>
      <c r="AP120" s="45">
        <v>0</v>
      </c>
      <c r="AQ120" s="45">
        <v>0</v>
      </c>
      <c r="AR120" s="45">
        <v>0</v>
      </c>
      <c r="AS120" s="45">
        <v>0</v>
      </c>
      <c r="AT120" s="45">
        <v>0</v>
      </c>
      <c r="AU120" s="45">
        <v>0</v>
      </c>
      <c r="AV120" s="45">
        <v>0</v>
      </c>
      <c r="AW120" s="45">
        <v>0</v>
      </c>
      <c r="AX120" s="45">
        <v>0</v>
      </c>
      <c r="AY120" s="45">
        <v>0</v>
      </c>
      <c r="AZ120" s="45">
        <v>0</v>
      </c>
    </row>
    <row r="121" spans="1:52" s="14" customFormat="1" ht="15" customHeight="1" x14ac:dyDescent="0.35">
      <c r="A121" s="48" t="s">
        <v>34</v>
      </c>
      <c r="B121" s="45">
        <v>0</v>
      </c>
      <c r="C121" s="45">
        <v>0</v>
      </c>
      <c r="D121" s="45">
        <v>0</v>
      </c>
      <c r="E121" s="45">
        <v>330</v>
      </c>
      <c r="F121" s="45">
        <v>330</v>
      </c>
      <c r="G121" s="45">
        <v>330</v>
      </c>
      <c r="H121" s="45">
        <v>330</v>
      </c>
      <c r="I121" s="45">
        <v>330</v>
      </c>
      <c r="J121" s="45">
        <v>330</v>
      </c>
      <c r="K121" s="45">
        <v>330</v>
      </c>
      <c r="L121" s="45">
        <v>660</v>
      </c>
      <c r="M121" s="45">
        <v>660</v>
      </c>
      <c r="N121" s="45">
        <v>660</v>
      </c>
      <c r="O121" s="45">
        <v>990</v>
      </c>
      <c r="P121" s="45">
        <v>990</v>
      </c>
      <c r="Q121" s="45">
        <v>990</v>
      </c>
      <c r="R121" s="45">
        <v>990</v>
      </c>
      <c r="S121" s="45">
        <v>990</v>
      </c>
      <c r="T121" s="45">
        <v>990</v>
      </c>
      <c r="U121" s="45">
        <v>990</v>
      </c>
      <c r="V121" s="45">
        <v>990</v>
      </c>
      <c r="W121" s="45">
        <v>990</v>
      </c>
      <c r="X121" s="45">
        <v>990</v>
      </c>
      <c r="Y121" s="45">
        <v>990</v>
      </c>
      <c r="Z121" s="45">
        <v>990</v>
      </c>
      <c r="AA121" s="45">
        <v>990</v>
      </c>
      <c r="AB121" s="45">
        <v>990</v>
      </c>
      <c r="AC121" s="45">
        <v>990</v>
      </c>
      <c r="AD121" s="45">
        <v>990</v>
      </c>
      <c r="AE121" s="45">
        <v>990</v>
      </c>
      <c r="AF121" s="45">
        <v>990</v>
      </c>
      <c r="AG121" s="45">
        <v>990</v>
      </c>
      <c r="AH121" s="45">
        <v>990</v>
      </c>
      <c r="AI121" s="45">
        <v>990</v>
      </c>
      <c r="AJ121" s="45">
        <v>990</v>
      </c>
      <c r="AK121" s="45">
        <v>990</v>
      </c>
      <c r="AL121" s="45">
        <v>990</v>
      </c>
      <c r="AM121" s="45">
        <v>990</v>
      </c>
      <c r="AN121" s="45">
        <v>990</v>
      </c>
      <c r="AO121" s="45">
        <v>990</v>
      </c>
      <c r="AP121" s="45">
        <v>990</v>
      </c>
      <c r="AQ121" s="45">
        <v>990</v>
      </c>
      <c r="AR121" s="45">
        <v>990</v>
      </c>
      <c r="AS121" s="45">
        <v>990</v>
      </c>
      <c r="AT121" s="45">
        <v>990</v>
      </c>
      <c r="AU121" s="45">
        <v>990</v>
      </c>
      <c r="AV121" s="45">
        <v>990</v>
      </c>
      <c r="AW121" s="45">
        <v>990</v>
      </c>
      <c r="AX121" s="45">
        <v>990</v>
      </c>
      <c r="AY121" s="45">
        <v>990</v>
      </c>
      <c r="AZ121" s="45">
        <v>990</v>
      </c>
    </row>
    <row r="122" spans="1:52" s="14" customFormat="1" ht="15" customHeight="1" x14ac:dyDescent="0.35">
      <c r="A122" s="48" t="s">
        <v>35</v>
      </c>
      <c r="B122" s="45">
        <v>68.708823529411774</v>
      </c>
      <c r="C122" s="45">
        <v>320.7088235294118</v>
      </c>
      <c r="D122" s="45">
        <v>320.7088235294118</v>
      </c>
      <c r="E122" s="45">
        <v>320.7088235294118</v>
      </c>
      <c r="F122" s="45">
        <v>320.7088235294118</v>
      </c>
      <c r="G122" s="45">
        <v>320.7088235294118</v>
      </c>
      <c r="H122" s="45">
        <v>320.7088235294118</v>
      </c>
      <c r="I122" s="45">
        <v>320.7088235294118</v>
      </c>
      <c r="J122" s="45">
        <v>320.7088235294118</v>
      </c>
      <c r="K122" s="45">
        <v>320.7088235294118</v>
      </c>
      <c r="L122" s="45">
        <v>320.7088235294118</v>
      </c>
      <c r="M122" s="45">
        <v>520.7088235294118</v>
      </c>
      <c r="N122" s="45">
        <v>520.7088235294118</v>
      </c>
      <c r="O122" s="45">
        <v>520.7088235294118</v>
      </c>
      <c r="P122" s="45">
        <v>520.7088235294118</v>
      </c>
      <c r="Q122" s="45">
        <v>520.7088235294118</v>
      </c>
      <c r="R122" s="45">
        <v>452</v>
      </c>
      <c r="S122" s="45">
        <v>452</v>
      </c>
      <c r="T122" s="45">
        <v>452</v>
      </c>
      <c r="U122" s="45">
        <v>452</v>
      </c>
      <c r="V122" s="45">
        <v>452</v>
      </c>
      <c r="W122" s="45">
        <v>452</v>
      </c>
      <c r="X122" s="45">
        <v>452</v>
      </c>
      <c r="Y122" s="45">
        <v>452</v>
      </c>
      <c r="Z122" s="45">
        <v>452</v>
      </c>
      <c r="AA122" s="45">
        <v>452</v>
      </c>
      <c r="AB122" s="45">
        <v>452</v>
      </c>
      <c r="AC122" s="45">
        <v>452</v>
      </c>
      <c r="AD122" s="45">
        <v>452</v>
      </c>
      <c r="AE122" s="45">
        <v>452</v>
      </c>
      <c r="AF122" s="45">
        <v>452</v>
      </c>
      <c r="AG122" s="45">
        <v>452</v>
      </c>
      <c r="AH122" s="45">
        <v>452</v>
      </c>
      <c r="AI122" s="45">
        <v>452</v>
      </c>
      <c r="AJ122" s="45">
        <v>452</v>
      </c>
      <c r="AK122" s="45">
        <v>452</v>
      </c>
      <c r="AL122" s="45">
        <v>452</v>
      </c>
      <c r="AM122" s="45">
        <v>452</v>
      </c>
      <c r="AN122" s="45">
        <v>452</v>
      </c>
      <c r="AO122" s="45">
        <v>452</v>
      </c>
      <c r="AP122" s="45">
        <v>452</v>
      </c>
      <c r="AQ122" s="45">
        <v>200</v>
      </c>
      <c r="AR122" s="45">
        <v>200</v>
      </c>
      <c r="AS122" s="45">
        <v>200</v>
      </c>
      <c r="AT122" s="45">
        <v>200</v>
      </c>
      <c r="AU122" s="45">
        <v>200</v>
      </c>
      <c r="AV122" s="45">
        <v>200</v>
      </c>
      <c r="AW122" s="45">
        <v>200</v>
      </c>
      <c r="AX122" s="45">
        <v>200</v>
      </c>
      <c r="AY122" s="45">
        <v>200</v>
      </c>
      <c r="AZ122" s="45">
        <v>200</v>
      </c>
    </row>
    <row r="123" spans="1:52" s="14" customFormat="1" ht="15" customHeight="1" x14ac:dyDescent="0.35">
      <c r="A123" s="48" t="s">
        <v>36</v>
      </c>
      <c r="B123" s="45">
        <v>11954.06</v>
      </c>
      <c r="C123" s="45">
        <v>11989.460000000001</v>
      </c>
      <c r="D123" s="45">
        <v>11860.460000000001</v>
      </c>
      <c r="E123" s="45">
        <v>11887.460000000001</v>
      </c>
      <c r="F123" s="45">
        <v>11836.960000000001</v>
      </c>
      <c r="G123" s="45">
        <v>11592.960000000001</v>
      </c>
      <c r="H123" s="45">
        <v>11621.460000000001</v>
      </c>
      <c r="I123" s="45">
        <v>11646.16</v>
      </c>
      <c r="J123" s="45">
        <v>11643.460000000001</v>
      </c>
      <c r="K123" s="45">
        <v>11852.460000000001</v>
      </c>
      <c r="L123" s="45">
        <v>11689.16</v>
      </c>
      <c r="M123" s="45">
        <v>11674.16</v>
      </c>
      <c r="N123" s="45">
        <v>11530.16</v>
      </c>
      <c r="O123" s="45">
        <v>11268.56</v>
      </c>
      <c r="P123" s="45">
        <v>11043.26</v>
      </c>
      <c r="Q123" s="45">
        <v>10284.1</v>
      </c>
      <c r="R123" s="45">
        <v>9403.9</v>
      </c>
      <c r="S123" s="45">
        <v>8976.4</v>
      </c>
      <c r="T123" s="45">
        <v>8862.4</v>
      </c>
      <c r="U123" s="45">
        <v>8579.4</v>
      </c>
      <c r="V123" s="45">
        <v>8096.5</v>
      </c>
      <c r="W123" s="45">
        <v>7426.5</v>
      </c>
      <c r="X123" s="45">
        <v>7175</v>
      </c>
      <c r="Y123" s="45">
        <v>7175</v>
      </c>
      <c r="Z123" s="45">
        <v>7143</v>
      </c>
      <c r="AA123" s="45">
        <v>6867.8</v>
      </c>
      <c r="AB123" s="45">
        <v>6812.3</v>
      </c>
      <c r="AC123" s="45">
        <v>6120.3</v>
      </c>
      <c r="AD123" s="45">
        <v>6120.3</v>
      </c>
      <c r="AE123" s="45">
        <v>6120.3</v>
      </c>
      <c r="AF123" s="45">
        <v>5820.3</v>
      </c>
      <c r="AG123" s="45">
        <v>5372.3</v>
      </c>
      <c r="AH123" s="45">
        <v>5033.3</v>
      </c>
      <c r="AI123" s="45">
        <v>5033.3</v>
      </c>
      <c r="AJ123" s="45">
        <v>4937.8</v>
      </c>
      <c r="AK123" s="45">
        <v>3795.8</v>
      </c>
      <c r="AL123" s="45">
        <v>3162.8</v>
      </c>
      <c r="AM123" s="45">
        <v>2457.8000000000002</v>
      </c>
      <c r="AN123" s="45">
        <v>1878.8000000000002</v>
      </c>
      <c r="AO123" s="45">
        <v>1654.3000000000002</v>
      </c>
      <c r="AP123" s="45">
        <v>1560.2000000000003</v>
      </c>
      <c r="AQ123" s="45">
        <v>1480.2000000000003</v>
      </c>
      <c r="AR123" s="45">
        <v>1410.7000000000003</v>
      </c>
      <c r="AS123" s="45">
        <v>1342.7000000000003</v>
      </c>
      <c r="AT123" s="45">
        <v>1220.2000000000003</v>
      </c>
      <c r="AU123" s="45">
        <v>1188.2000000000003</v>
      </c>
      <c r="AV123" s="45">
        <v>1163.2000000000003</v>
      </c>
      <c r="AW123" s="45">
        <v>1087.2000000000003</v>
      </c>
      <c r="AX123" s="45">
        <v>874.20000000000027</v>
      </c>
      <c r="AY123" s="45">
        <v>437.70000000000022</v>
      </c>
      <c r="AZ123" s="45">
        <v>412.70000000000022</v>
      </c>
    </row>
    <row r="124" spans="1:52" s="14" customFormat="1" ht="15" customHeight="1" x14ac:dyDescent="0.35">
      <c r="A124" s="49" t="s">
        <v>38</v>
      </c>
      <c r="B124" s="25">
        <v>52511.418668339153</v>
      </c>
      <c r="C124" s="25">
        <v>55232.082510444408</v>
      </c>
      <c r="D124" s="25">
        <v>56559.42951044441</v>
      </c>
      <c r="E124" s="25">
        <v>58749.729650795292</v>
      </c>
      <c r="F124" s="25">
        <v>62545.5291636158</v>
      </c>
      <c r="G124" s="25">
        <v>64282.789163615795</v>
      </c>
      <c r="H124" s="25">
        <v>68297.571163615808</v>
      </c>
      <c r="I124" s="25">
        <v>72297.664163615831</v>
      </c>
      <c r="J124" s="25">
        <v>75631.097924673886</v>
      </c>
      <c r="K124" s="25">
        <v>77760.379924673878</v>
      </c>
      <c r="L124" s="25">
        <v>83456.040924673885</v>
      </c>
      <c r="M124" s="25">
        <v>84666.681274673858</v>
      </c>
      <c r="N124" s="25">
        <v>87714.943774673855</v>
      </c>
      <c r="O124" s="25">
        <v>88638.061076109254</v>
      </c>
      <c r="P124" s="25">
        <v>90247.89762071018</v>
      </c>
      <c r="Q124" s="25">
        <v>90133.605869217645</v>
      </c>
      <c r="R124" s="25">
        <v>90829.540652559866</v>
      </c>
      <c r="S124" s="25">
        <v>89674.188178560988</v>
      </c>
      <c r="T124" s="25">
        <v>88939.10716605153</v>
      </c>
      <c r="U124" s="25">
        <v>87423.601272958491</v>
      </c>
      <c r="V124" s="25">
        <v>87760.461519909644</v>
      </c>
      <c r="W124" s="25">
        <v>86160.714519909641</v>
      </c>
      <c r="X124" s="25">
        <v>84793.957669909651</v>
      </c>
      <c r="Y124" s="25">
        <v>84317.576669909642</v>
      </c>
      <c r="Z124" s="25">
        <v>83213.322839909626</v>
      </c>
      <c r="AA124" s="25">
        <v>82554.792039909633</v>
      </c>
      <c r="AB124" s="25">
        <v>81087.315039909648</v>
      </c>
      <c r="AC124" s="25">
        <v>80192.624539909637</v>
      </c>
      <c r="AD124" s="25">
        <v>79683.615539909631</v>
      </c>
      <c r="AE124" s="25">
        <v>78598.870539909651</v>
      </c>
      <c r="AF124" s="25">
        <v>77998.756539909635</v>
      </c>
      <c r="AG124" s="25">
        <v>77087.014029909653</v>
      </c>
      <c r="AH124" s="25">
        <v>73750.955701360523</v>
      </c>
      <c r="AI124" s="25">
        <v>74742.753701360518</v>
      </c>
      <c r="AJ124" s="25">
        <v>74341.536701360528</v>
      </c>
      <c r="AK124" s="25">
        <v>72851.922611360511</v>
      </c>
      <c r="AL124" s="25">
        <v>71607.263828424737</v>
      </c>
      <c r="AM124" s="25">
        <v>70908.055141420991</v>
      </c>
      <c r="AN124" s="25">
        <v>72616.079001420992</v>
      </c>
      <c r="AO124" s="25">
        <v>72542.44196099024</v>
      </c>
      <c r="AP124" s="25">
        <v>70112.514200990248</v>
      </c>
      <c r="AQ124" s="25">
        <v>71412.222620990244</v>
      </c>
      <c r="AR124" s="25">
        <v>69246.422620990241</v>
      </c>
      <c r="AS124" s="25">
        <v>70355.580860990231</v>
      </c>
      <c r="AT124" s="25">
        <v>70231.280860990242</v>
      </c>
      <c r="AU124" s="25">
        <v>67378.380857832351</v>
      </c>
      <c r="AV124" s="25">
        <v>65234.133397832353</v>
      </c>
      <c r="AW124" s="25">
        <v>64268.33339783235</v>
      </c>
      <c r="AX124" s="25">
        <v>63012.742008358662</v>
      </c>
      <c r="AY124" s="25">
        <v>60898.219618358664</v>
      </c>
      <c r="AZ124" s="25">
        <v>59662.503063616408</v>
      </c>
    </row>
    <row r="125" spans="1:52" s="14" customFormat="1" ht="15" customHeight="1" x14ac:dyDescent="0.35">
      <c r="A125" s="48" t="s">
        <v>39</v>
      </c>
      <c r="B125" s="45">
        <v>22236.861620316366</v>
      </c>
      <c r="C125" s="45">
        <v>24604.693199263733</v>
      </c>
      <c r="D125" s="45">
        <v>25272.993199263732</v>
      </c>
      <c r="E125" s="45">
        <v>28026.509865930402</v>
      </c>
      <c r="F125" s="45">
        <v>31413.33037875091</v>
      </c>
      <c r="G125" s="45">
        <v>33629.430378750905</v>
      </c>
      <c r="H125" s="45">
        <v>36758.99037875091</v>
      </c>
      <c r="I125" s="45">
        <v>39798.090378750916</v>
      </c>
      <c r="J125" s="45">
        <v>42263.090378750909</v>
      </c>
      <c r="K125" s="45">
        <v>43751.090378750909</v>
      </c>
      <c r="L125" s="45">
        <v>48696.090378750909</v>
      </c>
      <c r="M125" s="45">
        <v>49856.390378750904</v>
      </c>
      <c r="N125" s="45">
        <v>52790.390378750904</v>
      </c>
      <c r="O125" s="45">
        <v>54477.48368018632</v>
      </c>
      <c r="P125" s="45">
        <v>57435.852224787253</v>
      </c>
      <c r="Q125" s="45">
        <v>58471.792523294716</v>
      </c>
      <c r="R125" s="45">
        <v>59979.300460970771</v>
      </c>
      <c r="S125" s="45">
        <v>60674.801391684319</v>
      </c>
      <c r="T125" s="45">
        <v>61187.547960286378</v>
      </c>
      <c r="U125" s="45">
        <v>61450.664964481752</v>
      </c>
      <c r="V125" s="45">
        <v>62978.613684481752</v>
      </c>
      <c r="W125" s="45">
        <v>63357.613684481759</v>
      </c>
      <c r="X125" s="45">
        <v>63914.113684481759</v>
      </c>
      <c r="Y125" s="45">
        <v>64814.913684481755</v>
      </c>
      <c r="Z125" s="45">
        <v>65596.980354481741</v>
      </c>
      <c r="AA125" s="45">
        <v>66046.743684481757</v>
      </c>
      <c r="AB125" s="45">
        <v>65855.143684481751</v>
      </c>
      <c r="AC125" s="45">
        <v>66383.643684481751</v>
      </c>
      <c r="AD125" s="45">
        <v>66462.643684481751</v>
      </c>
      <c r="AE125" s="45">
        <v>65915.54368448176</v>
      </c>
      <c r="AF125" s="45">
        <v>66295.818684481754</v>
      </c>
      <c r="AG125" s="45">
        <v>66012.330174481758</v>
      </c>
      <c r="AH125" s="45">
        <v>63842.533344481744</v>
      </c>
      <c r="AI125" s="45">
        <v>65797.433344481731</v>
      </c>
      <c r="AJ125" s="45">
        <v>66740.283344481737</v>
      </c>
      <c r="AK125" s="45">
        <v>65889.595204481739</v>
      </c>
      <c r="AL125" s="45">
        <v>64983.895204481734</v>
      </c>
      <c r="AM125" s="45">
        <v>65367.095204481739</v>
      </c>
      <c r="AN125" s="45">
        <v>67513.97853448175</v>
      </c>
      <c r="AO125" s="45">
        <v>68091.809304481751</v>
      </c>
      <c r="AP125" s="45">
        <v>65983.365544481741</v>
      </c>
      <c r="AQ125" s="45">
        <v>67415.173964481743</v>
      </c>
      <c r="AR125" s="45">
        <v>65606.073964481737</v>
      </c>
      <c r="AS125" s="45">
        <v>66834.073964481737</v>
      </c>
      <c r="AT125" s="45">
        <v>66724.473964481745</v>
      </c>
      <c r="AU125" s="45">
        <v>64147.973964481745</v>
      </c>
      <c r="AV125" s="45">
        <v>62149.226504481747</v>
      </c>
      <c r="AW125" s="45">
        <v>61189.226504481747</v>
      </c>
      <c r="AX125" s="45">
        <v>59997.535114481747</v>
      </c>
      <c r="AY125" s="45">
        <v>57944.012724481741</v>
      </c>
      <c r="AZ125" s="45">
        <v>56828.516174481738</v>
      </c>
    </row>
    <row r="126" spans="1:52" s="14" customFormat="1" ht="15" customHeight="1" x14ac:dyDescent="0.35">
      <c r="A126" s="48" t="s">
        <v>40</v>
      </c>
      <c r="B126" s="45">
        <v>9795.9732585491056</v>
      </c>
      <c r="C126" s="45">
        <v>10131.028521707</v>
      </c>
      <c r="D126" s="45">
        <v>10818.508521707001</v>
      </c>
      <c r="E126" s="45">
        <v>10966.077995391212</v>
      </c>
      <c r="F126" s="45">
        <v>11055.92799539121</v>
      </c>
      <c r="G126" s="45">
        <v>11035.097995391212</v>
      </c>
      <c r="H126" s="45">
        <v>11207.537995391212</v>
      </c>
      <c r="I126" s="45">
        <v>11734.44799539121</v>
      </c>
      <c r="J126" s="45">
        <v>11955.330756449253</v>
      </c>
      <c r="K126" s="45">
        <v>12433.730756449253</v>
      </c>
      <c r="L126" s="45">
        <v>13000.485756449254</v>
      </c>
      <c r="M126" s="45">
        <v>13008.145756449254</v>
      </c>
      <c r="N126" s="45">
        <v>12884.945756449255</v>
      </c>
      <c r="O126" s="45">
        <v>12655.975756449254</v>
      </c>
      <c r="P126" s="45">
        <v>12354.485756449254</v>
      </c>
      <c r="Q126" s="45">
        <v>12384.805756449254</v>
      </c>
      <c r="R126" s="45">
        <v>11906.180756449254</v>
      </c>
      <c r="S126" s="45">
        <v>11155.980756449255</v>
      </c>
      <c r="T126" s="45">
        <v>10724.230756449255</v>
      </c>
      <c r="U126" s="45">
        <v>9765.4817564492532</v>
      </c>
      <c r="V126" s="45">
        <v>8948.0491264492539</v>
      </c>
      <c r="W126" s="45">
        <v>8210.3491264492532</v>
      </c>
      <c r="X126" s="45">
        <v>7442.8491264492532</v>
      </c>
      <c r="Y126" s="45">
        <v>6677.6991264492535</v>
      </c>
      <c r="Z126" s="45">
        <v>5817.0586264492531</v>
      </c>
      <c r="AA126" s="45">
        <v>5120.6474964492527</v>
      </c>
      <c r="AB126" s="45">
        <v>4475.4674964492524</v>
      </c>
      <c r="AC126" s="45">
        <v>3516.5874964492532</v>
      </c>
      <c r="AD126" s="45">
        <v>3378.5074964492533</v>
      </c>
      <c r="AE126" s="45">
        <v>3188.1074964492532</v>
      </c>
      <c r="AF126" s="45">
        <v>2726.517496449253</v>
      </c>
      <c r="AG126" s="45">
        <v>2367.7974964492532</v>
      </c>
      <c r="AH126" s="45">
        <v>1815.5374979001469</v>
      </c>
      <c r="AI126" s="45">
        <v>1602.9164979001469</v>
      </c>
      <c r="AJ126" s="45">
        <v>1164.716497900147</v>
      </c>
      <c r="AK126" s="45">
        <v>809.45649790014693</v>
      </c>
      <c r="AL126" s="45">
        <v>757.63123790014686</v>
      </c>
      <c r="AM126" s="45">
        <v>569.63123790014686</v>
      </c>
      <c r="AN126" s="45">
        <v>507.04176790014685</v>
      </c>
      <c r="AO126" s="45">
        <v>494.14176790014682</v>
      </c>
      <c r="AP126" s="45">
        <v>320.24176790014701</v>
      </c>
      <c r="AQ126" s="45">
        <v>320.24176790014701</v>
      </c>
      <c r="AR126" s="45">
        <v>308.24176790014712</v>
      </c>
      <c r="AS126" s="45">
        <v>252.40000790014702</v>
      </c>
      <c r="AT126" s="45">
        <v>242.200007900147</v>
      </c>
      <c r="AU126" s="45">
        <v>87.000004742252386</v>
      </c>
      <c r="AV126" s="45">
        <v>87.000004742252386</v>
      </c>
      <c r="AW126" s="45">
        <v>87.000004742252386</v>
      </c>
      <c r="AX126" s="45">
        <v>87.000004742252386</v>
      </c>
      <c r="AY126" s="45">
        <v>87.000004742252386</v>
      </c>
      <c r="AZ126" s="45">
        <v>0</v>
      </c>
    </row>
    <row r="127" spans="1:52" s="14" customFormat="1" ht="15" customHeight="1" x14ac:dyDescent="0.35">
      <c r="A127" s="48" t="s">
        <v>36</v>
      </c>
      <c r="B127" s="45">
        <v>16266.665789473685</v>
      </c>
      <c r="C127" s="45">
        <v>15851.265789473684</v>
      </c>
      <c r="D127" s="45">
        <v>15398.865789473684</v>
      </c>
      <c r="E127" s="45">
        <v>14453.265789473684</v>
      </c>
      <c r="F127" s="45">
        <v>14487.265789473684</v>
      </c>
      <c r="G127" s="45">
        <v>13678.625789473685</v>
      </c>
      <c r="H127" s="45">
        <v>13664.025789473684</v>
      </c>
      <c r="I127" s="45">
        <v>13413.825789473685</v>
      </c>
      <c r="J127" s="45">
        <v>13284.625789473685</v>
      </c>
      <c r="K127" s="45">
        <v>12921.725789473685</v>
      </c>
      <c r="L127" s="45">
        <v>13007.395789473685</v>
      </c>
      <c r="M127" s="45">
        <v>12938.295789473685</v>
      </c>
      <c r="N127" s="45">
        <v>12936.395789473685</v>
      </c>
      <c r="O127" s="45">
        <v>12515.395789473685</v>
      </c>
      <c r="P127" s="45">
        <v>11779.095789473684</v>
      </c>
      <c r="Q127" s="45">
        <v>10808.995789473685</v>
      </c>
      <c r="R127" s="45">
        <v>10723.047617963739</v>
      </c>
      <c r="S127" s="45">
        <v>9902.2586550787601</v>
      </c>
      <c r="T127" s="45">
        <v>9357.1790216572099</v>
      </c>
      <c r="U127" s="45">
        <v>9151.5790216572095</v>
      </c>
      <c r="V127" s="45">
        <v>9275.0226786083531</v>
      </c>
      <c r="W127" s="45">
        <v>8499.4226786083527</v>
      </c>
      <c r="X127" s="45">
        <v>7721.3226786083524</v>
      </c>
      <c r="Y127" s="45">
        <v>7413.1226786083525</v>
      </c>
      <c r="Z127" s="45">
        <v>6882.5226786083522</v>
      </c>
      <c r="AA127" s="45">
        <v>6849.7226786083529</v>
      </c>
      <c r="AB127" s="45">
        <v>6676.4226786083527</v>
      </c>
      <c r="AC127" s="45">
        <v>6632.8226786083524</v>
      </c>
      <c r="AD127" s="45">
        <v>6559.2226786083529</v>
      </c>
      <c r="AE127" s="45">
        <v>6435.8226786083524</v>
      </c>
      <c r="AF127" s="45">
        <v>6187.8226786083524</v>
      </c>
      <c r="AG127" s="45">
        <v>6603.4226786083527</v>
      </c>
      <c r="AH127" s="45">
        <v>6482.6226786083525</v>
      </c>
      <c r="AI127" s="45">
        <v>6245.8726786083525</v>
      </c>
      <c r="AJ127" s="45">
        <v>5697.9226786083527</v>
      </c>
      <c r="AK127" s="45">
        <v>5527.722678608352</v>
      </c>
      <c r="AL127" s="45">
        <v>5363.222678608352</v>
      </c>
      <c r="AM127" s="45">
        <v>4765.4226786083518</v>
      </c>
      <c r="AN127" s="45">
        <v>4467.0226786083513</v>
      </c>
      <c r="AO127" s="45">
        <v>3923.6068886083522</v>
      </c>
      <c r="AP127" s="45">
        <v>3799.4068886083523</v>
      </c>
      <c r="AQ127" s="45">
        <v>3667.306888608352</v>
      </c>
      <c r="AR127" s="45">
        <v>3322.6068886083517</v>
      </c>
      <c r="AS127" s="45">
        <v>3260.6068886083522</v>
      </c>
      <c r="AT127" s="45">
        <v>3257.1068886083522</v>
      </c>
      <c r="AU127" s="45">
        <v>3135.9068886083523</v>
      </c>
      <c r="AV127" s="45">
        <v>2990.4068886083523</v>
      </c>
      <c r="AW127" s="45">
        <v>2984.6068886083522</v>
      </c>
      <c r="AX127" s="45">
        <v>2925.206889134668</v>
      </c>
      <c r="AY127" s="45">
        <v>2865.206889134668</v>
      </c>
      <c r="AZ127" s="45">
        <v>2831.9868891346678</v>
      </c>
    </row>
    <row r="128" spans="1:52" s="14" customFormat="1" ht="15" customHeight="1" x14ac:dyDescent="0.35">
      <c r="A128" s="48" t="s">
        <v>41</v>
      </c>
      <c r="B128" s="45">
        <v>4211.9179999999997</v>
      </c>
      <c r="C128" s="45">
        <v>4645.0949999999966</v>
      </c>
      <c r="D128" s="45">
        <v>5069.0619999999954</v>
      </c>
      <c r="E128" s="45">
        <v>5303.8759999999947</v>
      </c>
      <c r="F128" s="45">
        <v>5589.0049999999956</v>
      </c>
      <c r="G128" s="45">
        <v>5939.6349999999966</v>
      </c>
      <c r="H128" s="45">
        <v>6667.0169999999944</v>
      </c>
      <c r="I128" s="45">
        <v>7351.3000000000238</v>
      </c>
      <c r="J128" s="45">
        <v>8128.051000000055</v>
      </c>
      <c r="K128" s="45">
        <v>8653.833000000026</v>
      </c>
      <c r="L128" s="45">
        <v>8752.0690000000268</v>
      </c>
      <c r="M128" s="45">
        <v>8863.8493500000241</v>
      </c>
      <c r="N128" s="45">
        <v>9103.2118500000015</v>
      </c>
      <c r="O128" s="45">
        <v>8989.2058499999985</v>
      </c>
      <c r="P128" s="45">
        <v>8678.4638499999983</v>
      </c>
      <c r="Q128" s="45">
        <v>8468.0117999999966</v>
      </c>
      <c r="R128" s="45">
        <v>8221.0118171761187</v>
      </c>
      <c r="S128" s="45">
        <v>7941.1473753486625</v>
      </c>
      <c r="T128" s="45">
        <v>7670.1494276586955</v>
      </c>
      <c r="U128" s="45">
        <v>7055.8755303702819</v>
      </c>
      <c r="V128" s="45">
        <v>6558.7760303702826</v>
      </c>
      <c r="W128" s="45">
        <v>6093.3290303702825</v>
      </c>
      <c r="X128" s="45">
        <v>5715.6721803702812</v>
      </c>
      <c r="Y128" s="45">
        <v>5411.841180370282</v>
      </c>
      <c r="Z128" s="45">
        <v>4916.7611803702812</v>
      </c>
      <c r="AA128" s="45">
        <v>4537.6781803702816</v>
      </c>
      <c r="AB128" s="45">
        <v>4080.2811803702821</v>
      </c>
      <c r="AC128" s="45">
        <v>3659.5706803702819</v>
      </c>
      <c r="AD128" s="45">
        <v>3283.2416803702822</v>
      </c>
      <c r="AE128" s="45">
        <v>3059.396680370282</v>
      </c>
      <c r="AF128" s="45">
        <v>2788.5976803702811</v>
      </c>
      <c r="AG128" s="45">
        <v>2103.4636803702811</v>
      </c>
      <c r="AH128" s="45">
        <v>1610.2621803702807</v>
      </c>
      <c r="AI128" s="45">
        <v>1096.5311803702809</v>
      </c>
      <c r="AJ128" s="45">
        <v>738.61418037028102</v>
      </c>
      <c r="AK128" s="45">
        <v>625.14823037028077</v>
      </c>
      <c r="AL128" s="45">
        <v>502.51470743450085</v>
      </c>
      <c r="AM128" s="45">
        <v>205.90602043075668</v>
      </c>
      <c r="AN128" s="45">
        <v>128.03602043075668</v>
      </c>
      <c r="AO128" s="45">
        <v>32.883999999996625</v>
      </c>
      <c r="AP128" s="45">
        <v>9.5</v>
      </c>
      <c r="AQ128" s="45">
        <v>9.5</v>
      </c>
      <c r="AR128" s="45">
        <v>9.5</v>
      </c>
      <c r="AS128" s="45">
        <v>8.5</v>
      </c>
      <c r="AT128" s="45">
        <v>7.5</v>
      </c>
      <c r="AU128" s="45">
        <v>7.5</v>
      </c>
      <c r="AV128" s="45">
        <v>7.5</v>
      </c>
      <c r="AW128" s="45">
        <v>7.5</v>
      </c>
      <c r="AX128" s="45">
        <v>3</v>
      </c>
      <c r="AY128" s="45">
        <v>2</v>
      </c>
      <c r="AZ128" s="45">
        <v>2</v>
      </c>
    </row>
    <row r="129" spans="1:52" s="14" customFormat="1" ht="15" customHeight="1" x14ac:dyDescent="0.35">
      <c r="A129" s="49" t="s">
        <v>42</v>
      </c>
      <c r="B129" s="25">
        <v>3874.6742857142854</v>
      </c>
      <c r="C129" s="25">
        <v>3499.6742857142854</v>
      </c>
      <c r="D129" s="25">
        <v>3422.6742857142854</v>
      </c>
      <c r="E129" s="25">
        <v>3387.0742857142855</v>
      </c>
      <c r="F129" s="25">
        <v>3425.0142857142855</v>
      </c>
      <c r="G129" s="25">
        <v>3415.0142857142855</v>
      </c>
      <c r="H129" s="25">
        <v>3355.5142857142855</v>
      </c>
      <c r="I129" s="25">
        <v>3558.2542857142857</v>
      </c>
      <c r="J129" s="25">
        <v>3549.8542857142857</v>
      </c>
      <c r="K129" s="25">
        <v>3549.8542857142857</v>
      </c>
      <c r="L129" s="25">
        <v>3457.14</v>
      </c>
      <c r="M129" s="25">
        <v>3333.14</v>
      </c>
      <c r="N129" s="25">
        <v>3045.14</v>
      </c>
      <c r="O129" s="25">
        <v>3055.14</v>
      </c>
      <c r="P129" s="25">
        <v>2980.7400000000002</v>
      </c>
      <c r="Q129" s="25">
        <v>2925.88</v>
      </c>
      <c r="R129" s="25">
        <v>2689.38</v>
      </c>
      <c r="S129" s="25">
        <v>2453.2800000000002</v>
      </c>
      <c r="T129" s="25">
        <v>2274.2800000000002</v>
      </c>
      <c r="U129" s="25">
        <v>2274.2800000000002</v>
      </c>
      <c r="V129" s="25">
        <v>2171.88</v>
      </c>
      <c r="W129" s="25">
        <v>2221.88</v>
      </c>
      <c r="X129" s="25">
        <v>2274.88</v>
      </c>
      <c r="Y129" s="25">
        <v>2249.88</v>
      </c>
      <c r="Z129" s="25">
        <v>2263.12</v>
      </c>
      <c r="AA129" s="25">
        <v>2231.8200000000002</v>
      </c>
      <c r="AB129" s="25">
        <v>2279.02</v>
      </c>
      <c r="AC129" s="25">
        <v>2295.1</v>
      </c>
      <c r="AD129" s="25">
        <v>2344.7000000000003</v>
      </c>
      <c r="AE129" s="25">
        <v>2344.7000000000003</v>
      </c>
      <c r="AF129" s="25">
        <v>2353.2000000000003</v>
      </c>
      <c r="AG129" s="25">
        <v>2402.98</v>
      </c>
      <c r="AH129" s="25">
        <v>2452.38</v>
      </c>
      <c r="AI129" s="25">
        <v>2452.38</v>
      </c>
      <c r="AJ129" s="25">
        <v>2452.1799999999998</v>
      </c>
      <c r="AK129" s="25">
        <v>2482.2800000000002</v>
      </c>
      <c r="AL129" s="25">
        <v>2280.48</v>
      </c>
      <c r="AM129" s="25">
        <v>2299.88</v>
      </c>
      <c r="AN129" s="25">
        <v>2342.2800000000002</v>
      </c>
      <c r="AO129" s="25">
        <v>2328.2800000000002</v>
      </c>
      <c r="AP129" s="25">
        <v>2314.2800000000002</v>
      </c>
      <c r="AQ129" s="25">
        <v>2339.2800000000002</v>
      </c>
      <c r="AR129" s="25">
        <v>2346.2800000000002</v>
      </c>
      <c r="AS129" s="25">
        <v>2346.2800000000002</v>
      </c>
      <c r="AT129" s="25">
        <v>2351.84</v>
      </c>
      <c r="AU129" s="25">
        <v>2351.84</v>
      </c>
      <c r="AV129" s="25">
        <v>2351.84</v>
      </c>
      <c r="AW129" s="25">
        <v>2344.1</v>
      </c>
      <c r="AX129" s="25">
        <v>2341</v>
      </c>
      <c r="AY129" s="25">
        <v>2341</v>
      </c>
      <c r="AZ129" s="25">
        <v>2146</v>
      </c>
    </row>
    <row r="130" spans="1:52" s="14" customFormat="1" ht="15" customHeight="1" x14ac:dyDescent="0.35">
      <c r="A130" s="49" t="s">
        <v>43</v>
      </c>
      <c r="B130" s="25">
        <v>1777</v>
      </c>
      <c r="C130" s="25">
        <v>1770.2</v>
      </c>
      <c r="D130" s="25">
        <v>1755.9</v>
      </c>
      <c r="E130" s="25">
        <v>1755.9</v>
      </c>
      <c r="F130" s="25">
        <v>1761.9</v>
      </c>
      <c r="G130" s="25">
        <v>1693.4</v>
      </c>
      <c r="H130" s="25">
        <v>1644.8</v>
      </c>
      <c r="I130" s="25">
        <v>1644.8</v>
      </c>
      <c r="J130" s="25">
        <v>1644.8</v>
      </c>
      <c r="K130" s="25">
        <v>1597.7</v>
      </c>
      <c r="L130" s="25">
        <v>1568.6000000000001</v>
      </c>
      <c r="M130" s="25">
        <v>1468.1000000000001</v>
      </c>
      <c r="N130" s="25">
        <v>1419.8</v>
      </c>
      <c r="O130" s="25">
        <v>1419.8</v>
      </c>
      <c r="P130" s="25">
        <v>1317.6000000000001</v>
      </c>
      <c r="Q130" s="25">
        <v>1285.1000000000001</v>
      </c>
      <c r="R130" s="25">
        <v>1258.1000000000001</v>
      </c>
      <c r="S130" s="25">
        <v>1219.8</v>
      </c>
      <c r="T130" s="25">
        <v>1166.6000000000001</v>
      </c>
      <c r="U130" s="25">
        <v>1166.6000000000001</v>
      </c>
      <c r="V130" s="25">
        <v>1090.3</v>
      </c>
      <c r="W130" s="25">
        <v>1066.3</v>
      </c>
      <c r="X130" s="25">
        <v>1130.3</v>
      </c>
      <c r="Y130" s="25">
        <v>1130.3</v>
      </c>
      <c r="Z130" s="25">
        <v>1092</v>
      </c>
      <c r="AA130" s="25">
        <v>1092</v>
      </c>
      <c r="AB130" s="25">
        <v>972.30000000000007</v>
      </c>
      <c r="AC130" s="25">
        <v>963.9</v>
      </c>
      <c r="AD130" s="25">
        <v>941.1</v>
      </c>
      <c r="AE130" s="25">
        <v>961.1</v>
      </c>
      <c r="AF130" s="25">
        <v>952.1</v>
      </c>
      <c r="AG130" s="25">
        <v>860.1</v>
      </c>
      <c r="AH130" s="25">
        <v>849.7</v>
      </c>
      <c r="AI130" s="25">
        <v>849.7</v>
      </c>
      <c r="AJ130" s="25">
        <v>849.7</v>
      </c>
      <c r="AK130" s="25">
        <v>857.7</v>
      </c>
      <c r="AL130" s="25">
        <v>756.5</v>
      </c>
      <c r="AM130" s="25">
        <v>756.5</v>
      </c>
      <c r="AN130" s="25">
        <v>556.5</v>
      </c>
      <c r="AO130" s="25">
        <v>556.5</v>
      </c>
      <c r="AP130" s="25">
        <v>548.5</v>
      </c>
      <c r="AQ130" s="25">
        <v>552.5</v>
      </c>
      <c r="AR130" s="25">
        <v>552.5</v>
      </c>
      <c r="AS130" s="25">
        <v>572.5</v>
      </c>
      <c r="AT130" s="25">
        <v>488.5</v>
      </c>
      <c r="AU130" s="25">
        <v>488.5</v>
      </c>
      <c r="AV130" s="25">
        <v>488.5</v>
      </c>
      <c r="AW130" s="25">
        <v>488.5</v>
      </c>
      <c r="AX130" s="25">
        <v>488.5</v>
      </c>
      <c r="AY130" s="25">
        <v>488.5</v>
      </c>
      <c r="AZ130" s="25">
        <v>488.5</v>
      </c>
    </row>
    <row r="131" spans="1:52" s="14" customFormat="1" ht="15" customHeight="1" x14ac:dyDescent="0.35">
      <c r="A131" s="49" t="s">
        <v>44</v>
      </c>
      <c r="B131" s="25">
        <v>3273.938739130434</v>
      </c>
      <c r="C131" s="25">
        <v>3240.1687391304345</v>
      </c>
      <c r="D131" s="25">
        <v>3057.0087391304346</v>
      </c>
      <c r="E131" s="25">
        <v>3096.1147391304344</v>
      </c>
      <c r="F131" s="25">
        <v>3103.0147391304345</v>
      </c>
      <c r="G131" s="25">
        <v>3017.1447391304346</v>
      </c>
      <c r="H131" s="25">
        <v>3008.7747391304347</v>
      </c>
      <c r="I131" s="25">
        <v>2976.4577391304347</v>
      </c>
      <c r="J131" s="25">
        <v>2961.4577391304347</v>
      </c>
      <c r="K131" s="25">
        <v>2944.2927391304347</v>
      </c>
      <c r="L131" s="25">
        <v>2922.2257391304347</v>
      </c>
      <c r="M131" s="25">
        <v>2774.2057391304347</v>
      </c>
      <c r="N131" s="25">
        <v>2738.2057391304343</v>
      </c>
      <c r="O131" s="25">
        <v>2366.1339999999996</v>
      </c>
      <c r="P131" s="25">
        <v>2229.77</v>
      </c>
      <c r="Q131" s="25">
        <v>1900.56</v>
      </c>
      <c r="R131" s="25">
        <v>1760.355</v>
      </c>
      <c r="S131" s="25">
        <v>1437.0370000000003</v>
      </c>
      <c r="T131" s="25">
        <v>1378.2270000000001</v>
      </c>
      <c r="U131" s="25">
        <v>1146.0810000000001</v>
      </c>
      <c r="V131" s="25">
        <v>1249.1410000000001</v>
      </c>
      <c r="W131" s="25">
        <v>1045.711</v>
      </c>
      <c r="X131" s="25">
        <v>817.17099999999982</v>
      </c>
      <c r="Y131" s="25">
        <v>828.01099999999997</v>
      </c>
      <c r="Z131" s="25">
        <v>877.01100000000008</v>
      </c>
      <c r="AA131" s="25">
        <v>828.1110000000001</v>
      </c>
      <c r="AB131" s="25">
        <v>797.90100000000007</v>
      </c>
      <c r="AC131" s="25">
        <v>694.33799999999997</v>
      </c>
      <c r="AD131" s="25">
        <v>640.23800000000006</v>
      </c>
      <c r="AE131" s="25">
        <v>621.73299999999995</v>
      </c>
      <c r="AF131" s="25">
        <v>598.3900000000001</v>
      </c>
      <c r="AG131" s="25">
        <v>646.96</v>
      </c>
      <c r="AH131" s="25">
        <v>594.26</v>
      </c>
      <c r="AI131" s="25">
        <v>658.26</v>
      </c>
      <c r="AJ131" s="25">
        <v>690.76</v>
      </c>
      <c r="AK131" s="25">
        <v>704.16</v>
      </c>
      <c r="AL131" s="25">
        <v>832.26</v>
      </c>
      <c r="AM131" s="25">
        <v>864.76</v>
      </c>
      <c r="AN131" s="25">
        <v>962.26</v>
      </c>
      <c r="AO131" s="25">
        <v>1059.76</v>
      </c>
      <c r="AP131" s="25">
        <v>1018.76</v>
      </c>
      <c r="AQ131" s="25">
        <v>1116.26</v>
      </c>
      <c r="AR131" s="25">
        <v>1121.76</v>
      </c>
      <c r="AS131" s="25">
        <v>1354.76</v>
      </c>
      <c r="AT131" s="25">
        <v>1419.76</v>
      </c>
      <c r="AU131" s="25">
        <v>1365.76</v>
      </c>
      <c r="AV131" s="25">
        <v>1398.26</v>
      </c>
      <c r="AW131" s="25">
        <v>1398.26</v>
      </c>
      <c r="AX131" s="25">
        <v>1463.26</v>
      </c>
      <c r="AY131" s="25">
        <v>1463.26</v>
      </c>
      <c r="AZ131" s="25">
        <v>1495.76</v>
      </c>
    </row>
    <row r="132" spans="1:52" s="14" customFormat="1" ht="15" customHeight="1" x14ac:dyDescent="0.35">
      <c r="A132" s="48" t="s">
        <v>39</v>
      </c>
      <c r="B132" s="45">
        <v>135.6</v>
      </c>
      <c r="C132" s="45">
        <v>135.6</v>
      </c>
      <c r="D132" s="45">
        <v>135.6</v>
      </c>
      <c r="E132" s="45">
        <v>135.6</v>
      </c>
      <c r="F132" s="45">
        <v>135.6</v>
      </c>
      <c r="G132" s="45">
        <v>135.6</v>
      </c>
      <c r="H132" s="45">
        <v>135.6</v>
      </c>
      <c r="I132" s="45">
        <v>135.6</v>
      </c>
      <c r="J132" s="45">
        <v>135.6</v>
      </c>
      <c r="K132" s="45">
        <v>135.6</v>
      </c>
      <c r="L132" s="45">
        <v>135.6</v>
      </c>
      <c r="M132" s="45">
        <v>135.6</v>
      </c>
      <c r="N132" s="45">
        <v>135.6</v>
      </c>
      <c r="O132" s="45">
        <v>135.6</v>
      </c>
      <c r="P132" s="45">
        <v>135.6</v>
      </c>
      <c r="Q132" s="45">
        <v>135.6</v>
      </c>
      <c r="R132" s="45">
        <v>135.6</v>
      </c>
      <c r="S132" s="45">
        <v>135.6</v>
      </c>
      <c r="T132" s="45">
        <v>135.6</v>
      </c>
      <c r="U132" s="45">
        <v>135.6</v>
      </c>
      <c r="V132" s="45">
        <v>135.6</v>
      </c>
      <c r="W132" s="45">
        <v>135.6</v>
      </c>
      <c r="X132" s="45">
        <v>168.1</v>
      </c>
      <c r="Y132" s="45">
        <v>233.1</v>
      </c>
      <c r="Z132" s="45">
        <v>298.10000000000002</v>
      </c>
      <c r="AA132" s="45">
        <v>298.10000000000002</v>
      </c>
      <c r="AB132" s="45">
        <v>298.10000000000002</v>
      </c>
      <c r="AC132" s="45">
        <v>208.9</v>
      </c>
      <c r="AD132" s="45">
        <v>162.5</v>
      </c>
      <c r="AE132" s="45">
        <v>162.5</v>
      </c>
      <c r="AF132" s="45">
        <v>195</v>
      </c>
      <c r="AG132" s="45">
        <v>292.5</v>
      </c>
      <c r="AH132" s="45">
        <v>292.5</v>
      </c>
      <c r="AI132" s="45">
        <v>357.5</v>
      </c>
      <c r="AJ132" s="45">
        <v>390</v>
      </c>
      <c r="AK132" s="45">
        <v>455</v>
      </c>
      <c r="AL132" s="45">
        <v>585</v>
      </c>
      <c r="AM132" s="45">
        <v>617.5</v>
      </c>
      <c r="AN132" s="45">
        <v>715</v>
      </c>
      <c r="AO132" s="45">
        <v>812.5</v>
      </c>
      <c r="AP132" s="45">
        <v>812.5</v>
      </c>
      <c r="AQ132" s="45">
        <v>910</v>
      </c>
      <c r="AR132" s="45">
        <v>975</v>
      </c>
      <c r="AS132" s="45">
        <v>1235</v>
      </c>
      <c r="AT132" s="45">
        <v>1300</v>
      </c>
      <c r="AU132" s="45">
        <v>1365</v>
      </c>
      <c r="AV132" s="45">
        <v>1397.5</v>
      </c>
      <c r="AW132" s="45">
        <v>1397.5</v>
      </c>
      <c r="AX132" s="45">
        <v>1462.5</v>
      </c>
      <c r="AY132" s="45">
        <v>1462.5</v>
      </c>
      <c r="AZ132" s="45">
        <v>1495</v>
      </c>
    </row>
    <row r="133" spans="1:52" s="14" customFormat="1" ht="15" customHeight="1" x14ac:dyDescent="0.35">
      <c r="A133" s="48" t="s">
        <v>40</v>
      </c>
      <c r="B133" s="45">
        <v>1137.0217391304348</v>
      </c>
      <c r="C133" s="45">
        <v>1114.7217391304348</v>
      </c>
      <c r="D133" s="45">
        <v>1022.5217391304349</v>
      </c>
      <c r="E133" s="45">
        <v>1029.2217391304348</v>
      </c>
      <c r="F133" s="45">
        <v>1047.2217391304348</v>
      </c>
      <c r="G133" s="45">
        <v>1007.4217391304348</v>
      </c>
      <c r="H133" s="45">
        <v>983.92173913043484</v>
      </c>
      <c r="I133" s="45">
        <v>954.92173913043484</v>
      </c>
      <c r="J133" s="45">
        <v>954.92173913043484</v>
      </c>
      <c r="K133" s="45">
        <v>928.2217391304348</v>
      </c>
      <c r="L133" s="45">
        <v>928.2217391304348</v>
      </c>
      <c r="M133" s="45">
        <v>799.82173913043482</v>
      </c>
      <c r="N133" s="45">
        <v>776.7217391304348</v>
      </c>
      <c r="O133" s="45">
        <v>580.9</v>
      </c>
      <c r="P133" s="45">
        <v>545.6</v>
      </c>
      <c r="Q133" s="45">
        <v>531.6</v>
      </c>
      <c r="R133" s="45">
        <v>527.4</v>
      </c>
      <c r="S133" s="45">
        <v>406.1</v>
      </c>
      <c r="T133" s="45">
        <v>397.90000000000003</v>
      </c>
      <c r="U133" s="45">
        <v>299.40000000000003</v>
      </c>
      <c r="V133" s="45">
        <v>418.40000000000003</v>
      </c>
      <c r="W133" s="45">
        <v>393.40000000000003</v>
      </c>
      <c r="X133" s="45">
        <v>263.2</v>
      </c>
      <c r="Y133" s="45">
        <v>258.2</v>
      </c>
      <c r="Z133" s="45">
        <v>244.20000000000002</v>
      </c>
      <c r="AA133" s="45">
        <v>204.20000000000002</v>
      </c>
      <c r="AB133" s="45">
        <v>204.20000000000002</v>
      </c>
      <c r="AC133" s="45">
        <v>196.4</v>
      </c>
      <c r="AD133" s="45">
        <v>189.70000000000002</v>
      </c>
      <c r="AE133" s="45">
        <v>171.70000000000002</v>
      </c>
      <c r="AF133" s="45">
        <v>171.70000000000002</v>
      </c>
      <c r="AG133" s="45">
        <v>171.70000000000002</v>
      </c>
      <c r="AH133" s="45">
        <v>119</v>
      </c>
      <c r="AI133" s="45">
        <v>119</v>
      </c>
      <c r="AJ133" s="45">
        <v>119</v>
      </c>
      <c r="AK133" s="45">
        <v>119</v>
      </c>
      <c r="AL133" s="45">
        <v>119</v>
      </c>
      <c r="AM133" s="45">
        <v>119</v>
      </c>
      <c r="AN133" s="45">
        <v>119</v>
      </c>
      <c r="AO133" s="45">
        <v>119</v>
      </c>
      <c r="AP133" s="45">
        <v>119</v>
      </c>
      <c r="AQ133" s="45">
        <v>119</v>
      </c>
      <c r="AR133" s="45">
        <v>119</v>
      </c>
      <c r="AS133" s="45">
        <v>119</v>
      </c>
      <c r="AT133" s="45">
        <v>119</v>
      </c>
      <c r="AU133" s="45">
        <v>0</v>
      </c>
      <c r="AV133" s="45">
        <v>0</v>
      </c>
      <c r="AW133" s="45">
        <v>0</v>
      </c>
      <c r="AX133" s="45">
        <v>0</v>
      </c>
      <c r="AY133" s="45">
        <v>0</v>
      </c>
      <c r="AZ133" s="45">
        <v>0</v>
      </c>
    </row>
    <row r="134" spans="1:52" s="14" customFormat="1" ht="15" customHeight="1" x14ac:dyDescent="0.35">
      <c r="A134" s="48" t="s">
        <v>36</v>
      </c>
      <c r="B134" s="45">
        <v>849.4</v>
      </c>
      <c r="C134" s="45">
        <v>799.4</v>
      </c>
      <c r="D134" s="45">
        <v>699.4</v>
      </c>
      <c r="E134" s="45">
        <v>686.7</v>
      </c>
      <c r="F134" s="45">
        <v>673.6</v>
      </c>
      <c r="G134" s="45">
        <v>623.6</v>
      </c>
      <c r="H134" s="45">
        <v>623.6</v>
      </c>
      <c r="I134" s="45">
        <v>623.6</v>
      </c>
      <c r="J134" s="45">
        <v>650.6</v>
      </c>
      <c r="K134" s="45">
        <v>650.6</v>
      </c>
      <c r="L134" s="45">
        <v>650.6</v>
      </c>
      <c r="M134" s="45">
        <v>650.6</v>
      </c>
      <c r="N134" s="45">
        <v>650.6</v>
      </c>
      <c r="O134" s="45">
        <v>650.6</v>
      </c>
      <c r="P134" s="45">
        <v>650.6</v>
      </c>
      <c r="Q134" s="45">
        <v>471.36</v>
      </c>
      <c r="R134" s="45">
        <v>471.36</v>
      </c>
      <c r="S134" s="45">
        <v>447.16</v>
      </c>
      <c r="T134" s="45">
        <v>447.16</v>
      </c>
      <c r="U134" s="45">
        <v>366.16</v>
      </c>
      <c r="V134" s="45">
        <v>366.16</v>
      </c>
      <c r="W134" s="45">
        <v>266.16000000000003</v>
      </c>
      <c r="X134" s="45">
        <v>170.16</v>
      </c>
      <c r="Y134" s="45">
        <v>170.16</v>
      </c>
      <c r="Z134" s="45">
        <v>170.16</v>
      </c>
      <c r="AA134" s="45">
        <v>170.16</v>
      </c>
      <c r="AB134" s="45">
        <v>170.16</v>
      </c>
      <c r="AC134" s="45">
        <v>170.16</v>
      </c>
      <c r="AD134" s="45">
        <v>170.16</v>
      </c>
      <c r="AE134" s="45">
        <v>170.16</v>
      </c>
      <c r="AF134" s="45">
        <v>139.66</v>
      </c>
      <c r="AG134" s="45">
        <v>107.36</v>
      </c>
      <c r="AH134" s="45">
        <v>107.36</v>
      </c>
      <c r="AI134" s="45">
        <v>107.36</v>
      </c>
      <c r="AJ134" s="45">
        <v>107.36</v>
      </c>
      <c r="AK134" s="45">
        <v>68.760000000000005</v>
      </c>
      <c r="AL134" s="45">
        <v>68.760000000000005</v>
      </c>
      <c r="AM134" s="45">
        <v>68.760000000000005</v>
      </c>
      <c r="AN134" s="45">
        <v>68.760000000000005</v>
      </c>
      <c r="AO134" s="45">
        <v>68.760000000000005</v>
      </c>
      <c r="AP134" s="45">
        <v>27.76</v>
      </c>
      <c r="AQ134" s="45">
        <v>27.76</v>
      </c>
      <c r="AR134" s="45">
        <v>27.76</v>
      </c>
      <c r="AS134" s="45">
        <v>0.76</v>
      </c>
      <c r="AT134" s="45">
        <v>0.76</v>
      </c>
      <c r="AU134" s="45">
        <v>0.76</v>
      </c>
      <c r="AV134" s="45">
        <v>0.76</v>
      </c>
      <c r="AW134" s="45">
        <v>0.76</v>
      </c>
      <c r="AX134" s="45">
        <v>0.76</v>
      </c>
      <c r="AY134" s="45">
        <v>0.76</v>
      </c>
      <c r="AZ134" s="45">
        <v>0.76</v>
      </c>
    </row>
    <row r="135" spans="1:52" s="14" customFormat="1" ht="15" customHeight="1" x14ac:dyDescent="0.35">
      <c r="A135" s="48" t="s">
        <v>41</v>
      </c>
      <c r="B135" s="45">
        <v>1151.9169999999995</v>
      </c>
      <c r="C135" s="45">
        <v>1190.4469999999997</v>
      </c>
      <c r="D135" s="45">
        <v>1199.4869999999996</v>
      </c>
      <c r="E135" s="45">
        <v>1244.5929999999996</v>
      </c>
      <c r="F135" s="45">
        <v>1246.5929999999996</v>
      </c>
      <c r="G135" s="45">
        <v>1250.5229999999995</v>
      </c>
      <c r="H135" s="45">
        <v>1265.6529999999996</v>
      </c>
      <c r="I135" s="45">
        <v>1262.3359999999996</v>
      </c>
      <c r="J135" s="45">
        <v>1220.3359999999996</v>
      </c>
      <c r="K135" s="45">
        <v>1229.8709999999999</v>
      </c>
      <c r="L135" s="45">
        <v>1207.8039999999999</v>
      </c>
      <c r="M135" s="45">
        <v>1188.1839999999997</v>
      </c>
      <c r="N135" s="45">
        <v>1175.2839999999997</v>
      </c>
      <c r="O135" s="45">
        <v>999.03399999999976</v>
      </c>
      <c r="P135" s="45">
        <v>897.9699999999998</v>
      </c>
      <c r="Q135" s="45">
        <v>762</v>
      </c>
      <c r="R135" s="45">
        <v>625.995</v>
      </c>
      <c r="S135" s="45">
        <v>448.17700000000002</v>
      </c>
      <c r="T135" s="45">
        <v>397.56700000000001</v>
      </c>
      <c r="U135" s="45">
        <v>344.92099999999999</v>
      </c>
      <c r="V135" s="45">
        <v>328.98099999999999</v>
      </c>
      <c r="W135" s="45">
        <v>250.55099999999996</v>
      </c>
      <c r="X135" s="45">
        <v>215.71099999999996</v>
      </c>
      <c r="Y135" s="45">
        <v>166.55100000000002</v>
      </c>
      <c r="Z135" s="45">
        <v>164.55100000000002</v>
      </c>
      <c r="AA135" s="45">
        <v>155.65100000000001</v>
      </c>
      <c r="AB135" s="45">
        <v>125.44099999999999</v>
      </c>
      <c r="AC135" s="45">
        <v>118.87799999999999</v>
      </c>
      <c r="AD135" s="45">
        <v>117.87799999999999</v>
      </c>
      <c r="AE135" s="45">
        <v>117.37299999999999</v>
      </c>
      <c r="AF135" s="45">
        <v>92.030000000000044</v>
      </c>
      <c r="AG135" s="45">
        <v>75.400000000000034</v>
      </c>
      <c r="AH135" s="45">
        <v>75.400000000000034</v>
      </c>
      <c r="AI135" s="45">
        <v>74.400000000000034</v>
      </c>
      <c r="AJ135" s="45">
        <v>74.400000000000034</v>
      </c>
      <c r="AK135" s="45">
        <v>61.4</v>
      </c>
      <c r="AL135" s="45">
        <v>59.5</v>
      </c>
      <c r="AM135" s="45">
        <v>59.5</v>
      </c>
      <c r="AN135" s="45">
        <v>59.5</v>
      </c>
      <c r="AO135" s="45">
        <v>59.5</v>
      </c>
      <c r="AP135" s="45">
        <v>59.5</v>
      </c>
      <c r="AQ135" s="45">
        <v>59.5</v>
      </c>
      <c r="AR135" s="45">
        <v>0</v>
      </c>
      <c r="AS135" s="45">
        <v>0</v>
      </c>
      <c r="AT135" s="45">
        <v>0</v>
      </c>
      <c r="AU135" s="45">
        <v>0</v>
      </c>
      <c r="AV135" s="45">
        <v>0</v>
      </c>
      <c r="AW135" s="45">
        <v>0</v>
      </c>
      <c r="AX135" s="45">
        <v>0</v>
      </c>
      <c r="AY135" s="45">
        <v>0</v>
      </c>
      <c r="AZ135" s="45">
        <v>0</v>
      </c>
    </row>
    <row r="136" spans="1:52" s="14" customFormat="1" ht="15" customHeight="1" x14ac:dyDescent="0.35">
      <c r="A136" s="49" t="s">
        <v>45</v>
      </c>
      <c r="B136" s="25">
        <v>10622.03792857143</v>
      </c>
      <c r="C136" s="25">
        <v>10437.03792857143</v>
      </c>
      <c r="D136" s="25">
        <v>10216.13792857143</v>
      </c>
      <c r="E136" s="25">
        <v>10325.237928571429</v>
      </c>
      <c r="F136" s="25">
        <v>10907.737928571429</v>
      </c>
      <c r="G136" s="25">
        <v>10285.637928571428</v>
      </c>
      <c r="H136" s="25">
        <v>10098.737928571431</v>
      </c>
      <c r="I136" s="25">
        <v>9785.0779285714289</v>
      </c>
      <c r="J136" s="25">
        <v>9553.5779285714289</v>
      </c>
      <c r="K136" s="25">
        <v>9323.0059285714306</v>
      </c>
      <c r="L136" s="25">
        <v>9181.4059285714284</v>
      </c>
      <c r="M136" s="25">
        <v>8702.2059285714295</v>
      </c>
      <c r="N136" s="25">
        <v>8560.1059285714291</v>
      </c>
      <c r="O136" s="25">
        <v>8007.8059285714289</v>
      </c>
      <c r="P136" s="25">
        <v>7367.0059285714296</v>
      </c>
      <c r="Q136" s="25">
        <v>6869.6339285714294</v>
      </c>
      <c r="R136" s="25">
        <v>6013.5339285714281</v>
      </c>
      <c r="S136" s="25">
        <v>5564.533928571429</v>
      </c>
      <c r="T136" s="25">
        <v>5159.3339285714283</v>
      </c>
      <c r="U136" s="25">
        <v>5139.3339285714283</v>
      </c>
      <c r="V136" s="25">
        <v>4963.1625000000004</v>
      </c>
      <c r="W136" s="25">
        <v>4866.1625000000004</v>
      </c>
      <c r="X136" s="25">
        <v>4787.6625000000004</v>
      </c>
      <c r="Y136" s="25">
        <v>4212.0625</v>
      </c>
      <c r="Z136" s="25">
        <v>3751.7624999999998</v>
      </c>
      <c r="AA136" s="25">
        <v>3700.7624999999998</v>
      </c>
      <c r="AB136" s="25">
        <v>3597.7624999999998</v>
      </c>
      <c r="AC136" s="25">
        <v>3556.6624999999999</v>
      </c>
      <c r="AD136" s="25">
        <v>3450.3625000000002</v>
      </c>
      <c r="AE136" s="25">
        <v>3416.1125000000002</v>
      </c>
      <c r="AF136" s="25">
        <v>3337.1125000000002</v>
      </c>
      <c r="AG136" s="25">
        <v>3299.9524999999999</v>
      </c>
      <c r="AH136" s="25">
        <v>3198.5524999999998</v>
      </c>
      <c r="AI136" s="25">
        <v>3167.6125000000002</v>
      </c>
      <c r="AJ136" s="25">
        <v>3131.2125000000001</v>
      </c>
      <c r="AK136" s="25">
        <v>3063.2</v>
      </c>
      <c r="AL136" s="25">
        <v>2011.6</v>
      </c>
      <c r="AM136" s="25">
        <v>1248.5999999999999</v>
      </c>
      <c r="AN136" s="25">
        <v>1207.8</v>
      </c>
      <c r="AO136" s="25">
        <v>1152.5999999999999</v>
      </c>
      <c r="AP136" s="25">
        <v>827.1</v>
      </c>
      <c r="AQ136" s="25">
        <v>47.1</v>
      </c>
      <c r="AR136" s="25">
        <v>17.100000000000001</v>
      </c>
      <c r="AS136" s="25">
        <v>17.100000000000001</v>
      </c>
      <c r="AT136" s="25">
        <v>13.700000000000001</v>
      </c>
      <c r="AU136" s="25">
        <v>13.700000000000001</v>
      </c>
      <c r="AV136" s="25">
        <v>0</v>
      </c>
      <c r="AW136" s="25">
        <v>0</v>
      </c>
      <c r="AX136" s="25">
        <v>0</v>
      </c>
      <c r="AY136" s="25">
        <v>0</v>
      </c>
      <c r="AZ136" s="25">
        <v>0</v>
      </c>
    </row>
    <row r="137" spans="1:52" s="14" customFormat="1" ht="15" customHeight="1" x14ac:dyDescent="0.35">
      <c r="A137" s="48" t="s">
        <v>33</v>
      </c>
      <c r="B137" s="45">
        <v>287</v>
      </c>
      <c r="C137" s="45">
        <v>287</v>
      </c>
      <c r="D137" s="45">
        <v>287</v>
      </c>
      <c r="E137" s="45">
        <v>537</v>
      </c>
      <c r="F137" s="45">
        <v>1317</v>
      </c>
      <c r="G137" s="45">
        <v>1317</v>
      </c>
      <c r="H137" s="45">
        <v>1317</v>
      </c>
      <c r="I137" s="45">
        <v>1317</v>
      </c>
      <c r="J137" s="45">
        <v>1317</v>
      </c>
      <c r="K137" s="45">
        <v>1317</v>
      </c>
      <c r="L137" s="45">
        <v>1317</v>
      </c>
      <c r="M137" s="45">
        <v>1317</v>
      </c>
      <c r="N137" s="45">
        <v>1317</v>
      </c>
      <c r="O137" s="45">
        <v>1317</v>
      </c>
      <c r="P137" s="45">
        <v>1317</v>
      </c>
      <c r="Q137" s="45">
        <v>1317</v>
      </c>
      <c r="R137" s="45">
        <v>1317</v>
      </c>
      <c r="S137" s="45">
        <v>1317</v>
      </c>
      <c r="T137" s="45">
        <v>1317</v>
      </c>
      <c r="U137" s="45">
        <v>1317</v>
      </c>
      <c r="V137" s="45">
        <v>1317</v>
      </c>
      <c r="W137" s="45">
        <v>1317</v>
      </c>
      <c r="X137" s="45">
        <v>1317</v>
      </c>
      <c r="Y137" s="45">
        <v>1317</v>
      </c>
      <c r="Z137" s="45">
        <v>1317</v>
      </c>
      <c r="AA137" s="45">
        <v>1317</v>
      </c>
      <c r="AB137" s="45">
        <v>1317</v>
      </c>
      <c r="AC137" s="45">
        <v>1317</v>
      </c>
      <c r="AD137" s="45">
        <v>1317</v>
      </c>
      <c r="AE137" s="45">
        <v>1317</v>
      </c>
      <c r="AF137" s="45">
        <v>1317</v>
      </c>
      <c r="AG137" s="45">
        <v>1317</v>
      </c>
      <c r="AH137" s="45">
        <v>1317</v>
      </c>
      <c r="AI137" s="45">
        <v>1317</v>
      </c>
      <c r="AJ137" s="45">
        <v>1317</v>
      </c>
      <c r="AK137" s="45">
        <v>1317</v>
      </c>
      <c r="AL137" s="45">
        <v>1030</v>
      </c>
      <c r="AM137" s="45">
        <v>1030</v>
      </c>
      <c r="AN137" s="45">
        <v>1030</v>
      </c>
      <c r="AO137" s="45">
        <v>1030</v>
      </c>
      <c r="AP137" s="45">
        <v>780</v>
      </c>
      <c r="AQ137" s="45">
        <v>0</v>
      </c>
      <c r="AR137" s="45">
        <v>0</v>
      </c>
      <c r="AS137" s="45">
        <v>0</v>
      </c>
      <c r="AT137" s="45">
        <v>0</v>
      </c>
      <c r="AU137" s="45">
        <v>0</v>
      </c>
      <c r="AV137" s="45">
        <v>0</v>
      </c>
      <c r="AW137" s="45">
        <v>0</v>
      </c>
      <c r="AX137" s="45">
        <v>0</v>
      </c>
      <c r="AY137" s="45">
        <v>0</v>
      </c>
      <c r="AZ137" s="45">
        <v>0</v>
      </c>
    </row>
    <row r="138" spans="1:52" s="14" customFormat="1" ht="15" customHeight="1" x14ac:dyDescent="0.35">
      <c r="A138" s="48" t="s">
        <v>34</v>
      </c>
      <c r="B138" s="45">
        <v>1320</v>
      </c>
      <c r="C138" s="45">
        <v>1320</v>
      </c>
      <c r="D138" s="45">
        <v>1320</v>
      </c>
      <c r="E138" s="45">
        <v>1320</v>
      </c>
      <c r="F138" s="45">
        <v>1320</v>
      </c>
      <c r="G138" s="45">
        <v>1320</v>
      </c>
      <c r="H138" s="45">
        <v>1320</v>
      </c>
      <c r="I138" s="45">
        <v>1320</v>
      </c>
      <c r="J138" s="45">
        <v>1320</v>
      </c>
      <c r="K138" s="45">
        <v>1320</v>
      </c>
      <c r="L138" s="45">
        <v>1320</v>
      </c>
      <c r="M138" s="45">
        <v>1320</v>
      </c>
      <c r="N138" s="45">
        <v>1320</v>
      </c>
      <c r="O138" s="45">
        <v>1320</v>
      </c>
      <c r="P138" s="45">
        <v>1320</v>
      </c>
      <c r="Q138" s="45">
        <v>1320</v>
      </c>
      <c r="R138" s="45">
        <v>1320</v>
      </c>
      <c r="S138" s="45">
        <v>1320</v>
      </c>
      <c r="T138" s="45">
        <v>1320</v>
      </c>
      <c r="U138" s="45">
        <v>1320</v>
      </c>
      <c r="V138" s="45">
        <v>1320</v>
      </c>
      <c r="W138" s="45">
        <v>1320</v>
      </c>
      <c r="X138" s="45">
        <v>1320</v>
      </c>
      <c r="Y138" s="45">
        <v>1320</v>
      </c>
      <c r="Z138" s="45">
        <v>1320</v>
      </c>
      <c r="AA138" s="45">
        <v>1320</v>
      </c>
      <c r="AB138" s="45">
        <v>1320</v>
      </c>
      <c r="AC138" s="45">
        <v>1320</v>
      </c>
      <c r="AD138" s="45">
        <v>1320</v>
      </c>
      <c r="AE138" s="45">
        <v>1320</v>
      </c>
      <c r="AF138" s="45">
        <v>1320</v>
      </c>
      <c r="AG138" s="45">
        <v>1320</v>
      </c>
      <c r="AH138" s="45">
        <v>1320</v>
      </c>
      <c r="AI138" s="45">
        <v>1320</v>
      </c>
      <c r="AJ138" s="45">
        <v>1320</v>
      </c>
      <c r="AK138" s="45">
        <v>1320</v>
      </c>
      <c r="AL138" s="45">
        <v>660</v>
      </c>
      <c r="AM138" s="45">
        <v>0</v>
      </c>
      <c r="AN138" s="45">
        <v>0</v>
      </c>
      <c r="AO138" s="45">
        <v>0</v>
      </c>
      <c r="AP138" s="45">
        <v>0</v>
      </c>
      <c r="AQ138" s="45">
        <v>0</v>
      </c>
      <c r="AR138" s="45">
        <v>0</v>
      </c>
      <c r="AS138" s="45">
        <v>0</v>
      </c>
      <c r="AT138" s="45">
        <v>0</v>
      </c>
      <c r="AU138" s="45">
        <v>0</v>
      </c>
      <c r="AV138" s="45">
        <v>0</v>
      </c>
      <c r="AW138" s="45">
        <v>0</v>
      </c>
      <c r="AX138" s="45">
        <v>0</v>
      </c>
      <c r="AY138" s="45">
        <v>0</v>
      </c>
      <c r="AZ138" s="45">
        <v>0</v>
      </c>
    </row>
    <row r="139" spans="1:52" s="14" customFormat="1" ht="15" customHeight="1" x14ac:dyDescent="0.35">
      <c r="A139" s="48" t="s">
        <v>36</v>
      </c>
      <c r="B139" s="45">
        <v>9015.0379285714298</v>
      </c>
      <c r="C139" s="45">
        <v>8830.0379285714298</v>
      </c>
      <c r="D139" s="45">
        <v>8609.1379285714302</v>
      </c>
      <c r="E139" s="45">
        <v>8468.2379285714287</v>
      </c>
      <c r="F139" s="45">
        <v>8270.7379285714287</v>
      </c>
      <c r="G139" s="45">
        <v>7648.6379285714293</v>
      </c>
      <c r="H139" s="45">
        <v>7461.7379285714296</v>
      </c>
      <c r="I139" s="45">
        <v>7148.0779285714289</v>
      </c>
      <c r="J139" s="45">
        <v>6916.5779285714289</v>
      </c>
      <c r="K139" s="45">
        <v>6686.0059285714296</v>
      </c>
      <c r="L139" s="45">
        <v>6544.4059285714293</v>
      </c>
      <c r="M139" s="45">
        <v>6065.2059285714295</v>
      </c>
      <c r="N139" s="45">
        <v>5923.1059285714291</v>
      </c>
      <c r="O139" s="45">
        <v>5370.8059285714289</v>
      </c>
      <c r="P139" s="45">
        <v>4730.0059285714296</v>
      </c>
      <c r="Q139" s="45">
        <v>4232.6339285714294</v>
      </c>
      <c r="R139" s="45">
        <v>3376.5339285714281</v>
      </c>
      <c r="S139" s="45">
        <v>2927.5339285714285</v>
      </c>
      <c r="T139" s="45">
        <v>2522.3339285714287</v>
      </c>
      <c r="U139" s="45">
        <v>2502.3339285714287</v>
      </c>
      <c r="V139" s="45">
        <v>2326.1624999999999</v>
      </c>
      <c r="W139" s="45">
        <v>2229.1624999999999</v>
      </c>
      <c r="X139" s="45">
        <v>2150.6624999999999</v>
      </c>
      <c r="Y139" s="45">
        <v>1575.0625</v>
      </c>
      <c r="Z139" s="45">
        <v>1114.7625</v>
      </c>
      <c r="AA139" s="45">
        <v>1063.7625</v>
      </c>
      <c r="AB139" s="45">
        <v>960.76250000000005</v>
      </c>
      <c r="AC139" s="45">
        <v>919.66250000000002</v>
      </c>
      <c r="AD139" s="45">
        <v>813.36250000000007</v>
      </c>
      <c r="AE139" s="45">
        <v>779.11250000000007</v>
      </c>
      <c r="AF139" s="45">
        <v>700.11250000000007</v>
      </c>
      <c r="AG139" s="45">
        <v>662.95249999999999</v>
      </c>
      <c r="AH139" s="45">
        <v>561.55250000000001</v>
      </c>
      <c r="AI139" s="45">
        <v>530.61249999999995</v>
      </c>
      <c r="AJ139" s="45">
        <v>494.21250000000003</v>
      </c>
      <c r="AK139" s="45">
        <v>426.2</v>
      </c>
      <c r="AL139" s="45">
        <v>321.60000000000002</v>
      </c>
      <c r="AM139" s="45">
        <v>218.6</v>
      </c>
      <c r="AN139" s="45">
        <v>177.8</v>
      </c>
      <c r="AO139" s="45">
        <v>122.60000000000001</v>
      </c>
      <c r="AP139" s="45">
        <v>47.1</v>
      </c>
      <c r="AQ139" s="45">
        <v>47.1</v>
      </c>
      <c r="AR139" s="45">
        <v>17.100000000000001</v>
      </c>
      <c r="AS139" s="45">
        <v>17.100000000000001</v>
      </c>
      <c r="AT139" s="45">
        <v>13.700000000000001</v>
      </c>
      <c r="AU139" s="45">
        <v>13.700000000000001</v>
      </c>
      <c r="AV139" s="45">
        <v>0</v>
      </c>
      <c r="AW139" s="45">
        <v>0</v>
      </c>
      <c r="AX139" s="45">
        <v>0</v>
      </c>
      <c r="AY139" s="45">
        <v>0</v>
      </c>
      <c r="AZ139" s="45">
        <v>0</v>
      </c>
    </row>
    <row r="140" spans="1:52" s="14" customFormat="1" ht="15" customHeight="1" x14ac:dyDescent="0.35">
      <c r="A140" s="49" t="s">
        <v>46</v>
      </c>
      <c r="B140" s="25">
        <v>7231.0905263157902</v>
      </c>
      <c r="C140" s="25">
        <v>7518.0905263157902</v>
      </c>
      <c r="D140" s="25">
        <v>7739.1905263157896</v>
      </c>
      <c r="E140" s="25">
        <v>8322.823157894738</v>
      </c>
      <c r="F140" s="25">
        <v>8846.6231578947372</v>
      </c>
      <c r="G140" s="25">
        <v>9033.7031578947372</v>
      </c>
      <c r="H140" s="25">
        <v>9423.8481578947376</v>
      </c>
      <c r="I140" s="25">
        <v>9785.6068421052623</v>
      </c>
      <c r="J140" s="25">
        <v>10338.754861713105</v>
      </c>
      <c r="K140" s="25">
        <v>11346.873914344686</v>
      </c>
      <c r="L140" s="25">
        <v>12609.911282765737</v>
      </c>
      <c r="M140" s="25">
        <v>12594.370282765738</v>
      </c>
      <c r="N140" s="25">
        <v>13019.470282765738</v>
      </c>
      <c r="O140" s="25">
        <v>13414.636282765738</v>
      </c>
      <c r="P140" s="25">
        <v>13826.235282765738</v>
      </c>
      <c r="Q140" s="25">
        <v>14007.354282765738</v>
      </c>
      <c r="R140" s="25">
        <v>14023.624709778353</v>
      </c>
      <c r="S140" s="25">
        <v>14216.083314254665</v>
      </c>
      <c r="T140" s="25">
        <v>14208.599064608257</v>
      </c>
      <c r="U140" s="25">
        <v>14959.452933196697</v>
      </c>
      <c r="V140" s="25">
        <v>15300.280066173294</v>
      </c>
      <c r="W140" s="25">
        <v>15078.480066173295</v>
      </c>
      <c r="X140" s="25">
        <v>14924.180066173294</v>
      </c>
      <c r="Y140" s="25">
        <v>15288.720066173293</v>
      </c>
      <c r="Z140" s="25">
        <v>14937.220066173295</v>
      </c>
      <c r="AA140" s="25">
        <v>14804.070066173295</v>
      </c>
      <c r="AB140" s="25">
        <v>14485.046386173293</v>
      </c>
      <c r="AC140" s="25">
        <v>14469.314806173294</v>
      </c>
      <c r="AD140" s="25">
        <v>14784.334806173294</v>
      </c>
      <c r="AE140" s="25">
        <v>14642.434806173294</v>
      </c>
      <c r="AF140" s="25">
        <v>14894.894806173295</v>
      </c>
      <c r="AG140" s="25">
        <v>15107.594806173294</v>
      </c>
      <c r="AH140" s="25">
        <v>15928.594806173294</v>
      </c>
      <c r="AI140" s="25">
        <v>17539.794806173293</v>
      </c>
      <c r="AJ140" s="25">
        <v>17894.914806173296</v>
      </c>
      <c r="AK140" s="25">
        <v>18457.929806173295</v>
      </c>
      <c r="AL140" s="25">
        <v>20201.929806173295</v>
      </c>
      <c r="AM140" s="25">
        <v>20437.749806173295</v>
      </c>
      <c r="AN140" s="25">
        <v>20996.823486173296</v>
      </c>
      <c r="AO140" s="25">
        <v>21668.035598849354</v>
      </c>
      <c r="AP140" s="25">
        <v>21701.813228849351</v>
      </c>
      <c r="AQ140" s="25">
        <v>24202.013228849355</v>
      </c>
      <c r="AR140" s="25">
        <v>24453.339548849355</v>
      </c>
      <c r="AS140" s="25">
        <v>25669.953228849354</v>
      </c>
      <c r="AT140" s="25">
        <v>27035.032180428301</v>
      </c>
      <c r="AU140" s="25">
        <v>28422.102180428301</v>
      </c>
      <c r="AV140" s="25">
        <v>28689.357180428302</v>
      </c>
      <c r="AW140" s="25">
        <v>28840.8210660939</v>
      </c>
      <c r="AX140" s="25">
        <v>29189.552046093897</v>
      </c>
      <c r="AY140" s="25">
        <v>29626.702041883374</v>
      </c>
      <c r="AZ140" s="25">
        <v>29455.912041883377</v>
      </c>
    </row>
    <row r="141" spans="1:52" s="14" customFormat="1" ht="15" customHeight="1" x14ac:dyDescent="0.35">
      <c r="A141" s="48" t="s">
        <v>33</v>
      </c>
      <c r="B141" s="45">
        <v>0</v>
      </c>
      <c r="C141" s="45">
        <v>0</v>
      </c>
      <c r="D141" s="45">
        <v>0</v>
      </c>
      <c r="E141" s="45">
        <v>0</v>
      </c>
      <c r="F141" s="45">
        <v>0</v>
      </c>
      <c r="G141" s="45">
        <v>0</v>
      </c>
      <c r="H141" s="45">
        <v>0</v>
      </c>
      <c r="I141" s="45">
        <v>0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45">
        <v>0</v>
      </c>
      <c r="S141" s="45">
        <v>0</v>
      </c>
      <c r="T141" s="45">
        <v>0</v>
      </c>
      <c r="U141" s="45">
        <v>0</v>
      </c>
      <c r="V141" s="45">
        <v>0</v>
      </c>
      <c r="W141" s="45">
        <v>0</v>
      </c>
      <c r="X141" s="45">
        <v>0</v>
      </c>
      <c r="Y141" s="45">
        <v>0</v>
      </c>
      <c r="Z141" s="45">
        <v>0</v>
      </c>
      <c r="AA141" s="45">
        <v>0</v>
      </c>
      <c r="AB141" s="45">
        <v>0</v>
      </c>
      <c r="AC141" s="45">
        <v>0</v>
      </c>
      <c r="AD141" s="45">
        <v>0</v>
      </c>
      <c r="AE141" s="45">
        <v>0</v>
      </c>
      <c r="AF141" s="45">
        <v>0</v>
      </c>
      <c r="AG141" s="45">
        <v>110</v>
      </c>
      <c r="AH141" s="45">
        <v>540</v>
      </c>
      <c r="AI141" s="45">
        <v>870</v>
      </c>
      <c r="AJ141" s="45">
        <v>870</v>
      </c>
      <c r="AK141" s="45">
        <v>1620</v>
      </c>
      <c r="AL141" s="45">
        <v>1950</v>
      </c>
      <c r="AM141" s="45">
        <v>1950</v>
      </c>
      <c r="AN141" s="45">
        <v>2270</v>
      </c>
      <c r="AO141" s="45">
        <v>2910</v>
      </c>
      <c r="AP141" s="45">
        <v>3130</v>
      </c>
      <c r="AQ141" s="45">
        <v>4420</v>
      </c>
      <c r="AR141" s="45">
        <v>4530</v>
      </c>
      <c r="AS141" s="45">
        <v>6240</v>
      </c>
      <c r="AT141" s="45">
        <v>7100</v>
      </c>
      <c r="AU141" s="45">
        <v>8170</v>
      </c>
      <c r="AV141" s="45">
        <v>8600</v>
      </c>
      <c r="AW141" s="45">
        <v>9030</v>
      </c>
      <c r="AX141" s="45">
        <v>9990</v>
      </c>
      <c r="AY141" s="45">
        <v>10420</v>
      </c>
      <c r="AZ141" s="45">
        <v>10740</v>
      </c>
    </row>
    <row r="142" spans="1:52" s="14" customFormat="1" ht="15" customHeight="1" x14ac:dyDescent="0.35">
      <c r="A142" s="48" t="s">
        <v>35</v>
      </c>
      <c r="B142" s="45">
        <v>3384.8155263157896</v>
      </c>
      <c r="C142" s="45">
        <v>3511.8155263157896</v>
      </c>
      <c r="D142" s="45">
        <v>3732.9155263157895</v>
      </c>
      <c r="E142" s="45">
        <v>4030.7281578947373</v>
      </c>
      <c r="F142" s="45">
        <v>4308.3281578947372</v>
      </c>
      <c r="G142" s="45">
        <v>4443.7081578947373</v>
      </c>
      <c r="H142" s="45">
        <v>4733.0031578947373</v>
      </c>
      <c r="I142" s="45">
        <v>4989.1381578947376</v>
      </c>
      <c r="J142" s="45">
        <v>5321.2871775025797</v>
      </c>
      <c r="K142" s="45">
        <v>5572.5871775025798</v>
      </c>
      <c r="L142" s="45">
        <v>5957.6271775025798</v>
      </c>
      <c r="M142" s="45">
        <v>5982.67717750258</v>
      </c>
      <c r="N142" s="45">
        <v>6157.3771775025798</v>
      </c>
      <c r="O142" s="45">
        <v>6515.2431775025798</v>
      </c>
      <c r="P142" s="45">
        <v>6553.9421775025803</v>
      </c>
      <c r="Q142" s="45">
        <v>6544.2421775025805</v>
      </c>
      <c r="R142" s="45">
        <v>6547.6524138215191</v>
      </c>
      <c r="S142" s="45">
        <v>6530.6524138215191</v>
      </c>
      <c r="T142" s="45">
        <v>6491.3524138215198</v>
      </c>
      <c r="U142" s="45">
        <v>6491.3524138215198</v>
      </c>
      <c r="V142" s="45">
        <v>6876.1418838215195</v>
      </c>
      <c r="W142" s="45">
        <v>6824.3418838215193</v>
      </c>
      <c r="X142" s="45">
        <v>6692.0418838215191</v>
      </c>
      <c r="Y142" s="45">
        <v>7080.5818838215191</v>
      </c>
      <c r="Z142" s="45">
        <v>7024.2818838215189</v>
      </c>
      <c r="AA142" s="45">
        <v>6958.3318838215191</v>
      </c>
      <c r="AB142" s="45">
        <v>6817.5318838215189</v>
      </c>
      <c r="AC142" s="45">
        <v>6790.9318838215195</v>
      </c>
      <c r="AD142" s="45">
        <v>7105.951883821519</v>
      </c>
      <c r="AE142" s="45">
        <v>7052.0518838215194</v>
      </c>
      <c r="AF142" s="45">
        <v>7319.5118838215194</v>
      </c>
      <c r="AG142" s="45">
        <v>7471.2118838215192</v>
      </c>
      <c r="AH142" s="45">
        <v>7799.2118838215192</v>
      </c>
      <c r="AI142" s="45">
        <v>9086.6118838215189</v>
      </c>
      <c r="AJ142" s="45">
        <v>10094.73188382152</v>
      </c>
      <c r="AK142" s="45">
        <v>10186.04688382152</v>
      </c>
      <c r="AL142" s="45">
        <v>11652.346883821519</v>
      </c>
      <c r="AM142" s="45">
        <v>12067.236883821519</v>
      </c>
      <c r="AN142" s="45">
        <v>12426.510563821521</v>
      </c>
      <c r="AO142" s="45">
        <v>13275.370563821522</v>
      </c>
      <c r="AP142" s="45">
        <v>13199.660563821521</v>
      </c>
      <c r="AQ142" s="45">
        <v>14504.860563821521</v>
      </c>
      <c r="AR142" s="45">
        <v>14711.260563821521</v>
      </c>
      <c r="AS142" s="45">
        <v>14556.774243821521</v>
      </c>
      <c r="AT142" s="45">
        <v>15150.274243821521</v>
      </c>
      <c r="AU142" s="45">
        <v>15527.344243821521</v>
      </c>
      <c r="AV142" s="45">
        <v>15600.799243821521</v>
      </c>
      <c r="AW142" s="45">
        <v>15510.964243821521</v>
      </c>
      <c r="AX142" s="45">
        <v>15117.51522382152</v>
      </c>
      <c r="AY142" s="45">
        <v>15505.515223821521</v>
      </c>
      <c r="AZ142" s="45">
        <v>15394.375223821522</v>
      </c>
    </row>
    <row r="143" spans="1:52" s="14" customFormat="1" ht="15" customHeight="1" x14ac:dyDescent="0.35">
      <c r="A143" s="55" t="s">
        <v>36</v>
      </c>
      <c r="B143" s="37">
        <v>3846.2750000000005</v>
      </c>
      <c r="C143" s="37">
        <v>4006.2750000000005</v>
      </c>
      <c r="D143" s="37">
        <v>4006.2750000000005</v>
      </c>
      <c r="E143" s="37">
        <v>4292.0950000000003</v>
      </c>
      <c r="F143" s="37">
        <v>4538.2950000000001</v>
      </c>
      <c r="G143" s="37">
        <v>4589.9949999999999</v>
      </c>
      <c r="H143" s="37">
        <v>4690.8450000000003</v>
      </c>
      <c r="I143" s="37">
        <v>4796.4686842105257</v>
      </c>
      <c r="J143" s="37">
        <v>5017.4676842105255</v>
      </c>
      <c r="K143" s="37">
        <v>5774.2867368421057</v>
      </c>
      <c r="L143" s="37">
        <v>6652.2841052631575</v>
      </c>
      <c r="M143" s="37">
        <v>6611.693105263158</v>
      </c>
      <c r="N143" s="37">
        <v>6862.0931052631577</v>
      </c>
      <c r="O143" s="37">
        <v>6899.3931052631578</v>
      </c>
      <c r="P143" s="37">
        <v>7272.2931052631575</v>
      </c>
      <c r="Q143" s="37">
        <v>7463.1121052631579</v>
      </c>
      <c r="R143" s="37">
        <v>7475.9722959568335</v>
      </c>
      <c r="S143" s="37">
        <v>7685.4309004331453</v>
      </c>
      <c r="T143" s="37">
        <v>7717.2466507867375</v>
      </c>
      <c r="U143" s="37">
        <v>8468.1005193751771</v>
      </c>
      <c r="V143" s="37">
        <v>8424.138182351775</v>
      </c>
      <c r="W143" s="37">
        <v>8254.138182351775</v>
      </c>
      <c r="X143" s="37">
        <v>8232.138182351775</v>
      </c>
      <c r="Y143" s="37">
        <v>8208.138182351775</v>
      </c>
      <c r="Z143" s="37">
        <v>7912.938182351776</v>
      </c>
      <c r="AA143" s="37">
        <v>7845.7381823517753</v>
      </c>
      <c r="AB143" s="37">
        <v>7667.5145023517753</v>
      </c>
      <c r="AC143" s="37">
        <v>7678.3829223517751</v>
      </c>
      <c r="AD143" s="37">
        <v>7678.3829223517751</v>
      </c>
      <c r="AE143" s="37">
        <v>7590.3829223517751</v>
      </c>
      <c r="AF143" s="37">
        <v>7575.3829223517751</v>
      </c>
      <c r="AG143" s="37">
        <v>7526.3829223517751</v>
      </c>
      <c r="AH143" s="37">
        <v>7589.3829223517751</v>
      </c>
      <c r="AI143" s="37">
        <v>7583.1829223517752</v>
      </c>
      <c r="AJ143" s="37">
        <v>6930.1829223517752</v>
      </c>
      <c r="AK143" s="37">
        <v>6651.8829223517751</v>
      </c>
      <c r="AL143" s="37">
        <v>6599.5829223517749</v>
      </c>
      <c r="AM143" s="37">
        <v>6420.5129223517752</v>
      </c>
      <c r="AN143" s="37">
        <v>6300.3129223517753</v>
      </c>
      <c r="AO143" s="37">
        <v>5482.6650350278323</v>
      </c>
      <c r="AP143" s="37">
        <v>5372.152665027832</v>
      </c>
      <c r="AQ143" s="37">
        <v>5277.152665027832</v>
      </c>
      <c r="AR143" s="37">
        <v>5212.0789850278325</v>
      </c>
      <c r="AS143" s="37">
        <v>4873.1789850278319</v>
      </c>
      <c r="AT143" s="37">
        <v>4784.7579366067794</v>
      </c>
      <c r="AU143" s="37">
        <v>4724.7579366067794</v>
      </c>
      <c r="AV143" s="37">
        <v>4488.5579366067795</v>
      </c>
      <c r="AW143" s="37">
        <v>4299.8568222723779</v>
      </c>
      <c r="AX143" s="37">
        <v>4082.0368222723778</v>
      </c>
      <c r="AY143" s="37">
        <v>3701.1868180618517</v>
      </c>
      <c r="AZ143" s="37">
        <v>3321.5368180618516</v>
      </c>
    </row>
    <row r="144" spans="1:52" x14ac:dyDescent="0.4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</row>
    <row r="145" spans="1:52" x14ac:dyDescent="0.45">
      <c r="A145" s="38" t="s">
        <v>63</v>
      </c>
      <c r="B145" s="17">
        <v>0</v>
      </c>
      <c r="C145" s="17">
        <v>0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7">
        <v>0</v>
      </c>
      <c r="V145" s="17">
        <v>0</v>
      </c>
      <c r="W145" s="17">
        <v>0</v>
      </c>
      <c r="X145" s="17">
        <v>0</v>
      </c>
      <c r="Y145" s="17">
        <v>0</v>
      </c>
      <c r="Z145" s="17">
        <v>0</v>
      </c>
      <c r="AA145" s="17">
        <v>0</v>
      </c>
      <c r="AB145" s="17">
        <v>0</v>
      </c>
      <c r="AC145" s="17">
        <v>0</v>
      </c>
      <c r="AD145" s="17">
        <v>0</v>
      </c>
      <c r="AE145" s="17">
        <v>0</v>
      </c>
      <c r="AF145" s="17">
        <v>0</v>
      </c>
      <c r="AG145" s="17">
        <v>0</v>
      </c>
      <c r="AH145" s="17">
        <v>0</v>
      </c>
      <c r="AI145" s="17">
        <v>0</v>
      </c>
      <c r="AJ145" s="17">
        <v>0</v>
      </c>
      <c r="AK145" s="17">
        <v>0</v>
      </c>
      <c r="AL145" s="17">
        <v>0</v>
      </c>
      <c r="AM145" s="17">
        <v>0</v>
      </c>
      <c r="AN145" s="17">
        <v>0</v>
      </c>
      <c r="AO145" s="17">
        <v>0</v>
      </c>
      <c r="AP145" s="17">
        <v>0</v>
      </c>
      <c r="AQ145" s="17">
        <v>940</v>
      </c>
      <c r="AR145" s="17">
        <v>3480</v>
      </c>
      <c r="AS145" s="17">
        <v>5370</v>
      </c>
      <c r="AT145" s="17">
        <v>7060</v>
      </c>
      <c r="AU145" s="17">
        <v>8000</v>
      </c>
      <c r="AV145" s="17">
        <v>11830</v>
      </c>
      <c r="AW145" s="17">
        <v>16290</v>
      </c>
      <c r="AX145" s="17">
        <v>21680</v>
      </c>
      <c r="AY145" s="17">
        <v>23280</v>
      </c>
      <c r="AZ145" s="17">
        <v>28960</v>
      </c>
    </row>
    <row r="146" spans="1:52" x14ac:dyDescent="0.45">
      <c r="A146" s="21" t="s">
        <v>32</v>
      </c>
      <c r="B146" s="22">
        <v>0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22">
        <v>0</v>
      </c>
      <c r="P146" s="22">
        <v>0</v>
      </c>
      <c r="Q146" s="22">
        <v>0</v>
      </c>
      <c r="R146" s="22">
        <v>0</v>
      </c>
      <c r="S146" s="22">
        <v>0</v>
      </c>
      <c r="T146" s="22">
        <v>0</v>
      </c>
      <c r="U146" s="22">
        <v>0</v>
      </c>
      <c r="V146" s="22">
        <v>0</v>
      </c>
      <c r="W146" s="22">
        <v>0</v>
      </c>
      <c r="X146" s="22">
        <v>0</v>
      </c>
      <c r="Y146" s="22">
        <v>0</v>
      </c>
      <c r="Z146" s="22">
        <v>0</v>
      </c>
      <c r="AA146" s="22">
        <v>0</v>
      </c>
      <c r="AB146" s="22">
        <v>0</v>
      </c>
      <c r="AC146" s="22">
        <v>0</v>
      </c>
      <c r="AD146" s="22">
        <v>0</v>
      </c>
      <c r="AE146" s="22">
        <v>0</v>
      </c>
      <c r="AF146" s="22">
        <v>0</v>
      </c>
      <c r="AG146" s="22">
        <v>0</v>
      </c>
      <c r="AH146" s="22">
        <v>0</v>
      </c>
      <c r="AI146" s="22">
        <v>0</v>
      </c>
      <c r="AJ146" s="22">
        <v>0</v>
      </c>
      <c r="AK146" s="22">
        <v>0</v>
      </c>
      <c r="AL146" s="22">
        <v>0</v>
      </c>
      <c r="AM146" s="22">
        <v>0</v>
      </c>
      <c r="AN146" s="22">
        <v>0</v>
      </c>
      <c r="AO146" s="22">
        <v>0</v>
      </c>
      <c r="AP146" s="22">
        <v>0</v>
      </c>
      <c r="AQ146" s="22">
        <v>940</v>
      </c>
      <c r="AR146" s="22">
        <v>3480</v>
      </c>
      <c r="AS146" s="22">
        <v>5370</v>
      </c>
      <c r="AT146" s="22">
        <v>7060</v>
      </c>
      <c r="AU146" s="22">
        <v>8000</v>
      </c>
      <c r="AV146" s="22">
        <v>11830</v>
      </c>
      <c r="AW146" s="22">
        <v>16290</v>
      </c>
      <c r="AX146" s="22">
        <v>21680</v>
      </c>
      <c r="AY146" s="22">
        <v>23280</v>
      </c>
      <c r="AZ146" s="22">
        <v>28960</v>
      </c>
    </row>
    <row r="147" spans="1:52" s="14" customFormat="1" ht="15" customHeight="1" x14ac:dyDescent="0.35">
      <c r="A147" s="47" t="s">
        <v>27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3">
        <v>0</v>
      </c>
      <c r="AM147" s="13">
        <v>0</v>
      </c>
      <c r="AN147" s="13">
        <v>0</v>
      </c>
      <c r="AO147" s="13">
        <v>0</v>
      </c>
      <c r="AP147" s="13">
        <v>0</v>
      </c>
      <c r="AQ147" s="13">
        <v>0</v>
      </c>
      <c r="AR147" s="13">
        <v>1600</v>
      </c>
      <c r="AS147" s="13">
        <v>2550</v>
      </c>
      <c r="AT147" s="13">
        <v>3200</v>
      </c>
      <c r="AU147" s="13">
        <v>3200</v>
      </c>
      <c r="AV147" s="13">
        <v>3850</v>
      </c>
      <c r="AW147" s="13">
        <v>4150</v>
      </c>
      <c r="AX147" s="13">
        <v>4150</v>
      </c>
      <c r="AY147" s="13">
        <v>4150</v>
      </c>
      <c r="AZ147" s="13">
        <v>4150</v>
      </c>
    </row>
    <row r="148" spans="1:52" s="14" customFormat="1" ht="15" customHeight="1" x14ac:dyDescent="0.35">
      <c r="A148" s="48" t="s">
        <v>33</v>
      </c>
      <c r="B148" s="45">
        <v>0</v>
      </c>
      <c r="C148" s="45">
        <v>0</v>
      </c>
      <c r="D148" s="45">
        <v>0</v>
      </c>
      <c r="E148" s="45">
        <v>0</v>
      </c>
      <c r="F148" s="45">
        <v>0</v>
      </c>
      <c r="G148" s="45">
        <v>0</v>
      </c>
      <c r="H148" s="45">
        <v>0</v>
      </c>
      <c r="I148" s="45">
        <v>0</v>
      </c>
      <c r="J148" s="45">
        <v>0</v>
      </c>
      <c r="K148" s="45">
        <v>0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45">
        <v>0</v>
      </c>
      <c r="S148" s="45">
        <v>0</v>
      </c>
      <c r="T148" s="45">
        <v>0</v>
      </c>
      <c r="U148" s="45">
        <v>0</v>
      </c>
      <c r="V148" s="45">
        <v>0</v>
      </c>
      <c r="W148" s="45">
        <v>0</v>
      </c>
      <c r="X148" s="45">
        <v>0</v>
      </c>
      <c r="Y148" s="45">
        <v>0</v>
      </c>
      <c r="Z148" s="45">
        <v>0</v>
      </c>
      <c r="AA148" s="45">
        <v>0</v>
      </c>
      <c r="AB148" s="45">
        <v>0</v>
      </c>
      <c r="AC148" s="45">
        <v>0</v>
      </c>
      <c r="AD148" s="45">
        <v>0</v>
      </c>
      <c r="AE148" s="45">
        <v>0</v>
      </c>
      <c r="AF148" s="45">
        <v>0</v>
      </c>
      <c r="AG148" s="45">
        <v>0</v>
      </c>
      <c r="AH148" s="45">
        <v>0</v>
      </c>
      <c r="AI148" s="45">
        <v>0</v>
      </c>
      <c r="AJ148" s="45">
        <v>0</v>
      </c>
      <c r="AK148" s="45">
        <v>0</v>
      </c>
      <c r="AL148" s="45">
        <v>0</v>
      </c>
      <c r="AM148" s="45">
        <v>0</v>
      </c>
      <c r="AN148" s="45">
        <v>0</v>
      </c>
      <c r="AO148" s="45">
        <v>0</v>
      </c>
      <c r="AP148" s="45">
        <v>0</v>
      </c>
      <c r="AQ148" s="45">
        <v>0</v>
      </c>
      <c r="AR148" s="45">
        <v>0</v>
      </c>
      <c r="AS148" s="45">
        <v>0</v>
      </c>
      <c r="AT148" s="45">
        <v>0</v>
      </c>
      <c r="AU148" s="45">
        <v>0</v>
      </c>
      <c r="AV148" s="45">
        <v>0</v>
      </c>
      <c r="AW148" s="45">
        <v>0</v>
      </c>
      <c r="AX148" s="45">
        <v>0</v>
      </c>
      <c r="AY148" s="45">
        <v>0</v>
      </c>
      <c r="AZ148" s="45">
        <v>0</v>
      </c>
    </row>
    <row r="149" spans="1:52" s="14" customFormat="1" ht="15" customHeight="1" x14ac:dyDescent="0.35">
      <c r="A149" s="48" t="s">
        <v>34</v>
      </c>
      <c r="B149" s="45">
        <v>0</v>
      </c>
      <c r="C149" s="45">
        <v>0</v>
      </c>
      <c r="D149" s="45">
        <v>0</v>
      </c>
      <c r="E149" s="45">
        <v>0</v>
      </c>
      <c r="F149" s="45">
        <v>0</v>
      </c>
      <c r="G149" s="45">
        <v>0</v>
      </c>
      <c r="H149" s="45">
        <v>0</v>
      </c>
      <c r="I149" s="45">
        <v>0</v>
      </c>
      <c r="J149" s="45">
        <v>0</v>
      </c>
      <c r="K149" s="45">
        <v>0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5">
        <v>0</v>
      </c>
      <c r="R149" s="45">
        <v>0</v>
      </c>
      <c r="S149" s="45">
        <v>0</v>
      </c>
      <c r="T149" s="45">
        <v>0</v>
      </c>
      <c r="U149" s="45">
        <v>0</v>
      </c>
      <c r="V149" s="45">
        <v>0</v>
      </c>
      <c r="W149" s="45">
        <v>0</v>
      </c>
      <c r="X149" s="45">
        <v>0</v>
      </c>
      <c r="Y149" s="45">
        <v>0</v>
      </c>
      <c r="Z149" s="45">
        <v>0</v>
      </c>
      <c r="AA149" s="45">
        <v>0</v>
      </c>
      <c r="AB149" s="45">
        <v>0</v>
      </c>
      <c r="AC149" s="45">
        <v>0</v>
      </c>
      <c r="AD149" s="45">
        <v>0</v>
      </c>
      <c r="AE149" s="45">
        <v>0</v>
      </c>
      <c r="AF149" s="45">
        <v>0</v>
      </c>
      <c r="AG149" s="45">
        <v>0</v>
      </c>
      <c r="AH149" s="45">
        <v>0</v>
      </c>
      <c r="AI149" s="45">
        <v>0</v>
      </c>
      <c r="AJ149" s="45">
        <v>0</v>
      </c>
      <c r="AK149" s="45">
        <v>0</v>
      </c>
      <c r="AL149" s="45">
        <v>0</v>
      </c>
      <c r="AM149" s="45">
        <v>0</v>
      </c>
      <c r="AN149" s="45">
        <v>0</v>
      </c>
      <c r="AO149" s="45">
        <v>0</v>
      </c>
      <c r="AP149" s="45">
        <v>0</v>
      </c>
      <c r="AQ149" s="45">
        <v>0</v>
      </c>
      <c r="AR149" s="45">
        <v>1600</v>
      </c>
      <c r="AS149" s="45">
        <v>2550</v>
      </c>
      <c r="AT149" s="45">
        <v>3200</v>
      </c>
      <c r="AU149" s="45">
        <v>3200</v>
      </c>
      <c r="AV149" s="45">
        <v>3850</v>
      </c>
      <c r="AW149" s="45">
        <v>4150</v>
      </c>
      <c r="AX149" s="45">
        <v>4150</v>
      </c>
      <c r="AY149" s="45">
        <v>4150</v>
      </c>
      <c r="AZ149" s="45">
        <v>4150</v>
      </c>
    </row>
    <row r="150" spans="1:52" s="14" customFormat="1" ht="15" customHeight="1" x14ac:dyDescent="0.35">
      <c r="A150" s="48" t="s">
        <v>35</v>
      </c>
      <c r="B150" s="45">
        <v>0</v>
      </c>
      <c r="C150" s="45">
        <v>0</v>
      </c>
      <c r="D150" s="45">
        <v>0</v>
      </c>
      <c r="E150" s="45">
        <v>0</v>
      </c>
      <c r="F150" s="45">
        <v>0</v>
      </c>
      <c r="G150" s="45">
        <v>0</v>
      </c>
      <c r="H150" s="45">
        <v>0</v>
      </c>
      <c r="I150" s="45">
        <v>0</v>
      </c>
      <c r="J150" s="45">
        <v>0</v>
      </c>
      <c r="K150" s="45">
        <v>0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45">
        <v>0</v>
      </c>
      <c r="S150" s="45">
        <v>0</v>
      </c>
      <c r="T150" s="45">
        <v>0</v>
      </c>
      <c r="U150" s="45">
        <v>0</v>
      </c>
      <c r="V150" s="45">
        <v>0</v>
      </c>
      <c r="W150" s="45">
        <v>0</v>
      </c>
      <c r="X150" s="45">
        <v>0</v>
      </c>
      <c r="Y150" s="45">
        <v>0</v>
      </c>
      <c r="Z150" s="45">
        <v>0</v>
      </c>
      <c r="AA150" s="45">
        <v>0</v>
      </c>
      <c r="AB150" s="45">
        <v>0</v>
      </c>
      <c r="AC150" s="45">
        <v>0</v>
      </c>
      <c r="AD150" s="45">
        <v>0</v>
      </c>
      <c r="AE150" s="45">
        <v>0</v>
      </c>
      <c r="AF150" s="45">
        <v>0</v>
      </c>
      <c r="AG150" s="45">
        <v>0</v>
      </c>
      <c r="AH150" s="45">
        <v>0</v>
      </c>
      <c r="AI150" s="45">
        <v>0</v>
      </c>
      <c r="AJ150" s="45">
        <v>0</v>
      </c>
      <c r="AK150" s="45">
        <v>0</v>
      </c>
      <c r="AL150" s="45">
        <v>0</v>
      </c>
      <c r="AM150" s="45">
        <v>0</v>
      </c>
      <c r="AN150" s="45">
        <v>0</v>
      </c>
      <c r="AO150" s="45">
        <v>0</v>
      </c>
      <c r="AP150" s="45">
        <v>0</v>
      </c>
      <c r="AQ150" s="45">
        <v>0</v>
      </c>
      <c r="AR150" s="45">
        <v>0</v>
      </c>
      <c r="AS150" s="45">
        <v>0</v>
      </c>
      <c r="AT150" s="45">
        <v>0</v>
      </c>
      <c r="AU150" s="45">
        <v>0</v>
      </c>
      <c r="AV150" s="45">
        <v>0</v>
      </c>
      <c r="AW150" s="45">
        <v>0</v>
      </c>
      <c r="AX150" s="45">
        <v>0</v>
      </c>
      <c r="AY150" s="45">
        <v>0</v>
      </c>
      <c r="AZ150" s="45">
        <v>0</v>
      </c>
    </row>
    <row r="151" spans="1:52" s="14" customFormat="1" ht="15" customHeight="1" x14ac:dyDescent="0.35">
      <c r="A151" s="48" t="s">
        <v>36</v>
      </c>
      <c r="B151" s="45">
        <v>0</v>
      </c>
      <c r="C151" s="45">
        <v>0</v>
      </c>
      <c r="D151" s="45">
        <v>0</v>
      </c>
      <c r="E151" s="45">
        <v>0</v>
      </c>
      <c r="F151" s="45">
        <v>0</v>
      </c>
      <c r="G151" s="45">
        <v>0</v>
      </c>
      <c r="H151" s="45">
        <v>0</v>
      </c>
      <c r="I151" s="45">
        <v>0</v>
      </c>
      <c r="J151" s="45">
        <v>0</v>
      </c>
      <c r="K151" s="45">
        <v>0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45">
        <v>0</v>
      </c>
      <c r="S151" s="45">
        <v>0</v>
      </c>
      <c r="T151" s="45">
        <v>0</v>
      </c>
      <c r="U151" s="45">
        <v>0</v>
      </c>
      <c r="V151" s="45">
        <v>0</v>
      </c>
      <c r="W151" s="45">
        <v>0</v>
      </c>
      <c r="X151" s="45">
        <v>0</v>
      </c>
      <c r="Y151" s="45">
        <v>0</v>
      </c>
      <c r="Z151" s="45">
        <v>0</v>
      </c>
      <c r="AA151" s="45">
        <v>0</v>
      </c>
      <c r="AB151" s="45">
        <v>0</v>
      </c>
      <c r="AC151" s="45">
        <v>0</v>
      </c>
      <c r="AD151" s="45">
        <v>0</v>
      </c>
      <c r="AE151" s="45">
        <v>0</v>
      </c>
      <c r="AF151" s="45">
        <v>0</v>
      </c>
      <c r="AG151" s="45">
        <v>0</v>
      </c>
      <c r="AH151" s="45">
        <v>0</v>
      </c>
      <c r="AI151" s="45">
        <v>0</v>
      </c>
      <c r="AJ151" s="45">
        <v>0</v>
      </c>
      <c r="AK151" s="45">
        <v>0</v>
      </c>
      <c r="AL151" s="45">
        <v>0</v>
      </c>
      <c r="AM151" s="45">
        <v>0</v>
      </c>
      <c r="AN151" s="45">
        <v>0</v>
      </c>
      <c r="AO151" s="45">
        <v>0</v>
      </c>
      <c r="AP151" s="45">
        <v>0</v>
      </c>
      <c r="AQ151" s="45">
        <v>0</v>
      </c>
      <c r="AR151" s="45">
        <v>0</v>
      </c>
      <c r="AS151" s="45">
        <v>0</v>
      </c>
      <c r="AT151" s="45">
        <v>0</v>
      </c>
      <c r="AU151" s="45">
        <v>0</v>
      </c>
      <c r="AV151" s="45">
        <v>0</v>
      </c>
      <c r="AW151" s="45">
        <v>0</v>
      </c>
      <c r="AX151" s="45">
        <v>0</v>
      </c>
      <c r="AY151" s="45">
        <v>0</v>
      </c>
      <c r="AZ151" s="45">
        <v>0</v>
      </c>
    </row>
    <row r="152" spans="1:52" s="14" customFormat="1" ht="15" customHeight="1" x14ac:dyDescent="0.35">
      <c r="A152" s="49" t="s">
        <v>37</v>
      </c>
      <c r="B152" s="25">
        <v>0</v>
      </c>
      <c r="C152" s="25">
        <v>0</v>
      </c>
      <c r="D152" s="25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>
        <v>0</v>
      </c>
      <c r="AC152" s="25">
        <v>0</v>
      </c>
      <c r="AD152" s="25">
        <v>0</v>
      </c>
      <c r="AE152" s="25">
        <v>0</v>
      </c>
      <c r="AF152" s="25">
        <v>0</v>
      </c>
      <c r="AG152" s="25">
        <v>0</v>
      </c>
      <c r="AH152" s="25">
        <v>0</v>
      </c>
      <c r="AI152" s="25">
        <v>0</v>
      </c>
      <c r="AJ152" s="25">
        <v>0</v>
      </c>
      <c r="AK152" s="25">
        <v>0</v>
      </c>
      <c r="AL152" s="25">
        <v>0</v>
      </c>
      <c r="AM152" s="25">
        <v>0</v>
      </c>
      <c r="AN152" s="25">
        <v>0</v>
      </c>
      <c r="AO152" s="25">
        <v>0</v>
      </c>
      <c r="AP152" s="25">
        <v>0</v>
      </c>
      <c r="AQ152" s="25">
        <v>0</v>
      </c>
      <c r="AR152" s="25">
        <v>0</v>
      </c>
      <c r="AS152" s="25">
        <v>0</v>
      </c>
      <c r="AT152" s="25">
        <v>0</v>
      </c>
      <c r="AU152" s="25">
        <v>0</v>
      </c>
      <c r="AV152" s="25">
        <v>350</v>
      </c>
      <c r="AW152" s="25">
        <v>350</v>
      </c>
      <c r="AX152" s="25">
        <v>350</v>
      </c>
      <c r="AY152" s="25">
        <v>350</v>
      </c>
      <c r="AZ152" s="25">
        <v>350</v>
      </c>
    </row>
    <row r="153" spans="1:52" s="14" customFormat="1" ht="15" customHeight="1" x14ac:dyDescent="0.35">
      <c r="A153" s="48" t="s">
        <v>33</v>
      </c>
      <c r="B153" s="45">
        <v>0</v>
      </c>
      <c r="C153" s="45">
        <v>0</v>
      </c>
      <c r="D153" s="45">
        <v>0</v>
      </c>
      <c r="E153" s="45">
        <v>0</v>
      </c>
      <c r="F153" s="45">
        <v>0</v>
      </c>
      <c r="G153" s="45">
        <v>0</v>
      </c>
      <c r="H153" s="45">
        <v>0</v>
      </c>
      <c r="I153" s="45">
        <v>0</v>
      </c>
      <c r="J153" s="45">
        <v>0</v>
      </c>
      <c r="K153" s="45">
        <v>0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0</v>
      </c>
      <c r="R153" s="45">
        <v>0</v>
      </c>
      <c r="S153" s="45">
        <v>0</v>
      </c>
      <c r="T153" s="45">
        <v>0</v>
      </c>
      <c r="U153" s="45">
        <v>0</v>
      </c>
      <c r="V153" s="45">
        <v>0</v>
      </c>
      <c r="W153" s="45">
        <v>0</v>
      </c>
      <c r="X153" s="45">
        <v>0</v>
      </c>
      <c r="Y153" s="45">
        <v>0</v>
      </c>
      <c r="Z153" s="45">
        <v>0</v>
      </c>
      <c r="AA153" s="45">
        <v>0</v>
      </c>
      <c r="AB153" s="45">
        <v>0</v>
      </c>
      <c r="AC153" s="45">
        <v>0</v>
      </c>
      <c r="AD153" s="45">
        <v>0</v>
      </c>
      <c r="AE153" s="45">
        <v>0</v>
      </c>
      <c r="AF153" s="45">
        <v>0</v>
      </c>
      <c r="AG153" s="45">
        <v>0</v>
      </c>
      <c r="AH153" s="45">
        <v>0</v>
      </c>
      <c r="AI153" s="45">
        <v>0</v>
      </c>
      <c r="AJ153" s="45">
        <v>0</v>
      </c>
      <c r="AK153" s="45">
        <v>0</v>
      </c>
      <c r="AL153" s="45">
        <v>0</v>
      </c>
      <c r="AM153" s="45">
        <v>0</v>
      </c>
      <c r="AN153" s="45">
        <v>0</v>
      </c>
      <c r="AO153" s="45">
        <v>0</v>
      </c>
      <c r="AP153" s="45">
        <v>0</v>
      </c>
      <c r="AQ153" s="45">
        <v>0</v>
      </c>
      <c r="AR153" s="45">
        <v>0</v>
      </c>
      <c r="AS153" s="45">
        <v>0</v>
      </c>
      <c r="AT153" s="45">
        <v>0</v>
      </c>
      <c r="AU153" s="45">
        <v>0</v>
      </c>
      <c r="AV153" s="45">
        <v>0</v>
      </c>
      <c r="AW153" s="45">
        <v>0</v>
      </c>
      <c r="AX153" s="45">
        <v>0</v>
      </c>
      <c r="AY153" s="45">
        <v>0</v>
      </c>
      <c r="AZ153" s="45">
        <v>0</v>
      </c>
    </row>
    <row r="154" spans="1:52" s="14" customFormat="1" ht="15" customHeight="1" x14ac:dyDescent="0.35">
      <c r="A154" s="48" t="s">
        <v>34</v>
      </c>
      <c r="B154" s="45">
        <v>0</v>
      </c>
      <c r="C154" s="45">
        <v>0</v>
      </c>
      <c r="D154" s="45">
        <v>0</v>
      </c>
      <c r="E154" s="45">
        <v>0</v>
      </c>
      <c r="F154" s="45">
        <v>0</v>
      </c>
      <c r="G154" s="45">
        <v>0</v>
      </c>
      <c r="H154" s="45">
        <v>0</v>
      </c>
      <c r="I154" s="45">
        <v>0</v>
      </c>
      <c r="J154" s="45">
        <v>0</v>
      </c>
      <c r="K154" s="45">
        <v>0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45">
        <v>0</v>
      </c>
      <c r="S154" s="45">
        <v>0</v>
      </c>
      <c r="T154" s="45">
        <v>0</v>
      </c>
      <c r="U154" s="45">
        <v>0</v>
      </c>
      <c r="V154" s="45">
        <v>0</v>
      </c>
      <c r="W154" s="45">
        <v>0</v>
      </c>
      <c r="X154" s="45">
        <v>0</v>
      </c>
      <c r="Y154" s="45">
        <v>0</v>
      </c>
      <c r="Z154" s="45">
        <v>0</v>
      </c>
      <c r="AA154" s="45">
        <v>0</v>
      </c>
      <c r="AB154" s="45">
        <v>0</v>
      </c>
      <c r="AC154" s="45">
        <v>0</v>
      </c>
      <c r="AD154" s="45">
        <v>0</v>
      </c>
      <c r="AE154" s="45">
        <v>0</v>
      </c>
      <c r="AF154" s="45">
        <v>0</v>
      </c>
      <c r="AG154" s="45">
        <v>0</v>
      </c>
      <c r="AH154" s="45">
        <v>0</v>
      </c>
      <c r="AI154" s="45">
        <v>0</v>
      </c>
      <c r="AJ154" s="45">
        <v>0</v>
      </c>
      <c r="AK154" s="45">
        <v>0</v>
      </c>
      <c r="AL154" s="45">
        <v>0</v>
      </c>
      <c r="AM154" s="45">
        <v>0</v>
      </c>
      <c r="AN154" s="45">
        <v>0</v>
      </c>
      <c r="AO154" s="45">
        <v>0</v>
      </c>
      <c r="AP154" s="45">
        <v>0</v>
      </c>
      <c r="AQ154" s="45">
        <v>0</v>
      </c>
      <c r="AR154" s="45">
        <v>0</v>
      </c>
      <c r="AS154" s="45">
        <v>0</v>
      </c>
      <c r="AT154" s="45">
        <v>0</v>
      </c>
      <c r="AU154" s="45">
        <v>0</v>
      </c>
      <c r="AV154" s="45">
        <v>350</v>
      </c>
      <c r="AW154" s="45">
        <v>350</v>
      </c>
      <c r="AX154" s="45">
        <v>350</v>
      </c>
      <c r="AY154" s="45">
        <v>350</v>
      </c>
      <c r="AZ154" s="45">
        <v>350</v>
      </c>
    </row>
    <row r="155" spans="1:52" s="14" customFormat="1" ht="15" customHeight="1" x14ac:dyDescent="0.35">
      <c r="A155" s="48" t="s">
        <v>35</v>
      </c>
      <c r="B155" s="45">
        <v>0</v>
      </c>
      <c r="C155" s="45">
        <v>0</v>
      </c>
      <c r="D155" s="45">
        <v>0</v>
      </c>
      <c r="E155" s="45">
        <v>0</v>
      </c>
      <c r="F155" s="45">
        <v>0</v>
      </c>
      <c r="G155" s="45">
        <v>0</v>
      </c>
      <c r="H155" s="45">
        <v>0</v>
      </c>
      <c r="I155" s="45">
        <v>0</v>
      </c>
      <c r="J155" s="45">
        <v>0</v>
      </c>
      <c r="K155" s="45">
        <v>0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45">
        <v>0</v>
      </c>
      <c r="S155" s="45">
        <v>0</v>
      </c>
      <c r="T155" s="45">
        <v>0</v>
      </c>
      <c r="U155" s="45">
        <v>0</v>
      </c>
      <c r="V155" s="45">
        <v>0</v>
      </c>
      <c r="W155" s="45">
        <v>0</v>
      </c>
      <c r="X155" s="45">
        <v>0</v>
      </c>
      <c r="Y155" s="45">
        <v>0</v>
      </c>
      <c r="Z155" s="45">
        <v>0</v>
      </c>
      <c r="AA155" s="45">
        <v>0</v>
      </c>
      <c r="AB155" s="45">
        <v>0</v>
      </c>
      <c r="AC155" s="45">
        <v>0</v>
      </c>
      <c r="AD155" s="45">
        <v>0</v>
      </c>
      <c r="AE155" s="45">
        <v>0</v>
      </c>
      <c r="AF155" s="45">
        <v>0</v>
      </c>
      <c r="AG155" s="45">
        <v>0</v>
      </c>
      <c r="AH155" s="45">
        <v>0</v>
      </c>
      <c r="AI155" s="45">
        <v>0</v>
      </c>
      <c r="AJ155" s="45">
        <v>0</v>
      </c>
      <c r="AK155" s="45">
        <v>0</v>
      </c>
      <c r="AL155" s="45">
        <v>0</v>
      </c>
      <c r="AM155" s="45">
        <v>0</v>
      </c>
      <c r="AN155" s="45">
        <v>0</v>
      </c>
      <c r="AO155" s="45">
        <v>0</v>
      </c>
      <c r="AP155" s="45">
        <v>0</v>
      </c>
      <c r="AQ155" s="45">
        <v>0</v>
      </c>
      <c r="AR155" s="45">
        <v>0</v>
      </c>
      <c r="AS155" s="45">
        <v>0</v>
      </c>
      <c r="AT155" s="45">
        <v>0</v>
      </c>
      <c r="AU155" s="45">
        <v>0</v>
      </c>
      <c r="AV155" s="45">
        <v>0</v>
      </c>
      <c r="AW155" s="45">
        <v>0</v>
      </c>
      <c r="AX155" s="45">
        <v>0</v>
      </c>
      <c r="AY155" s="45">
        <v>0</v>
      </c>
      <c r="AZ155" s="45">
        <v>0</v>
      </c>
    </row>
    <row r="156" spans="1:52" s="14" customFormat="1" ht="15" customHeight="1" x14ac:dyDescent="0.35">
      <c r="A156" s="48" t="s">
        <v>36</v>
      </c>
      <c r="B156" s="45">
        <v>0</v>
      </c>
      <c r="C156" s="45">
        <v>0</v>
      </c>
      <c r="D156" s="45">
        <v>0</v>
      </c>
      <c r="E156" s="45">
        <v>0</v>
      </c>
      <c r="F156" s="45">
        <v>0</v>
      </c>
      <c r="G156" s="45">
        <v>0</v>
      </c>
      <c r="H156" s="45">
        <v>0</v>
      </c>
      <c r="I156" s="45">
        <v>0</v>
      </c>
      <c r="J156" s="45">
        <v>0</v>
      </c>
      <c r="K156" s="45">
        <v>0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45">
        <v>0</v>
      </c>
      <c r="S156" s="45">
        <v>0</v>
      </c>
      <c r="T156" s="45">
        <v>0</v>
      </c>
      <c r="U156" s="45">
        <v>0</v>
      </c>
      <c r="V156" s="45">
        <v>0</v>
      </c>
      <c r="W156" s="45">
        <v>0</v>
      </c>
      <c r="X156" s="45">
        <v>0</v>
      </c>
      <c r="Y156" s="45">
        <v>0</v>
      </c>
      <c r="Z156" s="45">
        <v>0</v>
      </c>
      <c r="AA156" s="45">
        <v>0</v>
      </c>
      <c r="AB156" s="45">
        <v>0</v>
      </c>
      <c r="AC156" s="45">
        <v>0</v>
      </c>
      <c r="AD156" s="45">
        <v>0</v>
      </c>
      <c r="AE156" s="45">
        <v>0</v>
      </c>
      <c r="AF156" s="45">
        <v>0</v>
      </c>
      <c r="AG156" s="45">
        <v>0</v>
      </c>
      <c r="AH156" s="45">
        <v>0</v>
      </c>
      <c r="AI156" s="45">
        <v>0</v>
      </c>
      <c r="AJ156" s="45">
        <v>0</v>
      </c>
      <c r="AK156" s="45">
        <v>0</v>
      </c>
      <c r="AL156" s="45">
        <v>0</v>
      </c>
      <c r="AM156" s="45">
        <v>0</v>
      </c>
      <c r="AN156" s="45">
        <v>0</v>
      </c>
      <c r="AO156" s="45">
        <v>0</v>
      </c>
      <c r="AP156" s="45">
        <v>0</v>
      </c>
      <c r="AQ156" s="45">
        <v>0</v>
      </c>
      <c r="AR156" s="45">
        <v>0</v>
      </c>
      <c r="AS156" s="45">
        <v>0</v>
      </c>
      <c r="AT156" s="45">
        <v>0</v>
      </c>
      <c r="AU156" s="45">
        <v>0</v>
      </c>
      <c r="AV156" s="45">
        <v>0</v>
      </c>
      <c r="AW156" s="45">
        <v>0</v>
      </c>
      <c r="AX156" s="45">
        <v>0</v>
      </c>
      <c r="AY156" s="45">
        <v>0</v>
      </c>
      <c r="AZ156" s="45">
        <v>0</v>
      </c>
    </row>
    <row r="157" spans="1:52" s="14" customFormat="1" ht="15" customHeight="1" x14ac:dyDescent="0.35">
      <c r="A157" s="49" t="s">
        <v>38</v>
      </c>
      <c r="B157" s="25">
        <v>0</v>
      </c>
      <c r="C157" s="25">
        <v>0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0</v>
      </c>
      <c r="AL157" s="25">
        <v>0</v>
      </c>
      <c r="AM157" s="25">
        <v>0</v>
      </c>
      <c r="AN157" s="25">
        <v>0</v>
      </c>
      <c r="AO157" s="25">
        <v>0</v>
      </c>
      <c r="AP157" s="25">
        <v>0</v>
      </c>
      <c r="AQ157" s="25">
        <v>940</v>
      </c>
      <c r="AR157" s="25">
        <v>1880</v>
      </c>
      <c r="AS157" s="25">
        <v>2820</v>
      </c>
      <c r="AT157" s="25">
        <v>3860</v>
      </c>
      <c r="AU157" s="25">
        <v>4800</v>
      </c>
      <c r="AV157" s="25">
        <v>7630</v>
      </c>
      <c r="AW157" s="25">
        <v>11790</v>
      </c>
      <c r="AX157" s="25">
        <v>17180</v>
      </c>
      <c r="AY157" s="25">
        <v>18780</v>
      </c>
      <c r="AZ157" s="25">
        <v>24460</v>
      </c>
    </row>
    <row r="158" spans="1:52" s="14" customFormat="1" ht="15" customHeight="1" x14ac:dyDescent="0.35">
      <c r="A158" s="48" t="s">
        <v>39</v>
      </c>
      <c r="B158" s="45">
        <v>0</v>
      </c>
      <c r="C158" s="45">
        <v>0</v>
      </c>
      <c r="D158" s="45">
        <v>0</v>
      </c>
      <c r="E158" s="45">
        <v>0</v>
      </c>
      <c r="F158" s="45">
        <v>0</v>
      </c>
      <c r="G158" s="45">
        <v>0</v>
      </c>
      <c r="H158" s="45">
        <v>0</v>
      </c>
      <c r="I158" s="45">
        <v>0</v>
      </c>
      <c r="J158" s="45">
        <v>0</v>
      </c>
      <c r="K158" s="45">
        <v>0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45">
        <v>0</v>
      </c>
      <c r="S158" s="45">
        <v>0</v>
      </c>
      <c r="T158" s="45">
        <v>0</v>
      </c>
      <c r="U158" s="45">
        <v>0</v>
      </c>
      <c r="V158" s="45">
        <v>0</v>
      </c>
      <c r="W158" s="45">
        <v>0</v>
      </c>
      <c r="X158" s="45">
        <v>0</v>
      </c>
      <c r="Y158" s="45">
        <v>0</v>
      </c>
      <c r="Z158" s="45">
        <v>0</v>
      </c>
      <c r="AA158" s="45">
        <v>0</v>
      </c>
      <c r="AB158" s="45">
        <v>0</v>
      </c>
      <c r="AC158" s="45">
        <v>0</v>
      </c>
      <c r="AD158" s="45">
        <v>0</v>
      </c>
      <c r="AE158" s="45">
        <v>0</v>
      </c>
      <c r="AF158" s="45">
        <v>0</v>
      </c>
      <c r="AG158" s="45">
        <v>0</v>
      </c>
      <c r="AH158" s="45">
        <v>0</v>
      </c>
      <c r="AI158" s="45">
        <v>0</v>
      </c>
      <c r="AJ158" s="45">
        <v>0</v>
      </c>
      <c r="AK158" s="45">
        <v>0</v>
      </c>
      <c r="AL158" s="45">
        <v>0</v>
      </c>
      <c r="AM158" s="45">
        <v>0</v>
      </c>
      <c r="AN158" s="45">
        <v>0</v>
      </c>
      <c r="AO158" s="45">
        <v>0</v>
      </c>
      <c r="AP158" s="45">
        <v>0</v>
      </c>
      <c r="AQ158" s="45">
        <v>940</v>
      </c>
      <c r="AR158" s="45">
        <v>1880</v>
      </c>
      <c r="AS158" s="45">
        <v>2820</v>
      </c>
      <c r="AT158" s="45">
        <v>3860</v>
      </c>
      <c r="AU158" s="45">
        <v>4800</v>
      </c>
      <c r="AV158" s="45">
        <v>7630</v>
      </c>
      <c r="AW158" s="45">
        <v>11790</v>
      </c>
      <c r="AX158" s="45">
        <v>17180</v>
      </c>
      <c r="AY158" s="45">
        <v>18780</v>
      </c>
      <c r="AZ158" s="45">
        <v>24460</v>
      </c>
    </row>
    <row r="159" spans="1:52" s="14" customFormat="1" ht="15" customHeight="1" x14ac:dyDescent="0.35">
      <c r="A159" s="48" t="s">
        <v>40</v>
      </c>
      <c r="B159" s="45">
        <v>0</v>
      </c>
      <c r="C159" s="45">
        <v>0</v>
      </c>
      <c r="D159" s="45">
        <v>0</v>
      </c>
      <c r="E159" s="45">
        <v>0</v>
      </c>
      <c r="F159" s="45">
        <v>0</v>
      </c>
      <c r="G159" s="45">
        <v>0</v>
      </c>
      <c r="H159" s="45">
        <v>0</v>
      </c>
      <c r="I159" s="45">
        <v>0</v>
      </c>
      <c r="J159" s="45">
        <v>0</v>
      </c>
      <c r="K159" s="45">
        <v>0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45">
        <v>0</v>
      </c>
      <c r="S159" s="45">
        <v>0</v>
      </c>
      <c r="T159" s="45">
        <v>0</v>
      </c>
      <c r="U159" s="45">
        <v>0</v>
      </c>
      <c r="V159" s="45">
        <v>0</v>
      </c>
      <c r="W159" s="45">
        <v>0</v>
      </c>
      <c r="X159" s="45">
        <v>0</v>
      </c>
      <c r="Y159" s="45">
        <v>0</v>
      </c>
      <c r="Z159" s="45">
        <v>0</v>
      </c>
      <c r="AA159" s="45">
        <v>0</v>
      </c>
      <c r="AB159" s="45">
        <v>0</v>
      </c>
      <c r="AC159" s="45">
        <v>0</v>
      </c>
      <c r="AD159" s="45">
        <v>0</v>
      </c>
      <c r="AE159" s="45">
        <v>0</v>
      </c>
      <c r="AF159" s="45">
        <v>0</v>
      </c>
      <c r="AG159" s="45">
        <v>0</v>
      </c>
      <c r="AH159" s="45">
        <v>0</v>
      </c>
      <c r="AI159" s="45">
        <v>0</v>
      </c>
      <c r="AJ159" s="45">
        <v>0</v>
      </c>
      <c r="AK159" s="45">
        <v>0</v>
      </c>
      <c r="AL159" s="45">
        <v>0</v>
      </c>
      <c r="AM159" s="45">
        <v>0</v>
      </c>
      <c r="AN159" s="45">
        <v>0</v>
      </c>
      <c r="AO159" s="45">
        <v>0</v>
      </c>
      <c r="AP159" s="45">
        <v>0</v>
      </c>
      <c r="AQ159" s="45">
        <v>0</v>
      </c>
      <c r="AR159" s="45">
        <v>0</v>
      </c>
      <c r="AS159" s="45">
        <v>0</v>
      </c>
      <c r="AT159" s="45">
        <v>0</v>
      </c>
      <c r="AU159" s="45">
        <v>0</v>
      </c>
      <c r="AV159" s="45">
        <v>0</v>
      </c>
      <c r="AW159" s="45">
        <v>0</v>
      </c>
      <c r="AX159" s="45">
        <v>0</v>
      </c>
      <c r="AY159" s="45">
        <v>0</v>
      </c>
      <c r="AZ159" s="45">
        <v>0</v>
      </c>
    </row>
    <row r="160" spans="1:52" s="14" customFormat="1" ht="15" customHeight="1" x14ac:dyDescent="0.35">
      <c r="A160" s="48" t="s">
        <v>36</v>
      </c>
      <c r="B160" s="45">
        <v>0</v>
      </c>
      <c r="C160" s="45">
        <v>0</v>
      </c>
      <c r="D160" s="45">
        <v>0</v>
      </c>
      <c r="E160" s="45">
        <v>0</v>
      </c>
      <c r="F160" s="45">
        <v>0</v>
      </c>
      <c r="G160" s="45">
        <v>0</v>
      </c>
      <c r="H160" s="45">
        <v>0</v>
      </c>
      <c r="I160" s="45">
        <v>0</v>
      </c>
      <c r="J160" s="45">
        <v>0</v>
      </c>
      <c r="K160" s="45">
        <v>0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45">
        <v>0</v>
      </c>
      <c r="S160" s="45">
        <v>0</v>
      </c>
      <c r="T160" s="45">
        <v>0</v>
      </c>
      <c r="U160" s="45">
        <v>0</v>
      </c>
      <c r="V160" s="45">
        <v>0</v>
      </c>
      <c r="W160" s="45">
        <v>0</v>
      </c>
      <c r="X160" s="45">
        <v>0</v>
      </c>
      <c r="Y160" s="45">
        <v>0</v>
      </c>
      <c r="Z160" s="45">
        <v>0</v>
      </c>
      <c r="AA160" s="45">
        <v>0</v>
      </c>
      <c r="AB160" s="45">
        <v>0</v>
      </c>
      <c r="AC160" s="45">
        <v>0</v>
      </c>
      <c r="AD160" s="45">
        <v>0</v>
      </c>
      <c r="AE160" s="45">
        <v>0</v>
      </c>
      <c r="AF160" s="45">
        <v>0</v>
      </c>
      <c r="AG160" s="45">
        <v>0</v>
      </c>
      <c r="AH160" s="45">
        <v>0</v>
      </c>
      <c r="AI160" s="45">
        <v>0</v>
      </c>
      <c r="AJ160" s="45">
        <v>0</v>
      </c>
      <c r="AK160" s="45">
        <v>0</v>
      </c>
      <c r="AL160" s="45">
        <v>0</v>
      </c>
      <c r="AM160" s="45">
        <v>0</v>
      </c>
      <c r="AN160" s="45">
        <v>0</v>
      </c>
      <c r="AO160" s="45">
        <v>0</v>
      </c>
      <c r="AP160" s="45">
        <v>0</v>
      </c>
      <c r="AQ160" s="45">
        <v>0</v>
      </c>
      <c r="AR160" s="45">
        <v>0</v>
      </c>
      <c r="AS160" s="45">
        <v>0</v>
      </c>
      <c r="AT160" s="45">
        <v>0</v>
      </c>
      <c r="AU160" s="45">
        <v>0</v>
      </c>
      <c r="AV160" s="45">
        <v>0</v>
      </c>
      <c r="AW160" s="45">
        <v>0</v>
      </c>
      <c r="AX160" s="45">
        <v>0</v>
      </c>
      <c r="AY160" s="45">
        <v>0</v>
      </c>
      <c r="AZ160" s="45">
        <v>0</v>
      </c>
    </row>
    <row r="161" spans="1:52" s="14" customFormat="1" ht="15" customHeight="1" x14ac:dyDescent="0.35">
      <c r="A161" s="48" t="s">
        <v>41</v>
      </c>
      <c r="B161" s="45">
        <v>0</v>
      </c>
      <c r="C161" s="45">
        <v>0</v>
      </c>
      <c r="D161" s="45">
        <v>0</v>
      </c>
      <c r="E161" s="45">
        <v>0</v>
      </c>
      <c r="F161" s="45">
        <v>0</v>
      </c>
      <c r="G161" s="45">
        <v>0</v>
      </c>
      <c r="H161" s="45">
        <v>0</v>
      </c>
      <c r="I161" s="45">
        <v>0</v>
      </c>
      <c r="J161" s="45">
        <v>0</v>
      </c>
      <c r="K161" s="45">
        <v>0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45">
        <v>0</v>
      </c>
      <c r="S161" s="45">
        <v>0</v>
      </c>
      <c r="T161" s="45">
        <v>0</v>
      </c>
      <c r="U161" s="45">
        <v>0</v>
      </c>
      <c r="V161" s="45">
        <v>0</v>
      </c>
      <c r="W161" s="45">
        <v>0</v>
      </c>
      <c r="X161" s="45">
        <v>0</v>
      </c>
      <c r="Y161" s="45">
        <v>0</v>
      </c>
      <c r="Z161" s="45">
        <v>0</v>
      </c>
      <c r="AA161" s="45">
        <v>0</v>
      </c>
      <c r="AB161" s="45">
        <v>0</v>
      </c>
      <c r="AC161" s="45">
        <v>0</v>
      </c>
      <c r="AD161" s="45">
        <v>0</v>
      </c>
      <c r="AE161" s="45">
        <v>0</v>
      </c>
      <c r="AF161" s="45">
        <v>0</v>
      </c>
      <c r="AG161" s="45">
        <v>0</v>
      </c>
      <c r="AH161" s="45">
        <v>0</v>
      </c>
      <c r="AI161" s="45">
        <v>0</v>
      </c>
      <c r="AJ161" s="45">
        <v>0</v>
      </c>
      <c r="AK161" s="45">
        <v>0</v>
      </c>
      <c r="AL161" s="45">
        <v>0</v>
      </c>
      <c r="AM161" s="45">
        <v>0</v>
      </c>
      <c r="AN161" s="45">
        <v>0</v>
      </c>
      <c r="AO161" s="45">
        <v>0</v>
      </c>
      <c r="AP161" s="45">
        <v>0</v>
      </c>
      <c r="AQ161" s="45">
        <v>0</v>
      </c>
      <c r="AR161" s="45">
        <v>0</v>
      </c>
      <c r="AS161" s="45">
        <v>0</v>
      </c>
      <c r="AT161" s="45">
        <v>0</v>
      </c>
      <c r="AU161" s="45">
        <v>0</v>
      </c>
      <c r="AV161" s="45">
        <v>0</v>
      </c>
      <c r="AW161" s="45">
        <v>0</v>
      </c>
      <c r="AX161" s="45">
        <v>0</v>
      </c>
      <c r="AY161" s="45">
        <v>0</v>
      </c>
      <c r="AZ161" s="45">
        <v>0</v>
      </c>
    </row>
    <row r="162" spans="1:52" s="14" customFormat="1" ht="15" customHeight="1" x14ac:dyDescent="0.35">
      <c r="A162" s="49" t="s">
        <v>42</v>
      </c>
      <c r="B162" s="25">
        <v>0</v>
      </c>
      <c r="C162" s="25">
        <v>0</v>
      </c>
      <c r="D162" s="25">
        <v>0</v>
      </c>
      <c r="E162" s="25">
        <v>0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25">
        <v>0</v>
      </c>
      <c r="Q162" s="25">
        <v>0</v>
      </c>
      <c r="R162" s="25">
        <v>0</v>
      </c>
      <c r="S162" s="25">
        <v>0</v>
      </c>
      <c r="T162" s="25">
        <v>0</v>
      </c>
      <c r="U162" s="25">
        <v>0</v>
      </c>
      <c r="V162" s="25">
        <v>0</v>
      </c>
      <c r="W162" s="25">
        <v>0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  <c r="AC162" s="25">
        <v>0</v>
      </c>
      <c r="AD162" s="25">
        <v>0</v>
      </c>
      <c r="AE162" s="25">
        <v>0</v>
      </c>
      <c r="AF162" s="25">
        <v>0</v>
      </c>
      <c r="AG162" s="25">
        <v>0</v>
      </c>
      <c r="AH162" s="25">
        <v>0</v>
      </c>
      <c r="AI162" s="25">
        <v>0</v>
      </c>
      <c r="AJ162" s="25">
        <v>0</v>
      </c>
      <c r="AK162" s="25">
        <v>0</v>
      </c>
      <c r="AL162" s="25">
        <v>0</v>
      </c>
      <c r="AM162" s="25">
        <v>0</v>
      </c>
      <c r="AN162" s="25">
        <v>0</v>
      </c>
      <c r="AO162" s="25">
        <v>0</v>
      </c>
      <c r="AP162" s="25">
        <v>0</v>
      </c>
      <c r="AQ162" s="25">
        <v>0</v>
      </c>
      <c r="AR162" s="25">
        <v>0</v>
      </c>
      <c r="AS162" s="25">
        <v>0</v>
      </c>
      <c r="AT162" s="25">
        <v>0</v>
      </c>
      <c r="AU162" s="25">
        <v>0</v>
      </c>
      <c r="AV162" s="25">
        <v>0</v>
      </c>
      <c r="AW162" s="25">
        <v>0</v>
      </c>
      <c r="AX162" s="25">
        <v>0</v>
      </c>
      <c r="AY162" s="25">
        <v>0</v>
      </c>
      <c r="AZ162" s="25">
        <v>0</v>
      </c>
    </row>
    <row r="163" spans="1:52" s="14" customFormat="1" ht="15" customHeight="1" x14ac:dyDescent="0.35">
      <c r="A163" s="49" t="s">
        <v>43</v>
      </c>
      <c r="B163" s="25">
        <v>0</v>
      </c>
      <c r="C163" s="25">
        <v>0</v>
      </c>
      <c r="D163" s="25">
        <v>0</v>
      </c>
      <c r="E163" s="25">
        <v>0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0</v>
      </c>
      <c r="X163" s="25">
        <v>0</v>
      </c>
      <c r="Y163" s="25">
        <v>0</v>
      </c>
      <c r="Z163" s="25">
        <v>0</v>
      </c>
      <c r="AA163" s="25">
        <v>0</v>
      </c>
      <c r="AB163" s="25">
        <v>0</v>
      </c>
      <c r="AC163" s="25">
        <v>0</v>
      </c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0</v>
      </c>
      <c r="AL163" s="25">
        <v>0</v>
      </c>
      <c r="AM163" s="25">
        <v>0</v>
      </c>
      <c r="AN163" s="25">
        <v>0</v>
      </c>
      <c r="AO163" s="25">
        <v>0</v>
      </c>
      <c r="AP163" s="25">
        <v>0</v>
      </c>
      <c r="AQ163" s="25">
        <v>0</v>
      </c>
      <c r="AR163" s="25">
        <v>0</v>
      </c>
      <c r="AS163" s="25">
        <v>0</v>
      </c>
      <c r="AT163" s="25">
        <v>0</v>
      </c>
      <c r="AU163" s="25">
        <v>0</v>
      </c>
      <c r="AV163" s="25">
        <v>0</v>
      </c>
      <c r="AW163" s="25">
        <v>0</v>
      </c>
      <c r="AX163" s="25">
        <v>0</v>
      </c>
      <c r="AY163" s="25">
        <v>0</v>
      </c>
      <c r="AZ163" s="25">
        <v>0</v>
      </c>
    </row>
    <row r="164" spans="1:52" s="14" customFormat="1" ht="15" customHeight="1" x14ac:dyDescent="0.35">
      <c r="A164" s="49" t="s">
        <v>44</v>
      </c>
      <c r="B164" s="25">
        <v>0</v>
      </c>
      <c r="C164" s="25">
        <v>0</v>
      </c>
      <c r="D164" s="25">
        <v>0</v>
      </c>
      <c r="E164" s="25">
        <v>0</v>
      </c>
      <c r="F164" s="25">
        <v>0</v>
      </c>
      <c r="G164" s="25">
        <v>0</v>
      </c>
      <c r="H164" s="25">
        <v>0</v>
      </c>
      <c r="I164" s="25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5">
        <v>0</v>
      </c>
      <c r="Q164" s="25">
        <v>0</v>
      </c>
      <c r="R164" s="25">
        <v>0</v>
      </c>
      <c r="S164" s="25">
        <v>0</v>
      </c>
      <c r="T164" s="25">
        <v>0</v>
      </c>
      <c r="U164" s="25">
        <v>0</v>
      </c>
      <c r="V164" s="25">
        <v>0</v>
      </c>
      <c r="W164" s="25">
        <v>0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5">
        <v>0</v>
      </c>
      <c r="AD164" s="25">
        <v>0</v>
      </c>
      <c r="AE164" s="25">
        <v>0</v>
      </c>
      <c r="AF164" s="25">
        <v>0</v>
      </c>
      <c r="AG164" s="25">
        <v>0</v>
      </c>
      <c r="AH164" s="25">
        <v>0</v>
      </c>
      <c r="AI164" s="25">
        <v>0</v>
      </c>
      <c r="AJ164" s="25">
        <v>0</v>
      </c>
      <c r="AK164" s="25">
        <v>0</v>
      </c>
      <c r="AL164" s="25">
        <v>0</v>
      </c>
      <c r="AM164" s="25">
        <v>0</v>
      </c>
      <c r="AN164" s="25">
        <v>0</v>
      </c>
      <c r="AO164" s="25">
        <v>0</v>
      </c>
      <c r="AP164" s="25">
        <v>0</v>
      </c>
      <c r="AQ164" s="25">
        <v>0</v>
      </c>
      <c r="AR164" s="25">
        <v>0</v>
      </c>
      <c r="AS164" s="25">
        <v>0</v>
      </c>
      <c r="AT164" s="25">
        <v>0</v>
      </c>
      <c r="AU164" s="25">
        <v>0</v>
      </c>
      <c r="AV164" s="25">
        <v>0</v>
      </c>
      <c r="AW164" s="25">
        <v>0</v>
      </c>
      <c r="AX164" s="25">
        <v>0</v>
      </c>
      <c r="AY164" s="25">
        <v>0</v>
      </c>
      <c r="AZ164" s="25">
        <v>0</v>
      </c>
    </row>
    <row r="165" spans="1:52" s="14" customFormat="1" ht="15" customHeight="1" x14ac:dyDescent="0.35">
      <c r="A165" s="48" t="s">
        <v>39</v>
      </c>
      <c r="B165" s="45">
        <v>0</v>
      </c>
      <c r="C165" s="45">
        <v>0</v>
      </c>
      <c r="D165" s="45">
        <v>0</v>
      </c>
      <c r="E165" s="45">
        <v>0</v>
      </c>
      <c r="F165" s="45">
        <v>0</v>
      </c>
      <c r="G165" s="45">
        <v>0</v>
      </c>
      <c r="H165" s="45">
        <v>0</v>
      </c>
      <c r="I165" s="45">
        <v>0</v>
      </c>
      <c r="J165" s="45">
        <v>0</v>
      </c>
      <c r="K165" s="45">
        <v>0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45">
        <v>0</v>
      </c>
      <c r="S165" s="45">
        <v>0</v>
      </c>
      <c r="T165" s="45">
        <v>0</v>
      </c>
      <c r="U165" s="45">
        <v>0</v>
      </c>
      <c r="V165" s="45">
        <v>0</v>
      </c>
      <c r="W165" s="45">
        <v>0</v>
      </c>
      <c r="X165" s="45">
        <v>0</v>
      </c>
      <c r="Y165" s="45">
        <v>0</v>
      </c>
      <c r="Z165" s="45">
        <v>0</v>
      </c>
      <c r="AA165" s="45">
        <v>0</v>
      </c>
      <c r="AB165" s="45">
        <v>0</v>
      </c>
      <c r="AC165" s="45">
        <v>0</v>
      </c>
      <c r="AD165" s="45">
        <v>0</v>
      </c>
      <c r="AE165" s="45">
        <v>0</v>
      </c>
      <c r="AF165" s="45">
        <v>0</v>
      </c>
      <c r="AG165" s="45">
        <v>0</v>
      </c>
      <c r="AH165" s="45">
        <v>0</v>
      </c>
      <c r="AI165" s="45">
        <v>0</v>
      </c>
      <c r="AJ165" s="45">
        <v>0</v>
      </c>
      <c r="AK165" s="45">
        <v>0</v>
      </c>
      <c r="AL165" s="45">
        <v>0</v>
      </c>
      <c r="AM165" s="45">
        <v>0</v>
      </c>
      <c r="AN165" s="45">
        <v>0</v>
      </c>
      <c r="AO165" s="45">
        <v>0</v>
      </c>
      <c r="AP165" s="45">
        <v>0</v>
      </c>
      <c r="AQ165" s="45">
        <v>0</v>
      </c>
      <c r="AR165" s="45">
        <v>0</v>
      </c>
      <c r="AS165" s="45">
        <v>0</v>
      </c>
      <c r="AT165" s="45">
        <v>0</v>
      </c>
      <c r="AU165" s="45">
        <v>0</v>
      </c>
      <c r="AV165" s="45">
        <v>0</v>
      </c>
      <c r="AW165" s="45">
        <v>0</v>
      </c>
      <c r="AX165" s="45">
        <v>0</v>
      </c>
      <c r="AY165" s="45">
        <v>0</v>
      </c>
      <c r="AZ165" s="45">
        <v>0</v>
      </c>
    </row>
    <row r="166" spans="1:52" s="14" customFormat="1" ht="15" customHeight="1" x14ac:dyDescent="0.35">
      <c r="A166" s="48" t="s">
        <v>40</v>
      </c>
      <c r="B166" s="45">
        <v>0</v>
      </c>
      <c r="C166" s="45">
        <v>0</v>
      </c>
      <c r="D166" s="45">
        <v>0</v>
      </c>
      <c r="E166" s="45">
        <v>0</v>
      </c>
      <c r="F166" s="45">
        <v>0</v>
      </c>
      <c r="G166" s="45">
        <v>0</v>
      </c>
      <c r="H166" s="45">
        <v>0</v>
      </c>
      <c r="I166" s="45">
        <v>0</v>
      </c>
      <c r="J166" s="45">
        <v>0</v>
      </c>
      <c r="K166" s="45">
        <v>0</v>
      </c>
      <c r="L166" s="45">
        <v>0</v>
      </c>
      <c r="M166" s="45">
        <v>0</v>
      </c>
      <c r="N166" s="45">
        <v>0</v>
      </c>
      <c r="O166" s="45">
        <v>0</v>
      </c>
      <c r="P166" s="45">
        <v>0</v>
      </c>
      <c r="Q166" s="45">
        <v>0</v>
      </c>
      <c r="R166" s="45">
        <v>0</v>
      </c>
      <c r="S166" s="45">
        <v>0</v>
      </c>
      <c r="T166" s="45">
        <v>0</v>
      </c>
      <c r="U166" s="45">
        <v>0</v>
      </c>
      <c r="V166" s="45">
        <v>0</v>
      </c>
      <c r="W166" s="45">
        <v>0</v>
      </c>
      <c r="X166" s="45">
        <v>0</v>
      </c>
      <c r="Y166" s="45">
        <v>0</v>
      </c>
      <c r="Z166" s="45">
        <v>0</v>
      </c>
      <c r="AA166" s="45">
        <v>0</v>
      </c>
      <c r="AB166" s="45">
        <v>0</v>
      </c>
      <c r="AC166" s="45">
        <v>0</v>
      </c>
      <c r="AD166" s="45">
        <v>0</v>
      </c>
      <c r="AE166" s="45">
        <v>0</v>
      </c>
      <c r="AF166" s="45">
        <v>0</v>
      </c>
      <c r="AG166" s="45">
        <v>0</v>
      </c>
      <c r="AH166" s="45">
        <v>0</v>
      </c>
      <c r="AI166" s="45">
        <v>0</v>
      </c>
      <c r="AJ166" s="45">
        <v>0</v>
      </c>
      <c r="AK166" s="45">
        <v>0</v>
      </c>
      <c r="AL166" s="45">
        <v>0</v>
      </c>
      <c r="AM166" s="45">
        <v>0</v>
      </c>
      <c r="AN166" s="45">
        <v>0</v>
      </c>
      <c r="AO166" s="45">
        <v>0</v>
      </c>
      <c r="AP166" s="45">
        <v>0</v>
      </c>
      <c r="AQ166" s="45">
        <v>0</v>
      </c>
      <c r="AR166" s="45">
        <v>0</v>
      </c>
      <c r="AS166" s="45">
        <v>0</v>
      </c>
      <c r="AT166" s="45">
        <v>0</v>
      </c>
      <c r="AU166" s="45">
        <v>0</v>
      </c>
      <c r="AV166" s="45">
        <v>0</v>
      </c>
      <c r="AW166" s="45">
        <v>0</v>
      </c>
      <c r="AX166" s="45">
        <v>0</v>
      </c>
      <c r="AY166" s="45">
        <v>0</v>
      </c>
      <c r="AZ166" s="45">
        <v>0</v>
      </c>
    </row>
    <row r="167" spans="1:52" s="14" customFormat="1" ht="15" customHeight="1" x14ac:dyDescent="0.35">
      <c r="A167" s="48" t="s">
        <v>36</v>
      </c>
      <c r="B167" s="45">
        <v>0</v>
      </c>
      <c r="C167" s="45">
        <v>0</v>
      </c>
      <c r="D167" s="45">
        <v>0</v>
      </c>
      <c r="E167" s="45">
        <v>0</v>
      </c>
      <c r="F167" s="45">
        <v>0</v>
      </c>
      <c r="G167" s="45">
        <v>0</v>
      </c>
      <c r="H167" s="45">
        <v>0</v>
      </c>
      <c r="I167" s="45">
        <v>0</v>
      </c>
      <c r="J167" s="45">
        <v>0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5">
        <v>0</v>
      </c>
      <c r="R167" s="45">
        <v>0</v>
      </c>
      <c r="S167" s="45">
        <v>0</v>
      </c>
      <c r="T167" s="45">
        <v>0</v>
      </c>
      <c r="U167" s="45">
        <v>0</v>
      </c>
      <c r="V167" s="45">
        <v>0</v>
      </c>
      <c r="W167" s="45">
        <v>0</v>
      </c>
      <c r="X167" s="45">
        <v>0</v>
      </c>
      <c r="Y167" s="45">
        <v>0</v>
      </c>
      <c r="Z167" s="45">
        <v>0</v>
      </c>
      <c r="AA167" s="45">
        <v>0</v>
      </c>
      <c r="AB167" s="45">
        <v>0</v>
      </c>
      <c r="AC167" s="45">
        <v>0</v>
      </c>
      <c r="AD167" s="45">
        <v>0</v>
      </c>
      <c r="AE167" s="45">
        <v>0</v>
      </c>
      <c r="AF167" s="45">
        <v>0</v>
      </c>
      <c r="AG167" s="45">
        <v>0</v>
      </c>
      <c r="AH167" s="45">
        <v>0</v>
      </c>
      <c r="AI167" s="45">
        <v>0</v>
      </c>
      <c r="AJ167" s="45">
        <v>0</v>
      </c>
      <c r="AK167" s="45">
        <v>0</v>
      </c>
      <c r="AL167" s="45">
        <v>0</v>
      </c>
      <c r="AM167" s="45">
        <v>0</v>
      </c>
      <c r="AN167" s="45">
        <v>0</v>
      </c>
      <c r="AO167" s="45">
        <v>0</v>
      </c>
      <c r="AP167" s="45">
        <v>0</v>
      </c>
      <c r="AQ167" s="45">
        <v>0</v>
      </c>
      <c r="AR167" s="45">
        <v>0</v>
      </c>
      <c r="AS167" s="45">
        <v>0</v>
      </c>
      <c r="AT167" s="45">
        <v>0</v>
      </c>
      <c r="AU167" s="45">
        <v>0</v>
      </c>
      <c r="AV167" s="45">
        <v>0</v>
      </c>
      <c r="AW167" s="45">
        <v>0</v>
      </c>
      <c r="AX167" s="45">
        <v>0</v>
      </c>
      <c r="AY167" s="45">
        <v>0</v>
      </c>
      <c r="AZ167" s="45">
        <v>0</v>
      </c>
    </row>
    <row r="168" spans="1:52" s="14" customFormat="1" ht="15" customHeight="1" x14ac:dyDescent="0.35">
      <c r="A168" s="48" t="s">
        <v>41</v>
      </c>
      <c r="B168" s="45">
        <v>0</v>
      </c>
      <c r="C168" s="45">
        <v>0</v>
      </c>
      <c r="D168" s="45">
        <v>0</v>
      </c>
      <c r="E168" s="45">
        <v>0</v>
      </c>
      <c r="F168" s="45">
        <v>0</v>
      </c>
      <c r="G168" s="45">
        <v>0</v>
      </c>
      <c r="H168" s="45">
        <v>0</v>
      </c>
      <c r="I168" s="45">
        <v>0</v>
      </c>
      <c r="J168" s="45">
        <v>0</v>
      </c>
      <c r="K168" s="45">
        <v>0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45">
        <v>0</v>
      </c>
      <c r="S168" s="45">
        <v>0</v>
      </c>
      <c r="T168" s="45">
        <v>0</v>
      </c>
      <c r="U168" s="45">
        <v>0</v>
      </c>
      <c r="V168" s="45">
        <v>0</v>
      </c>
      <c r="W168" s="45">
        <v>0</v>
      </c>
      <c r="X168" s="45">
        <v>0</v>
      </c>
      <c r="Y168" s="45">
        <v>0</v>
      </c>
      <c r="Z168" s="45">
        <v>0</v>
      </c>
      <c r="AA168" s="45">
        <v>0</v>
      </c>
      <c r="AB168" s="45">
        <v>0</v>
      </c>
      <c r="AC168" s="45">
        <v>0</v>
      </c>
      <c r="AD168" s="45">
        <v>0</v>
      </c>
      <c r="AE168" s="45">
        <v>0</v>
      </c>
      <c r="AF168" s="45">
        <v>0</v>
      </c>
      <c r="AG168" s="45">
        <v>0</v>
      </c>
      <c r="AH168" s="45">
        <v>0</v>
      </c>
      <c r="AI168" s="45">
        <v>0</v>
      </c>
      <c r="AJ168" s="45">
        <v>0</v>
      </c>
      <c r="AK168" s="45">
        <v>0</v>
      </c>
      <c r="AL168" s="45">
        <v>0</v>
      </c>
      <c r="AM168" s="45">
        <v>0</v>
      </c>
      <c r="AN168" s="45">
        <v>0</v>
      </c>
      <c r="AO168" s="45">
        <v>0</v>
      </c>
      <c r="AP168" s="45">
        <v>0</v>
      </c>
      <c r="AQ168" s="45">
        <v>0</v>
      </c>
      <c r="AR168" s="45">
        <v>0</v>
      </c>
      <c r="AS168" s="45">
        <v>0</v>
      </c>
      <c r="AT168" s="45">
        <v>0</v>
      </c>
      <c r="AU168" s="45">
        <v>0</v>
      </c>
      <c r="AV168" s="45">
        <v>0</v>
      </c>
      <c r="AW168" s="45">
        <v>0</v>
      </c>
      <c r="AX168" s="45">
        <v>0</v>
      </c>
      <c r="AY168" s="45">
        <v>0</v>
      </c>
      <c r="AZ168" s="45">
        <v>0</v>
      </c>
    </row>
    <row r="169" spans="1:52" s="14" customFormat="1" ht="15" customHeight="1" x14ac:dyDescent="0.35">
      <c r="A169" s="49" t="s">
        <v>45</v>
      </c>
      <c r="B169" s="25">
        <v>0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5">
        <v>0</v>
      </c>
      <c r="AD169" s="25">
        <v>0</v>
      </c>
      <c r="AE169" s="25">
        <v>0</v>
      </c>
      <c r="AF169" s="25">
        <v>0</v>
      </c>
      <c r="AG169" s="25">
        <v>0</v>
      </c>
      <c r="AH169" s="25">
        <v>0</v>
      </c>
      <c r="AI169" s="25">
        <v>0</v>
      </c>
      <c r="AJ169" s="25">
        <v>0</v>
      </c>
      <c r="AK169" s="25">
        <v>0</v>
      </c>
      <c r="AL169" s="25">
        <v>0</v>
      </c>
      <c r="AM169" s="25">
        <v>0</v>
      </c>
      <c r="AN169" s="25">
        <v>0</v>
      </c>
      <c r="AO169" s="25">
        <v>0</v>
      </c>
      <c r="AP169" s="25">
        <v>0</v>
      </c>
      <c r="AQ169" s="25">
        <v>0</v>
      </c>
      <c r="AR169" s="25">
        <v>0</v>
      </c>
      <c r="AS169" s="25">
        <v>0</v>
      </c>
      <c r="AT169" s="25">
        <v>0</v>
      </c>
      <c r="AU169" s="25">
        <v>0</v>
      </c>
      <c r="AV169" s="25">
        <v>0</v>
      </c>
      <c r="AW169" s="25">
        <v>0</v>
      </c>
      <c r="AX169" s="25">
        <v>0</v>
      </c>
      <c r="AY169" s="25">
        <v>0</v>
      </c>
      <c r="AZ169" s="25">
        <v>0</v>
      </c>
    </row>
    <row r="170" spans="1:52" s="14" customFormat="1" ht="15" customHeight="1" x14ac:dyDescent="0.35">
      <c r="A170" s="48" t="s">
        <v>33</v>
      </c>
      <c r="B170" s="45">
        <v>0</v>
      </c>
      <c r="C170" s="45">
        <v>0</v>
      </c>
      <c r="D170" s="45">
        <v>0</v>
      </c>
      <c r="E170" s="45">
        <v>0</v>
      </c>
      <c r="F170" s="45">
        <v>0</v>
      </c>
      <c r="G170" s="45">
        <v>0</v>
      </c>
      <c r="H170" s="45">
        <v>0</v>
      </c>
      <c r="I170" s="45">
        <v>0</v>
      </c>
      <c r="J170" s="45">
        <v>0</v>
      </c>
      <c r="K170" s="45">
        <v>0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45">
        <v>0</v>
      </c>
      <c r="S170" s="45">
        <v>0</v>
      </c>
      <c r="T170" s="45">
        <v>0</v>
      </c>
      <c r="U170" s="45">
        <v>0</v>
      </c>
      <c r="V170" s="45">
        <v>0</v>
      </c>
      <c r="W170" s="45">
        <v>0</v>
      </c>
      <c r="X170" s="45">
        <v>0</v>
      </c>
      <c r="Y170" s="45">
        <v>0</v>
      </c>
      <c r="Z170" s="45">
        <v>0</v>
      </c>
      <c r="AA170" s="45">
        <v>0</v>
      </c>
      <c r="AB170" s="45">
        <v>0</v>
      </c>
      <c r="AC170" s="45">
        <v>0</v>
      </c>
      <c r="AD170" s="45">
        <v>0</v>
      </c>
      <c r="AE170" s="45">
        <v>0</v>
      </c>
      <c r="AF170" s="45">
        <v>0</v>
      </c>
      <c r="AG170" s="45">
        <v>0</v>
      </c>
      <c r="AH170" s="45">
        <v>0</v>
      </c>
      <c r="AI170" s="45">
        <v>0</v>
      </c>
      <c r="AJ170" s="45">
        <v>0</v>
      </c>
      <c r="AK170" s="45">
        <v>0</v>
      </c>
      <c r="AL170" s="45">
        <v>0</v>
      </c>
      <c r="AM170" s="45">
        <v>0</v>
      </c>
      <c r="AN170" s="45">
        <v>0</v>
      </c>
      <c r="AO170" s="45">
        <v>0</v>
      </c>
      <c r="AP170" s="45">
        <v>0</v>
      </c>
      <c r="AQ170" s="45">
        <v>0</v>
      </c>
      <c r="AR170" s="45">
        <v>0</v>
      </c>
      <c r="AS170" s="45">
        <v>0</v>
      </c>
      <c r="AT170" s="45">
        <v>0</v>
      </c>
      <c r="AU170" s="45">
        <v>0</v>
      </c>
      <c r="AV170" s="45">
        <v>0</v>
      </c>
      <c r="AW170" s="45">
        <v>0</v>
      </c>
      <c r="AX170" s="45">
        <v>0</v>
      </c>
      <c r="AY170" s="45">
        <v>0</v>
      </c>
      <c r="AZ170" s="45">
        <v>0</v>
      </c>
    </row>
    <row r="171" spans="1:52" s="14" customFormat="1" ht="15" customHeight="1" x14ac:dyDescent="0.35">
      <c r="A171" s="48" t="s">
        <v>34</v>
      </c>
      <c r="B171" s="45">
        <v>0</v>
      </c>
      <c r="C171" s="45">
        <v>0</v>
      </c>
      <c r="D171" s="45">
        <v>0</v>
      </c>
      <c r="E171" s="45">
        <v>0</v>
      </c>
      <c r="F171" s="45">
        <v>0</v>
      </c>
      <c r="G171" s="45">
        <v>0</v>
      </c>
      <c r="H171" s="45">
        <v>0</v>
      </c>
      <c r="I171" s="45">
        <v>0</v>
      </c>
      <c r="J171" s="45">
        <v>0</v>
      </c>
      <c r="K171" s="45">
        <v>0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45">
        <v>0</v>
      </c>
      <c r="S171" s="45">
        <v>0</v>
      </c>
      <c r="T171" s="45">
        <v>0</v>
      </c>
      <c r="U171" s="45">
        <v>0</v>
      </c>
      <c r="V171" s="45">
        <v>0</v>
      </c>
      <c r="W171" s="45">
        <v>0</v>
      </c>
      <c r="X171" s="45">
        <v>0</v>
      </c>
      <c r="Y171" s="45">
        <v>0</v>
      </c>
      <c r="Z171" s="45">
        <v>0</v>
      </c>
      <c r="AA171" s="45">
        <v>0</v>
      </c>
      <c r="AB171" s="45">
        <v>0</v>
      </c>
      <c r="AC171" s="45">
        <v>0</v>
      </c>
      <c r="AD171" s="45">
        <v>0</v>
      </c>
      <c r="AE171" s="45">
        <v>0</v>
      </c>
      <c r="AF171" s="45">
        <v>0</v>
      </c>
      <c r="AG171" s="45">
        <v>0</v>
      </c>
      <c r="AH171" s="45">
        <v>0</v>
      </c>
      <c r="AI171" s="45">
        <v>0</v>
      </c>
      <c r="AJ171" s="45">
        <v>0</v>
      </c>
      <c r="AK171" s="45">
        <v>0</v>
      </c>
      <c r="AL171" s="45">
        <v>0</v>
      </c>
      <c r="AM171" s="45">
        <v>0</v>
      </c>
      <c r="AN171" s="45">
        <v>0</v>
      </c>
      <c r="AO171" s="45">
        <v>0</v>
      </c>
      <c r="AP171" s="45">
        <v>0</v>
      </c>
      <c r="AQ171" s="45">
        <v>0</v>
      </c>
      <c r="AR171" s="45">
        <v>0</v>
      </c>
      <c r="AS171" s="45">
        <v>0</v>
      </c>
      <c r="AT171" s="45">
        <v>0</v>
      </c>
      <c r="AU171" s="45">
        <v>0</v>
      </c>
      <c r="AV171" s="45">
        <v>0</v>
      </c>
      <c r="AW171" s="45">
        <v>0</v>
      </c>
      <c r="AX171" s="45">
        <v>0</v>
      </c>
      <c r="AY171" s="45">
        <v>0</v>
      </c>
      <c r="AZ171" s="45">
        <v>0</v>
      </c>
    </row>
    <row r="172" spans="1:52" s="14" customFormat="1" ht="15" customHeight="1" x14ac:dyDescent="0.35">
      <c r="A172" s="48" t="s">
        <v>36</v>
      </c>
      <c r="B172" s="45">
        <v>0</v>
      </c>
      <c r="C172" s="45">
        <v>0</v>
      </c>
      <c r="D172" s="45">
        <v>0</v>
      </c>
      <c r="E172" s="45">
        <v>0</v>
      </c>
      <c r="F172" s="45">
        <v>0</v>
      </c>
      <c r="G172" s="45">
        <v>0</v>
      </c>
      <c r="H172" s="45">
        <v>0</v>
      </c>
      <c r="I172" s="45">
        <v>0</v>
      </c>
      <c r="J172" s="45">
        <v>0</v>
      </c>
      <c r="K172" s="45">
        <v>0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45">
        <v>0</v>
      </c>
      <c r="S172" s="45">
        <v>0</v>
      </c>
      <c r="T172" s="45">
        <v>0</v>
      </c>
      <c r="U172" s="45">
        <v>0</v>
      </c>
      <c r="V172" s="45">
        <v>0</v>
      </c>
      <c r="W172" s="45">
        <v>0</v>
      </c>
      <c r="X172" s="45">
        <v>0</v>
      </c>
      <c r="Y172" s="45">
        <v>0</v>
      </c>
      <c r="Z172" s="45">
        <v>0</v>
      </c>
      <c r="AA172" s="45">
        <v>0</v>
      </c>
      <c r="AB172" s="45">
        <v>0</v>
      </c>
      <c r="AC172" s="45">
        <v>0</v>
      </c>
      <c r="AD172" s="45">
        <v>0</v>
      </c>
      <c r="AE172" s="45">
        <v>0</v>
      </c>
      <c r="AF172" s="45">
        <v>0</v>
      </c>
      <c r="AG172" s="45">
        <v>0</v>
      </c>
      <c r="AH172" s="45">
        <v>0</v>
      </c>
      <c r="AI172" s="45">
        <v>0</v>
      </c>
      <c r="AJ172" s="45">
        <v>0</v>
      </c>
      <c r="AK172" s="45">
        <v>0</v>
      </c>
      <c r="AL172" s="45">
        <v>0</v>
      </c>
      <c r="AM172" s="45">
        <v>0</v>
      </c>
      <c r="AN172" s="45">
        <v>0</v>
      </c>
      <c r="AO172" s="45">
        <v>0</v>
      </c>
      <c r="AP172" s="45">
        <v>0</v>
      </c>
      <c r="AQ172" s="45">
        <v>0</v>
      </c>
      <c r="AR172" s="45">
        <v>0</v>
      </c>
      <c r="AS172" s="45">
        <v>0</v>
      </c>
      <c r="AT172" s="45">
        <v>0</v>
      </c>
      <c r="AU172" s="45">
        <v>0</v>
      </c>
      <c r="AV172" s="45">
        <v>0</v>
      </c>
      <c r="AW172" s="45">
        <v>0</v>
      </c>
      <c r="AX172" s="45">
        <v>0</v>
      </c>
      <c r="AY172" s="45">
        <v>0</v>
      </c>
      <c r="AZ172" s="45">
        <v>0</v>
      </c>
    </row>
    <row r="173" spans="1:52" s="14" customFormat="1" ht="15" customHeight="1" x14ac:dyDescent="0.35">
      <c r="A173" s="49" t="s">
        <v>46</v>
      </c>
      <c r="B173" s="25">
        <v>0</v>
      </c>
      <c r="C173" s="25">
        <v>0</v>
      </c>
      <c r="D173" s="25">
        <v>0</v>
      </c>
      <c r="E173" s="25">
        <v>0</v>
      </c>
      <c r="F173" s="25">
        <v>0</v>
      </c>
      <c r="G173" s="25">
        <v>0</v>
      </c>
      <c r="H173" s="25">
        <v>0</v>
      </c>
      <c r="I173" s="25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5">
        <v>0</v>
      </c>
      <c r="Q173" s="25">
        <v>0</v>
      </c>
      <c r="R173" s="25">
        <v>0</v>
      </c>
      <c r="S173" s="25">
        <v>0</v>
      </c>
      <c r="T173" s="25">
        <v>0</v>
      </c>
      <c r="U173" s="25">
        <v>0</v>
      </c>
      <c r="V173" s="25">
        <v>0</v>
      </c>
      <c r="W173" s="25">
        <v>0</v>
      </c>
      <c r="X173" s="25">
        <v>0</v>
      </c>
      <c r="Y173" s="25">
        <v>0</v>
      </c>
      <c r="Z173" s="25">
        <v>0</v>
      </c>
      <c r="AA173" s="25">
        <v>0</v>
      </c>
      <c r="AB173" s="25">
        <v>0</v>
      </c>
      <c r="AC173" s="25">
        <v>0</v>
      </c>
      <c r="AD173" s="25">
        <v>0</v>
      </c>
      <c r="AE173" s="25">
        <v>0</v>
      </c>
      <c r="AF173" s="25">
        <v>0</v>
      </c>
      <c r="AG173" s="25">
        <v>0</v>
      </c>
      <c r="AH173" s="25">
        <v>0</v>
      </c>
      <c r="AI173" s="25">
        <v>0</v>
      </c>
      <c r="AJ173" s="25">
        <v>0</v>
      </c>
      <c r="AK173" s="25">
        <v>0</v>
      </c>
      <c r="AL173" s="25">
        <v>0</v>
      </c>
      <c r="AM173" s="25">
        <v>0</v>
      </c>
      <c r="AN173" s="25">
        <v>0</v>
      </c>
      <c r="AO173" s="25">
        <v>0</v>
      </c>
      <c r="AP173" s="25">
        <v>0</v>
      </c>
      <c r="AQ173" s="25">
        <v>0</v>
      </c>
      <c r="AR173" s="25">
        <v>0</v>
      </c>
      <c r="AS173" s="25">
        <v>0</v>
      </c>
      <c r="AT173" s="25">
        <v>0</v>
      </c>
      <c r="AU173" s="25">
        <v>0</v>
      </c>
      <c r="AV173" s="25">
        <v>0</v>
      </c>
      <c r="AW173" s="25">
        <v>0</v>
      </c>
      <c r="AX173" s="25">
        <v>0</v>
      </c>
      <c r="AY173" s="25">
        <v>0</v>
      </c>
      <c r="AZ173" s="25">
        <v>0</v>
      </c>
    </row>
    <row r="174" spans="1:52" s="14" customFormat="1" ht="15" customHeight="1" x14ac:dyDescent="0.35">
      <c r="A174" s="48" t="s">
        <v>33</v>
      </c>
      <c r="B174" s="45">
        <v>0</v>
      </c>
      <c r="C174" s="45">
        <v>0</v>
      </c>
      <c r="D174" s="45">
        <v>0</v>
      </c>
      <c r="E174" s="45">
        <v>0</v>
      </c>
      <c r="F174" s="45">
        <v>0</v>
      </c>
      <c r="G174" s="45">
        <v>0</v>
      </c>
      <c r="H174" s="45">
        <v>0</v>
      </c>
      <c r="I174" s="45">
        <v>0</v>
      </c>
      <c r="J174" s="45">
        <v>0</v>
      </c>
      <c r="K174" s="45">
        <v>0</v>
      </c>
      <c r="L174" s="45">
        <v>0</v>
      </c>
      <c r="M174" s="45">
        <v>0</v>
      </c>
      <c r="N174" s="45">
        <v>0</v>
      </c>
      <c r="O174" s="45">
        <v>0</v>
      </c>
      <c r="P174" s="45">
        <v>0</v>
      </c>
      <c r="Q174" s="45">
        <v>0</v>
      </c>
      <c r="R174" s="45">
        <v>0</v>
      </c>
      <c r="S174" s="45">
        <v>0</v>
      </c>
      <c r="T174" s="45">
        <v>0</v>
      </c>
      <c r="U174" s="45">
        <v>0</v>
      </c>
      <c r="V174" s="45">
        <v>0</v>
      </c>
      <c r="W174" s="45">
        <v>0</v>
      </c>
      <c r="X174" s="45">
        <v>0</v>
      </c>
      <c r="Y174" s="45">
        <v>0</v>
      </c>
      <c r="Z174" s="45">
        <v>0</v>
      </c>
      <c r="AA174" s="45">
        <v>0</v>
      </c>
      <c r="AB174" s="45">
        <v>0</v>
      </c>
      <c r="AC174" s="45">
        <v>0</v>
      </c>
      <c r="AD174" s="45">
        <v>0</v>
      </c>
      <c r="AE174" s="45">
        <v>0</v>
      </c>
      <c r="AF174" s="45">
        <v>0</v>
      </c>
      <c r="AG174" s="45">
        <v>0</v>
      </c>
      <c r="AH174" s="45">
        <v>0</v>
      </c>
      <c r="AI174" s="45">
        <v>0</v>
      </c>
      <c r="AJ174" s="45">
        <v>0</v>
      </c>
      <c r="AK174" s="45">
        <v>0</v>
      </c>
      <c r="AL174" s="45">
        <v>0</v>
      </c>
      <c r="AM174" s="45">
        <v>0</v>
      </c>
      <c r="AN174" s="45">
        <v>0</v>
      </c>
      <c r="AO174" s="45">
        <v>0</v>
      </c>
      <c r="AP174" s="45">
        <v>0</v>
      </c>
      <c r="AQ174" s="45">
        <v>0</v>
      </c>
      <c r="AR174" s="45">
        <v>0</v>
      </c>
      <c r="AS174" s="45">
        <v>0</v>
      </c>
      <c r="AT174" s="45">
        <v>0</v>
      </c>
      <c r="AU174" s="45">
        <v>0</v>
      </c>
      <c r="AV174" s="45">
        <v>0</v>
      </c>
      <c r="AW174" s="45">
        <v>0</v>
      </c>
      <c r="AX174" s="45">
        <v>0</v>
      </c>
      <c r="AY174" s="45">
        <v>0</v>
      </c>
      <c r="AZ174" s="45">
        <v>0</v>
      </c>
    </row>
    <row r="175" spans="1:52" s="14" customFormat="1" ht="15" customHeight="1" x14ac:dyDescent="0.35">
      <c r="A175" s="48" t="s">
        <v>35</v>
      </c>
      <c r="B175" s="45">
        <v>0</v>
      </c>
      <c r="C175" s="45">
        <v>0</v>
      </c>
      <c r="D175" s="45">
        <v>0</v>
      </c>
      <c r="E175" s="45">
        <v>0</v>
      </c>
      <c r="F175" s="45">
        <v>0</v>
      </c>
      <c r="G175" s="45">
        <v>0</v>
      </c>
      <c r="H175" s="45">
        <v>0</v>
      </c>
      <c r="I175" s="45">
        <v>0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45">
        <v>0</v>
      </c>
      <c r="S175" s="45">
        <v>0</v>
      </c>
      <c r="T175" s="45">
        <v>0</v>
      </c>
      <c r="U175" s="45">
        <v>0</v>
      </c>
      <c r="V175" s="45">
        <v>0</v>
      </c>
      <c r="W175" s="45">
        <v>0</v>
      </c>
      <c r="X175" s="45">
        <v>0</v>
      </c>
      <c r="Y175" s="45">
        <v>0</v>
      </c>
      <c r="Z175" s="45">
        <v>0</v>
      </c>
      <c r="AA175" s="45">
        <v>0</v>
      </c>
      <c r="AB175" s="45">
        <v>0</v>
      </c>
      <c r="AC175" s="45">
        <v>0</v>
      </c>
      <c r="AD175" s="45">
        <v>0</v>
      </c>
      <c r="AE175" s="45">
        <v>0</v>
      </c>
      <c r="AF175" s="45">
        <v>0</v>
      </c>
      <c r="AG175" s="45">
        <v>0</v>
      </c>
      <c r="AH175" s="45">
        <v>0</v>
      </c>
      <c r="AI175" s="45">
        <v>0</v>
      </c>
      <c r="AJ175" s="45">
        <v>0</v>
      </c>
      <c r="AK175" s="45">
        <v>0</v>
      </c>
      <c r="AL175" s="45">
        <v>0</v>
      </c>
      <c r="AM175" s="45">
        <v>0</v>
      </c>
      <c r="AN175" s="45">
        <v>0</v>
      </c>
      <c r="AO175" s="45">
        <v>0</v>
      </c>
      <c r="AP175" s="45">
        <v>0</v>
      </c>
      <c r="AQ175" s="45">
        <v>0</v>
      </c>
      <c r="AR175" s="45">
        <v>0</v>
      </c>
      <c r="AS175" s="45">
        <v>0</v>
      </c>
      <c r="AT175" s="45">
        <v>0</v>
      </c>
      <c r="AU175" s="45">
        <v>0</v>
      </c>
      <c r="AV175" s="45">
        <v>0</v>
      </c>
      <c r="AW175" s="45">
        <v>0</v>
      </c>
      <c r="AX175" s="45">
        <v>0</v>
      </c>
      <c r="AY175" s="45">
        <v>0</v>
      </c>
      <c r="AZ175" s="45">
        <v>0</v>
      </c>
    </row>
    <row r="176" spans="1:52" s="14" customFormat="1" ht="15" customHeight="1" x14ac:dyDescent="0.35">
      <c r="A176" s="55" t="s">
        <v>36</v>
      </c>
      <c r="B176" s="37">
        <v>0</v>
      </c>
      <c r="C176" s="37">
        <v>0</v>
      </c>
      <c r="D176" s="37">
        <v>0</v>
      </c>
      <c r="E176" s="37">
        <v>0</v>
      </c>
      <c r="F176" s="37">
        <v>0</v>
      </c>
      <c r="G176" s="37">
        <v>0</v>
      </c>
      <c r="H176" s="37">
        <v>0</v>
      </c>
      <c r="I176" s="37">
        <v>0</v>
      </c>
      <c r="J176" s="37">
        <v>0</v>
      </c>
      <c r="K176" s="37">
        <v>0</v>
      </c>
      <c r="L176" s="37">
        <v>0</v>
      </c>
      <c r="M176" s="37">
        <v>0</v>
      </c>
      <c r="N176" s="37">
        <v>0</v>
      </c>
      <c r="O176" s="37">
        <v>0</v>
      </c>
      <c r="P176" s="37">
        <v>0</v>
      </c>
      <c r="Q176" s="37">
        <v>0</v>
      </c>
      <c r="R176" s="37">
        <v>0</v>
      </c>
      <c r="S176" s="37">
        <v>0</v>
      </c>
      <c r="T176" s="37">
        <v>0</v>
      </c>
      <c r="U176" s="37">
        <v>0</v>
      </c>
      <c r="V176" s="37">
        <v>0</v>
      </c>
      <c r="W176" s="37">
        <v>0</v>
      </c>
      <c r="X176" s="37">
        <v>0</v>
      </c>
      <c r="Y176" s="37">
        <v>0</v>
      </c>
      <c r="Z176" s="37">
        <v>0</v>
      </c>
      <c r="AA176" s="37">
        <v>0</v>
      </c>
      <c r="AB176" s="37">
        <v>0</v>
      </c>
      <c r="AC176" s="37">
        <v>0</v>
      </c>
      <c r="AD176" s="37">
        <v>0</v>
      </c>
      <c r="AE176" s="37">
        <v>0</v>
      </c>
      <c r="AF176" s="37">
        <v>0</v>
      </c>
      <c r="AG176" s="37">
        <v>0</v>
      </c>
      <c r="AH176" s="37">
        <v>0</v>
      </c>
      <c r="AI176" s="37">
        <v>0</v>
      </c>
      <c r="AJ176" s="37">
        <v>0</v>
      </c>
      <c r="AK176" s="37">
        <v>0</v>
      </c>
      <c r="AL176" s="37">
        <v>0</v>
      </c>
      <c r="AM176" s="37">
        <v>0</v>
      </c>
      <c r="AN176" s="37">
        <v>0</v>
      </c>
      <c r="AO176" s="37">
        <v>0</v>
      </c>
      <c r="AP176" s="37">
        <v>0</v>
      </c>
      <c r="AQ176" s="37">
        <v>0</v>
      </c>
      <c r="AR176" s="37">
        <v>0</v>
      </c>
      <c r="AS176" s="37">
        <v>0</v>
      </c>
      <c r="AT176" s="37">
        <v>0</v>
      </c>
      <c r="AU176" s="37">
        <v>0</v>
      </c>
      <c r="AV176" s="37">
        <v>0</v>
      </c>
      <c r="AW176" s="37">
        <v>0</v>
      </c>
      <c r="AX176" s="37">
        <v>0</v>
      </c>
      <c r="AY176" s="37">
        <v>0</v>
      </c>
      <c r="AZ176" s="37">
        <v>0</v>
      </c>
    </row>
    <row r="177" spans="1:52" x14ac:dyDescent="0.4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</row>
    <row r="178" spans="1:52" x14ac:dyDescent="0.45">
      <c r="A178" s="38" t="s">
        <v>64</v>
      </c>
      <c r="B178" s="17">
        <v>0</v>
      </c>
      <c r="C178" s="17">
        <v>0</v>
      </c>
      <c r="D178" s="17"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Q178" s="17">
        <v>0</v>
      </c>
      <c r="R178" s="17">
        <v>0</v>
      </c>
      <c r="S178" s="17">
        <v>0</v>
      </c>
      <c r="T178" s="17">
        <v>0</v>
      </c>
      <c r="U178" s="17">
        <v>0</v>
      </c>
      <c r="V178" s="17">
        <v>0</v>
      </c>
      <c r="W178" s="17">
        <v>0</v>
      </c>
      <c r="X178" s="17">
        <v>0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0</v>
      </c>
      <c r="AJ178" s="17">
        <v>0</v>
      </c>
      <c r="AK178" s="17">
        <v>0</v>
      </c>
      <c r="AL178" s="17">
        <v>0</v>
      </c>
      <c r="AM178" s="17">
        <v>0</v>
      </c>
      <c r="AN178" s="17">
        <v>0</v>
      </c>
      <c r="AO178" s="17">
        <v>1290</v>
      </c>
      <c r="AP178" s="17">
        <v>2160</v>
      </c>
      <c r="AQ178" s="17">
        <v>3205</v>
      </c>
      <c r="AR178" s="17">
        <v>4720</v>
      </c>
      <c r="AS178" s="17">
        <v>6450</v>
      </c>
      <c r="AT178" s="17">
        <v>9115</v>
      </c>
      <c r="AU178" s="17">
        <v>11900</v>
      </c>
      <c r="AV178" s="17">
        <v>13040</v>
      </c>
      <c r="AW178" s="17">
        <v>14310</v>
      </c>
      <c r="AX178" s="17">
        <v>17860</v>
      </c>
      <c r="AY178" s="17">
        <v>22645</v>
      </c>
      <c r="AZ178" s="17">
        <v>23700</v>
      </c>
    </row>
    <row r="179" spans="1:52" x14ac:dyDescent="0.45">
      <c r="A179" s="21" t="s">
        <v>32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</v>
      </c>
      <c r="S179" s="22">
        <v>0</v>
      </c>
      <c r="T179" s="22">
        <v>0</v>
      </c>
      <c r="U179" s="22">
        <v>0</v>
      </c>
      <c r="V179" s="22">
        <v>0</v>
      </c>
      <c r="W179" s="22">
        <v>0</v>
      </c>
      <c r="X179" s="22">
        <v>0</v>
      </c>
      <c r="Y179" s="22">
        <v>0</v>
      </c>
      <c r="Z179" s="22">
        <v>0</v>
      </c>
      <c r="AA179" s="22">
        <v>0</v>
      </c>
      <c r="AB179" s="22">
        <v>0</v>
      </c>
      <c r="AC179" s="22">
        <v>0</v>
      </c>
      <c r="AD179" s="22">
        <v>0</v>
      </c>
      <c r="AE179" s="22">
        <v>0</v>
      </c>
      <c r="AF179" s="22">
        <v>0</v>
      </c>
      <c r="AG179" s="22">
        <v>0</v>
      </c>
      <c r="AH179" s="22">
        <v>0</v>
      </c>
      <c r="AI179" s="22">
        <v>0</v>
      </c>
      <c r="AJ179" s="22">
        <v>0</v>
      </c>
      <c r="AK179" s="22">
        <v>0</v>
      </c>
      <c r="AL179" s="22">
        <v>0</v>
      </c>
      <c r="AM179" s="22">
        <v>0</v>
      </c>
      <c r="AN179" s="22">
        <v>0</v>
      </c>
      <c r="AO179" s="22">
        <v>1290</v>
      </c>
      <c r="AP179" s="22">
        <v>2160</v>
      </c>
      <c r="AQ179" s="22">
        <v>3205</v>
      </c>
      <c r="AR179" s="22">
        <v>4720</v>
      </c>
      <c r="AS179" s="22">
        <v>6450</v>
      </c>
      <c r="AT179" s="22">
        <v>9115</v>
      </c>
      <c r="AU179" s="22">
        <v>11900</v>
      </c>
      <c r="AV179" s="22">
        <v>13040</v>
      </c>
      <c r="AW179" s="22">
        <v>14310</v>
      </c>
      <c r="AX179" s="22">
        <v>17860</v>
      </c>
      <c r="AY179" s="22">
        <v>22645</v>
      </c>
      <c r="AZ179" s="22">
        <v>23700</v>
      </c>
    </row>
    <row r="180" spans="1:52" s="14" customFormat="1" ht="15" customHeight="1" x14ac:dyDescent="0.35">
      <c r="A180" s="47" t="s">
        <v>27</v>
      </c>
      <c r="B180" s="13">
        <v>0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0</v>
      </c>
      <c r="AN180" s="13">
        <v>0</v>
      </c>
      <c r="AO180" s="13">
        <v>1290</v>
      </c>
      <c r="AP180" s="13">
        <v>2160</v>
      </c>
      <c r="AQ180" s="13">
        <v>3030</v>
      </c>
      <c r="AR180" s="13">
        <v>4545</v>
      </c>
      <c r="AS180" s="13">
        <v>5835</v>
      </c>
      <c r="AT180" s="13">
        <v>7825</v>
      </c>
      <c r="AU180" s="13">
        <v>9995</v>
      </c>
      <c r="AV180" s="13">
        <v>9995</v>
      </c>
      <c r="AW180" s="13">
        <v>10415</v>
      </c>
      <c r="AX180" s="13">
        <v>11505</v>
      </c>
      <c r="AY180" s="13">
        <v>14095</v>
      </c>
      <c r="AZ180" s="13">
        <v>14095</v>
      </c>
    </row>
    <row r="181" spans="1:52" s="14" customFormat="1" ht="15" customHeight="1" x14ac:dyDescent="0.35">
      <c r="A181" s="48" t="s">
        <v>33</v>
      </c>
      <c r="B181" s="45">
        <v>0</v>
      </c>
      <c r="C181" s="45">
        <v>0</v>
      </c>
      <c r="D181" s="45">
        <v>0</v>
      </c>
      <c r="E181" s="45">
        <v>0</v>
      </c>
      <c r="F181" s="45">
        <v>0</v>
      </c>
      <c r="G181" s="45">
        <v>0</v>
      </c>
      <c r="H181" s="45">
        <v>0</v>
      </c>
      <c r="I181" s="45">
        <v>0</v>
      </c>
      <c r="J181" s="45">
        <v>0</v>
      </c>
      <c r="K181" s="45">
        <v>0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45">
        <v>0</v>
      </c>
      <c r="S181" s="45">
        <v>0</v>
      </c>
      <c r="T181" s="45">
        <v>0</v>
      </c>
      <c r="U181" s="45">
        <v>0</v>
      </c>
      <c r="V181" s="45">
        <v>0</v>
      </c>
      <c r="W181" s="45">
        <v>0</v>
      </c>
      <c r="X181" s="45">
        <v>0</v>
      </c>
      <c r="Y181" s="45">
        <v>0</v>
      </c>
      <c r="Z181" s="45">
        <v>0</v>
      </c>
      <c r="AA181" s="45">
        <v>0</v>
      </c>
      <c r="AB181" s="45">
        <v>0</v>
      </c>
      <c r="AC181" s="45">
        <v>0</v>
      </c>
      <c r="AD181" s="45">
        <v>0</v>
      </c>
      <c r="AE181" s="45">
        <v>0</v>
      </c>
      <c r="AF181" s="45">
        <v>0</v>
      </c>
      <c r="AG181" s="45">
        <v>0</v>
      </c>
      <c r="AH181" s="45">
        <v>0</v>
      </c>
      <c r="AI181" s="45">
        <v>0</v>
      </c>
      <c r="AJ181" s="45">
        <v>0</v>
      </c>
      <c r="AK181" s="45">
        <v>0</v>
      </c>
      <c r="AL181" s="45">
        <v>0</v>
      </c>
      <c r="AM181" s="45">
        <v>0</v>
      </c>
      <c r="AN181" s="45">
        <v>0</v>
      </c>
      <c r="AO181" s="45">
        <v>840</v>
      </c>
      <c r="AP181" s="45">
        <v>1260</v>
      </c>
      <c r="AQ181" s="45">
        <v>1680</v>
      </c>
      <c r="AR181" s="45">
        <v>2520</v>
      </c>
      <c r="AS181" s="45">
        <v>3360</v>
      </c>
      <c r="AT181" s="45">
        <v>4450</v>
      </c>
      <c r="AU181" s="45">
        <v>5120</v>
      </c>
      <c r="AV181" s="45">
        <v>5120</v>
      </c>
      <c r="AW181" s="45">
        <v>5540</v>
      </c>
      <c r="AX181" s="45">
        <v>6630</v>
      </c>
      <c r="AY181" s="45">
        <v>7720</v>
      </c>
      <c r="AZ181" s="45">
        <v>7720</v>
      </c>
    </row>
    <row r="182" spans="1:52" s="14" customFormat="1" ht="15" customHeight="1" x14ac:dyDescent="0.35">
      <c r="A182" s="48" t="s">
        <v>34</v>
      </c>
      <c r="B182" s="45">
        <v>0</v>
      </c>
      <c r="C182" s="45">
        <v>0</v>
      </c>
      <c r="D182" s="45">
        <v>0</v>
      </c>
      <c r="E182" s="45">
        <v>0</v>
      </c>
      <c r="F182" s="45">
        <v>0</v>
      </c>
      <c r="G182" s="45">
        <v>0</v>
      </c>
      <c r="H182" s="45">
        <v>0</v>
      </c>
      <c r="I182" s="45">
        <v>0</v>
      </c>
      <c r="J182" s="45">
        <v>0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45">
        <v>0</v>
      </c>
      <c r="S182" s="45">
        <v>0</v>
      </c>
      <c r="T182" s="45">
        <v>0</v>
      </c>
      <c r="U182" s="45">
        <v>0</v>
      </c>
      <c r="V182" s="45">
        <v>0</v>
      </c>
      <c r="W182" s="45">
        <v>0</v>
      </c>
      <c r="X182" s="45">
        <v>0</v>
      </c>
      <c r="Y182" s="45">
        <v>0</v>
      </c>
      <c r="Z182" s="45">
        <v>0</v>
      </c>
      <c r="AA182" s="45">
        <v>0</v>
      </c>
      <c r="AB182" s="45">
        <v>0</v>
      </c>
      <c r="AC182" s="45">
        <v>0</v>
      </c>
      <c r="AD182" s="45">
        <v>0</v>
      </c>
      <c r="AE182" s="45">
        <v>0</v>
      </c>
      <c r="AF182" s="45">
        <v>0</v>
      </c>
      <c r="AG182" s="45">
        <v>0</v>
      </c>
      <c r="AH182" s="45">
        <v>0</v>
      </c>
      <c r="AI182" s="45">
        <v>0</v>
      </c>
      <c r="AJ182" s="45">
        <v>0</v>
      </c>
      <c r="AK182" s="45">
        <v>0</v>
      </c>
      <c r="AL182" s="45">
        <v>0</v>
      </c>
      <c r="AM182" s="45">
        <v>0</v>
      </c>
      <c r="AN182" s="45">
        <v>0</v>
      </c>
      <c r="AO182" s="45">
        <v>0</v>
      </c>
      <c r="AP182" s="45">
        <v>0</v>
      </c>
      <c r="AQ182" s="45">
        <v>0</v>
      </c>
      <c r="AR182" s="45">
        <v>0</v>
      </c>
      <c r="AS182" s="45">
        <v>0</v>
      </c>
      <c r="AT182" s="45">
        <v>0</v>
      </c>
      <c r="AU182" s="45">
        <v>825</v>
      </c>
      <c r="AV182" s="45">
        <v>825</v>
      </c>
      <c r="AW182" s="45">
        <v>825</v>
      </c>
      <c r="AX182" s="45">
        <v>825</v>
      </c>
      <c r="AY182" s="45">
        <v>1650</v>
      </c>
      <c r="AZ182" s="45">
        <v>1650</v>
      </c>
    </row>
    <row r="183" spans="1:52" s="14" customFormat="1" ht="15" customHeight="1" x14ac:dyDescent="0.35">
      <c r="A183" s="48" t="s">
        <v>35</v>
      </c>
      <c r="B183" s="45">
        <v>0</v>
      </c>
      <c r="C183" s="45">
        <v>0</v>
      </c>
      <c r="D183" s="45">
        <v>0</v>
      </c>
      <c r="E183" s="45">
        <v>0</v>
      </c>
      <c r="F183" s="45">
        <v>0</v>
      </c>
      <c r="G183" s="45">
        <v>0</v>
      </c>
      <c r="H183" s="45">
        <v>0</v>
      </c>
      <c r="I183" s="45">
        <v>0</v>
      </c>
      <c r="J183" s="45">
        <v>0</v>
      </c>
      <c r="K183" s="45">
        <v>0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45">
        <v>0</v>
      </c>
      <c r="S183" s="45">
        <v>0</v>
      </c>
      <c r="T183" s="45">
        <v>0</v>
      </c>
      <c r="U183" s="45">
        <v>0</v>
      </c>
      <c r="V183" s="45">
        <v>0</v>
      </c>
      <c r="W183" s="45">
        <v>0</v>
      </c>
      <c r="X183" s="45">
        <v>0</v>
      </c>
      <c r="Y183" s="45">
        <v>0</v>
      </c>
      <c r="Z183" s="45">
        <v>0</v>
      </c>
      <c r="AA183" s="45">
        <v>0</v>
      </c>
      <c r="AB183" s="45">
        <v>0</v>
      </c>
      <c r="AC183" s="45">
        <v>0</v>
      </c>
      <c r="AD183" s="45">
        <v>0</v>
      </c>
      <c r="AE183" s="45">
        <v>0</v>
      </c>
      <c r="AF183" s="45">
        <v>0</v>
      </c>
      <c r="AG183" s="45">
        <v>0</v>
      </c>
      <c r="AH183" s="45">
        <v>0</v>
      </c>
      <c r="AI183" s="45">
        <v>0</v>
      </c>
      <c r="AJ183" s="45">
        <v>0</v>
      </c>
      <c r="AK183" s="45">
        <v>0</v>
      </c>
      <c r="AL183" s="45">
        <v>0</v>
      </c>
      <c r="AM183" s="45">
        <v>0</v>
      </c>
      <c r="AN183" s="45">
        <v>0</v>
      </c>
      <c r="AO183" s="45">
        <v>450</v>
      </c>
      <c r="AP183" s="45">
        <v>900</v>
      </c>
      <c r="AQ183" s="45">
        <v>1350</v>
      </c>
      <c r="AR183" s="45">
        <v>2025</v>
      </c>
      <c r="AS183" s="45">
        <v>2475</v>
      </c>
      <c r="AT183" s="45">
        <v>3375</v>
      </c>
      <c r="AU183" s="45">
        <v>4050</v>
      </c>
      <c r="AV183" s="45">
        <v>4050</v>
      </c>
      <c r="AW183" s="45">
        <v>4050</v>
      </c>
      <c r="AX183" s="45">
        <v>4050</v>
      </c>
      <c r="AY183" s="45">
        <v>4725</v>
      </c>
      <c r="AZ183" s="45">
        <v>4725</v>
      </c>
    </row>
    <row r="184" spans="1:52" s="14" customFormat="1" ht="15" customHeight="1" x14ac:dyDescent="0.35">
      <c r="A184" s="48" t="s">
        <v>36</v>
      </c>
      <c r="B184" s="45">
        <v>0</v>
      </c>
      <c r="C184" s="45">
        <v>0</v>
      </c>
      <c r="D184" s="45">
        <v>0</v>
      </c>
      <c r="E184" s="45">
        <v>0</v>
      </c>
      <c r="F184" s="45">
        <v>0</v>
      </c>
      <c r="G184" s="45">
        <v>0</v>
      </c>
      <c r="H184" s="45">
        <v>0</v>
      </c>
      <c r="I184" s="45">
        <v>0</v>
      </c>
      <c r="J184" s="45">
        <v>0</v>
      </c>
      <c r="K184" s="45">
        <v>0</v>
      </c>
      <c r="L184" s="45">
        <v>0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45">
        <v>0</v>
      </c>
      <c r="S184" s="45">
        <v>0</v>
      </c>
      <c r="T184" s="45">
        <v>0</v>
      </c>
      <c r="U184" s="45">
        <v>0</v>
      </c>
      <c r="V184" s="45">
        <v>0</v>
      </c>
      <c r="W184" s="45">
        <v>0</v>
      </c>
      <c r="X184" s="45">
        <v>0</v>
      </c>
      <c r="Y184" s="45">
        <v>0</v>
      </c>
      <c r="Z184" s="45">
        <v>0</v>
      </c>
      <c r="AA184" s="45">
        <v>0</v>
      </c>
      <c r="AB184" s="45">
        <v>0</v>
      </c>
      <c r="AC184" s="45">
        <v>0</v>
      </c>
      <c r="AD184" s="45">
        <v>0</v>
      </c>
      <c r="AE184" s="45">
        <v>0</v>
      </c>
      <c r="AF184" s="45">
        <v>0</v>
      </c>
      <c r="AG184" s="45">
        <v>0</v>
      </c>
      <c r="AH184" s="45">
        <v>0</v>
      </c>
      <c r="AI184" s="45">
        <v>0</v>
      </c>
      <c r="AJ184" s="45">
        <v>0</v>
      </c>
      <c r="AK184" s="45">
        <v>0</v>
      </c>
      <c r="AL184" s="45">
        <v>0</v>
      </c>
      <c r="AM184" s="45">
        <v>0</v>
      </c>
      <c r="AN184" s="45">
        <v>0</v>
      </c>
      <c r="AO184" s="45">
        <v>0</v>
      </c>
      <c r="AP184" s="45">
        <v>0</v>
      </c>
      <c r="AQ184" s="45">
        <v>0</v>
      </c>
      <c r="AR184" s="45">
        <v>0</v>
      </c>
      <c r="AS184" s="45">
        <v>0</v>
      </c>
      <c r="AT184" s="45">
        <v>0</v>
      </c>
      <c r="AU184" s="45">
        <v>0</v>
      </c>
      <c r="AV184" s="45">
        <v>0</v>
      </c>
      <c r="AW184" s="45">
        <v>0</v>
      </c>
      <c r="AX184" s="45">
        <v>0</v>
      </c>
      <c r="AY184" s="45">
        <v>0</v>
      </c>
      <c r="AZ184" s="45">
        <v>0</v>
      </c>
    </row>
    <row r="185" spans="1:52" s="14" customFormat="1" ht="15" customHeight="1" x14ac:dyDescent="0.35">
      <c r="A185" s="49" t="s">
        <v>37</v>
      </c>
      <c r="B185" s="25">
        <v>0</v>
      </c>
      <c r="C185" s="25">
        <v>0</v>
      </c>
      <c r="D185" s="25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5">
        <v>0</v>
      </c>
      <c r="V185" s="25">
        <v>0</v>
      </c>
      <c r="W185" s="25">
        <v>0</v>
      </c>
      <c r="X185" s="25">
        <v>0</v>
      </c>
      <c r="Y185" s="25">
        <v>0</v>
      </c>
      <c r="Z185" s="25">
        <v>0</v>
      </c>
      <c r="AA185" s="25">
        <v>0</v>
      </c>
      <c r="AB185" s="25">
        <v>0</v>
      </c>
      <c r="AC185" s="25">
        <v>0</v>
      </c>
      <c r="AD185" s="25">
        <v>0</v>
      </c>
      <c r="AE185" s="25">
        <v>0</v>
      </c>
      <c r="AF185" s="25">
        <v>0</v>
      </c>
      <c r="AG185" s="25">
        <v>0</v>
      </c>
      <c r="AH185" s="25">
        <v>0</v>
      </c>
      <c r="AI185" s="25">
        <v>0</v>
      </c>
      <c r="AJ185" s="25">
        <v>0</v>
      </c>
      <c r="AK185" s="25">
        <v>0</v>
      </c>
      <c r="AL185" s="25">
        <v>0</v>
      </c>
      <c r="AM185" s="25">
        <v>0</v>
      </c>
      <c r="AN185" s="25">
        <v>0</v>
      </c>
      <c r="AO185" s="25">
        <v>0</v>
      </c>
      <c r="AP185" s="25">
        <v>0</v>
      </c>
      <c r="AQ185" s="25">
        <v>0</v>
      </c>
      <c r="AR185" s="25">
        <v>0</v>
      </c>
      <c r="AS185" s="25">
        <v>0</v>
      </c>
      <c r="AT185" s="25">
        <v>500</v>
      </c>
      <c r="AU185" s="25">
        <v>500</v>
      </c>
      <c r="AV185" s="25">
        <v>500</v>
      </c>
      <c r="AW185" s="25">
        <v>1000</v>
      </c>
      <c r="AX185" s="25">
        <v>1000</v>
      </c>
      <c r="AY185" s="25">
        <v>1000</v>
      </c>
      <c r="AZ185" s="25">
        <v>1000</v>
      </c>
    </row>
    <row r="186" spans="1:52" s="14" customFormat="1" ht="15" customHeight="1" x14ac:dyDescent="0.35">
      <c r="A186" s="48" t="s">
        <v>33</v>
      </c>
      <c r="B186" s="45">
        <v>0</v>
      </c>
      <c r="C186" s="45">
        <v>0</v>
      </c>
      <c r="D186" s="45">
        <v>0</v>
      </c>
      <c r="E186" s="45">
        <v>0</v>
      </c>
      <c r="F186" s="45">
        <v>0</v>
      </c>
      <c r="G186" s="45">
        <v>0</v>
      </c>
      <c r="H186" s="45">
        <v>0</v>
      </c>
      <c r="I186" s="45">
        <v>0</v>
      </c>
      <c r="J186" s="45">
        <v>0</v>
      </c>
      <c r="K186" s="45">
        <v>0</v>
      </c>
      <c r="L186" s="45">
        <v>0</v>
      </c>
      <c r="M186" s="45">
        <v>0</v>
      </c>
      <c r="N186" s="45">
        <v>0</v>
      </c>
      <c r="O186" s="45">
        <v>0</v>
      </c>
      <c r="P186" s="45">
        <v>0</v>
      </c>
      <c r="Q186" s="45">
        <v>0</v>
      </c>
      <c r="R186" s="45">
        <v>0</v>
      </c>
      <c r="S186" s="45">
        <v>0</v>
      </c>
      <c r="T186" s="45">
        <v>0</v>
      </c>
      <c r="U186" s="45">
        <v>0</v>
      </c>
      <c r="V186" s="45">
        <v>0</v>
      </c>
      <c r="W186" s="45">
        <v>0</v>
      </c>
      <c r="X186" s="45">
        <v>0</v>
      </c>
      <c r="Y186" s="45">
        <v>0</v>
      </c>
      <c r="Z186" s="45">
        <v>0</v>
      </c>
      <c r="AA186" s="45">
        <v>0</v>
      </c>
      <c r="AB186" s="45">
        <v>0</v>
      </c>
      <c r="AC186" s="45">
        <v>0</v>
      </c>
      <c r="AD186" s="45">
        <v>0</v>
      </c>
      <c r="AE186" s="45">
        <v>0</v>
      </c>
      <c r="AF186" s="45">
        <v>0</v>
      </c>
      <c r="AG186" s="45">
        <v>0</v>
      </c>
      <c r="AH186" s="45">
        <v>0</v>
      </c>
      <c r="AI186" s="45">
        <v>0</v>
      </c>
      <c r="AJ186" s="45">
        <v>0</v>
      </c>
      <c r="AK186" s="45">
        <v>0</v>
      </c>
      <c r="AL186" s="45">
        <v>0</v>
      </c>
      <c r="AM186" s="45">
        <v>0</v>
      </c>
      <c r="AN186" s="45">
        <v>0</v>
      </c>
      <c r="AO186" s="45">
        <v>0</v>
      </c>
      <c r="AP186" s="45">
        <v>0</v>
      </c>
      <c r="AQ186" s="45">
        <v>0</v>
      </c>
      <c r="AR186" s="45">
        <v>0</v>
      </c>
      <c r="AS186" s="45">
        <v>0</v>
      </c>
      <c r="AT186" s="45">
        <v>0</v>
      </c>
      <c r="AU186" s="45">
        <v>0</v>
      </c>
      <c r="AV186" s="45">
        <v>0</v>
      </c>
      <c r="AW186" s="45">
        <v>0</v>
      </c>
      <c r="AX186" s="45">
        <v>0</v>
      </c>
      <c r="AY186" s="45">
        <v>0</v>
      </c>
      <c r="AZ186" s="45">
        <v>0</v>
      </c>
    </row>
    <row r="187" spans="1:52" s="14" customFormat="1" ht="15" customHeight="1" x14ac:dyDescent="0.35">
      <c r="A187" s="48" t="s">
        <v>34</v>
      </c>
      <c r="B187" s="45">
        <v>0</v>
      </c>
      <c r="C187" s="45">
        <v>0</v>
      </c>
      <c r="D187" s="45">
        <v>0</v>
      </c>
      <c r="E187" s="45">
        <v>0</v>
      </c>
      <c r="F187" s="45">
        <v>0</v>
      </c>
      <c r="G187" s="45">
        <v>0</v>
      </c>
      <c r="H187" s="45">
        <v>0</v>
      </c>
      <c r="I187" s="45">
        <v>0</v>
      </c>
      <c r="J187" s="45">
        <v>0</v>
      </c>
      <c r="K187" s="45">
        <v>0</v>
      </c>
      <c r="L187" s="45">
        <v>0</v>
      </c>
      <c r="M187" s="45">
        <v>0</v>
      </c>
      <c r="N187" s="45">
        <v>0</v>
      </c>
      <c r="O187" s="45">
        <v>0</v>
      </c>
      <c r="P187" s="45">
        <v>0</v>
      </c>
      <c r="Q187" s="45">
        <v>0</v>
      </c>
      <c r="R187" s="45">
        <v>0</v>
      </c>
      <c r="S187" s="45">
        <v>0</v>
      </c>
      <c r="T187" s="45">
        <v>0</v>
      </c>
      <c r="U187" s="45">
        <v>0</v>
      </c>
      <c r="V187" s="45">
        <v>0</v>
      </c>
      <c r="W187" s="45">
        <v>0</v>
      </c>
      <c r="X187" s="45">
        <v>0</v>
      </c>
      <c r="Y187" s="45">
        <v>0</v>
      </c>
      <c r="Z187" s="45">
        <v>0</v>
      </c>
      <c r="AA187" s="45">
        <v>0</v>
      </c>
      <c r="AB187" s="45">
        <v>0</v>
      </c>
      <c r="AC187" s="45">
        <v>0</v>
      </c>
      <c r="AD187" s="45">
        <v>0</v>
      </c>
      <c r="AE187" s="45">
        <v>0</v>
      </c>
      <c r="AF187" s="45">
        <v>0</v>
      </c>
      <c r="AG187" s="45">
        <v>0</v>
      </c>
      <c r="AH187" s="45">
        <v>0</v>
      </c>
      <c r="AI187" s="45">
        <v>0</v>
      </c>
      <c r="AJ187" s="45">
        <v>0</v>
      </c>
      <c r="AK187" s="45">
        <v>0</v>
      </c>
      <c r="AL187" s="45">
        <v>0</v>
      </c>
      <c r="AM187" s="45">
        <v>0</v>
      </c>
      <c r="AN187" s="45">
        <v>0</v>
      </c>
      <c r="AO187" s="45">
        <v>0</v>
      </c>
      <c r="AP187" s="45">
        <v>0</v>
      </c>
      <c r="AQ187" s="45">
        <v>0</v>
      </c>
      <c r="AR187" s="45">
        <v>0</v>
      </c>
      <c r="AS187" s="45">
        <v>0</v>
      </c>
      <c r="AT187" s="45">
        <v>0</v>
      </c>
      <c r="AU187" s="45">
        <v>0</v>
      </c>
      <c r="AV187" s="45">
        <v>0</v>
      </c>
      <c r="AW187" s="45">
        <v>0</v>
      </c>
      <c r="AX187" s="45">
        <v>0</v>
      </c>
      <c r="AY187" s="45">
        <v>0</v>
      </c>
      <c r="AZ187" s="45">
        <v>0</v>
      </c>
    </row>
    <row r="188" spans="1:52" s="14" customFormat="1" ht="15" customHeight="1" x14ac:dyDescent="0.35">
      <c r="A188" s="48" t="s">
        <v>35</v>
      </c>
      <c r="B188" s="45">
        <v>0</v>
      </c>
      <c r="C188" s="45">
        <v>0</v>
      </c>
      <c r="D188" s="45">
        <v>0</v>
      </c>
      <c r="E188" s="45">
        <v>0</v>
      </c>
      <c r="F188" s="45">
        <v>0</v>
      </c>
      <c r="G188" s="45">
        <v>0</v>
      </c>
      <c r="H188" s="45">
        <v>0</v>
      </c>
      <c r="I188" s="45">
        <v>0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45">
        <v>0</v>
      </c>
      <c r="S188" s="45">
        <v>0</v>
      </c>
      <c r="T188" s="45">
        <v>0</v>
      </c>
      <c r="U188" s="45">
        <v>0</v>
      </c>
      <c r="V188" s="45">
        <v>0</v>
      </c>
      <c r="W188" s="45">
        <v>0</v>
      </c>
      <c r="X188" s="45">
        <v>0</v>
      </c>
      <c r="Y188" s="45">
        <v>0</v>
      </c>
      <c r="Z188" s="45">
        <v>0</v>
      </c>
      <c r="AA188" s="45">
        <v>0</v>
      </c>
      <c r="AB188" s="45">
        <v>0</v>
      </c>
      <c r="AC188" s="45">
        <v>0</v>
      </c>
      <c r="AD188" s="45">
        <v>0</v>
      </c>
      <c r="AE188" s="45">
        <v>0</v>
      </c>
      <c r="AF188" s="45">
        <v>0</v>
      </c>
      <c r="AG188" s="45">
        <v>0</v>
      </c>
      <c r="AH188" s="45">
        <v>0</v>
      </c>
      <c r="AI188" s="45">
        <v>0</v>
      </c>
      <c r="AJ188" s="45">
        <v>0</v>
      </c>
      <c r="AK188" s="45">
        <v>0</v>
      </c>
      <c r="AL188" s="45">
        <v>0</v>
      </c>
      <c r="AM188" s="45">
        <v>0</v>
      </c>
      <c r="AN188" s="45">
        <v>0</v>
      </c>
      <c r="AO188" s="45">
        <v>0</v>
      </c>
      <c r="AP188" s="45">
        <v>0</v>
      </c>
      <c r="AQ188" s="45">
        <v>0</v>
      </c>
      <c r="AR188" s="45">
        <v>0</v>
      </c>
      <c r="AS188" s="45">
        <v>0</v>
      </c>
      <c r="AT188" s="45">
        <v>500</v>
      </c>
      <c r="AU188" s="45">
        <v>500</v>
      </c>
      <c r="AV188" s="45">
        <v>500</v>
      </c>
      <c r="AW188" s="45">
        <v>1000</v>
      </c>
      <c r="AX188" s="45">
        <v>1000</v>
      </c>
      <c r="AY188" s="45">
        <v>1000</v>
      </c>
      <c r="AZ188" s="45">
        <v>1000</v>
      </c>
    </row>
    <row r="189" spans="1:52" s="14" customFormat="1" ht="15" customHeight="1" x14ac:dyDescent="0.35">
      <c r="A189" s="48" t="s">
        <v>36</v>
      </c>
      <c r="B189" s="45">
        <v>0</v>
      </c>
      <c r="C189" s="45">
        <v>0</v>
      </c>
      <c r="D189" s="45">
        <v>0</v>
      </c>
      <c r="E189" s="45">
        <v>0</v>
      </c>
      <c r="F189" s="45">
        <v>0</v>
      </c>
      <c r="G189" s="45">
        <v>0</v>
      </c>
      <c r="H189" s="45">
        <v>0</v>
      </c>
      <c r="I189" s="45">
        <v>0</v>
      </c>
      <c r="J189" s="45">
        <v>0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45">
        <v>0</v>
      </c>
      <c r="S189" s="45">
        <v>0</v>
      </c>
      <c r="T189" s="45">
        <v>0</v>
      </c>
      <c r="U189" s="45">
        <v>0</v>
      </c>
      <c r="V189" s="45">
        <v>0</v>
      </c>
      <c r="W189" s="45">
        <v>0</v>
      </c>
      <c r="X189" s="45">
        <v>0</v>
      </c>
      <c r="Y189" s="45">
        <v>0</v>
      </c>
      <c r="Z189" s="45">
        <v>0</v>
      </c>
      <c r="AA189" s="45">
        <v>0</v>
      </c>
      <c r="AB189" s="45">
        <v>0</v>
      </c>
      <c r="AC189" s="45">
        <v>0</v>
      </c>
      <c r="AD189" s="45">
        <v>0</v>
      </c>
      <c r="AE189" s="45">
        <v>0</v>
      </c>
      <c r="AF189" s="45">
        <v>0</v>
      </c>
      <c r="AG189" s="45">
        <v>0</v>
      </c>
      <c r="AH189" s="45">
        <v>0</v>
      </c>
      <c r="AI189" s="45">
        <v>0</v>
      </c>
      <c r="AJ189" s="45">
        <v>0</v>
      </c>
      <c r="AK189" s="45">
        <v>0</v>
      </c>
      <c r="AL189" s="45">
        <v>0</v>
      </c>
      <c r="AM189" s="45">
        <v>0</v>
      </c>
      <c r="AN189" s="45">
        <v>0</v>
      </c>
      <c r="AO189" s="45">
        <v>0</v>
      </c>
      <c r="AP189" s="45">
        <v>0</v>
      </c>
      <c r="AQ189" s="45">
        <v>0</v>
      </c>
      <c r="AR189" s="45">
        <v>0</v>
      </c>
      <c r="AS189" s="45">
        <v>0</v>
      </c>
      <c r="AT189" s="45">
        <v>0</v>
      </c>
      <c r="AU189" s="45">
        <v>0</v>
      </c>
      <c r="AV189" s="45">
        <v>0</v>
      </c>
      <c r="AW189" s="45">
        <v>0</v>
      </c>
      <c r="AX189" s="45">
        <v>0</v>
      </c>
      <c r="AY189" s="45">
        <v>0</v>
      </c>
      <c r="AZ189" s="45">
        <v>0</v>
      </c>
    </row>
    <row r="190" spans="1:52" s="14" customFormat="1" ht="15" customHeight="1" x14ac:dyDescent="0.35">
      <c r="A190" s="49" t="s">
        <v>38</v>
      </c>
      <c r="B190" s="25">
        <v>0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25">
        <v>0</v>
      </c>
      <c r="W190" s="25">
        <v>0</v>
      </c>
      <c r="X190" s="25">
        <v>0</v>
      </c>
      <c r="Y190" s="25">
        <v>0</v>
      </c>
      <c r="Z190" s="25">
        <v>0</v>
      </c>
      <c r="AA190" s="25">
        <v>0</v>
      </c>
      <c r="AB190" s="25">
        <v>0</v>
      </c>
      <c r="AC190" s="25">
        <v>0</v>
      </c>
      <c r="AD190" s="25">
        <v>0</v>
      </c>
      <c r="AE190" s="25">
        <v>0</v>
      </c>
      <c r="AF190" s="25">
        <v>0</v>
      </c>
      <c r="AG190" s="25">
        <v>0</v>
      </c>
      <c r="AH190" s="25">
        <v>0</v>
      </c>
      <c r="AI190" s="25">
        <v>0</v>
      </c>
      <c r="AJ190" s="25">
        <v>0</v>
      </c>
      <c r="AK190" s="25">
        <v>0</v>
      </c>
      <c r="AL190" s="25">
        <v>0</v>
      </c>
      <c r="AM190" s="25">
        <v>0</v>
      </c>
      <c r="AN190" s="25">
        <v>0</v>
      </c>
      <c r="AO190" s="25">
        <v>0</v>
      </c>
      <c r="AP190" s="25">
        <v>0</v>
      </c>
      <c r="AQ190" s="25">
        <v>175</v>
      </c>
      <c r="AR190" s="25">
        <v>175</v>
      </c>
      <c r="AS190" s="25">
        <v>615</v>
      </c>
      <c r="AT190" s="25">
        <v>790</v>
      </c>
      <c r="AU190" s="25">
        <v>1405</v>
      </c>
      <c r="AV190" s="25">
        <v>2545</v>
      </c>
      <c r="AW190" s="25">
        <v>2895</v>
      </c>
      <c r="AX190" s="25">
        <v>5355</v>
      </c>
      <c r="AY190" s="25">
        <v>7550</v>
      </c>
      <c r="AZ190" s="25">
        <v>8605</v>
      </c>
    </row>
    <row r="191" spans="1:52" s="14" customFormat="1" ht="15" customHeight="1" x14ac:dyDescent="0.35">
      <c r="A191" s="48" t="s">
        <v>39</v>
      </c>
      <c r="B191" s="45">
        <v>0</v>
      </c>
      <c r="C191" s="45">
        <v>0</v>
      </c>
      <c r="D191" s="45">
        <v>0</v>
      </c>
      <c r="E191" s="45">
        <v>0</v>
      </c>
      <c r="F191" s="45">
        <v>0</v>
      </c>
      <c r="G191" s="45">
        <v>0</v>
      </c>
      <c r="H191" s="45">
        <v>0</v>
      </c>
      <c r="I191" s="45">
        <v>0</v>
      </c>
      <c r="J191" s="45">
        <v>0</v>
      </c>
      <c r="K191" s="45">
        <v>0</v>
      </c>
      <c r="L191" s="45">
        <v>0</v>
      </c>
      <c r="M191" s="45">
        <v>0</v>
      </c>
      <c r="N191" s="45">
        <v>0</v>
      </c>
      <c r="O191" s="45">
        <v>0</v>
      </c>
      <c r="P191" s="45">
        <v>0</v>
      </c>
      <c r="Q191" s="45">
        <v>0</v>
      </c>
      <c r="R191" s="45">
        <v>0</v>
      </c>
      <c r="S191" s="45">
        <v>0</v>
      </c>
      <c r="T191" s="45">
        <v>0</v>
      </c>
      <c r="U191" s="45">
        <v>0</v>
      </c>
      <c r="V191" s="45">
        <v>0</v>
      </c>
      <c r="W191" s="45">
        <v>0</v>
      </c>
      <c r="X191" s="45">
        <v>0</v>
      </c>
      <c r="Y191" s="45">
        <v>0</v>
      </c>
      <c r="Z191" s="45">
        <v>0</v>
      </c>
      <c r="AA191" s="45">
        <v>0</v>
      </c>
      <c r="AB191" s="45">
        <v>0</v>
      </c>
      <c r="AC191" s="45">
        <v>0</v>
      </c>
      <c r="AD191" s="45">
        <v>0</v>
      </c>
      <c r="AE191" s="45">
        <v>0</v>
      </c>
      <c r="AF191" s="45">
        <v>0</v>
      </c>
      <c r="AG191" s="45">
        <v>0</v>
      </c>
      <c r="AH191" s="45">
        <v>0</v>
      </c>
      <c r="AI191" s="45">
        <v>0</v>
      </c>
      <c r="AJ191" s="45">
        <v>0</v>
      </c>
      <c r="AK191" s="45">
        <v>0</v>
      </c>
      <c r="AL191" s="45">
        <v>0</v>
      </c>
      <c r="AM191" s="45">
        <v>0</v>
      </c>
      <c r="AN191" s="45">
        <v>0</v>
      </c>
      <c r="AO191" s="45">
        <v>0</v>
      </c>
      <c r="AP191" s="45">
        <v>0</v>
      </c>
      <c r="AQ191" s="45">
        <v>175</v>
      </c>
      <c r="AR191" s="45">
        <v>175</v>
      </c>
      <c r="AS191" s="45">
        <v>615</v>
      </c>
      <c r="AT191" s="45">
        <v>790</v>
      </c>
      <c r="AU191" s="45">
        <v>1405</v>
      </c>
      <c r="AV191" s="45">
        <v>2545</v>
      </c>
      <c r="AW191" s="45">
        <v>2895</v>
      </c>
      <c r="AX191" s="45">
        <v>5355</v>
      </c>
      <c r="AY191" s="45">
        <v>7550</v>
      </c>
      <c r="AZ191" s="45">
        <v>8605</v>
      </c>
    </row>
    <row r="192" spans="1:52" s="14" customFormat="1" ht="15" customHeight="1" x14ac:dyDescent="0.35">
      <c r="A192" s="48" t="s">
        <v>40</v>
      </c>
      <c r="B192" s="45">
        <v>0</v>
      </c>
      <c r="C192" s="45">
        <v>0</v>
      </c>
      <c r="D192" s="45">
        <v>0</v>
      </c>
      <c r="E192" s="45">
        <v>0</v>
      </c>
      <c r="F192" s="45">
        <v>0</v>
      </c>
      <c r="G192" s="45">
        <v>0</v>
      </c>
      <c r="H192" s="45">
        <v>0</v>
      </c>
      <c r="I192" s="45">
        <v>0</v>
      </c>
      <c r="J192" s="45">
        <v>0</v>
      </c>
      <c r="K192" s="45">
        <v>0</v>
      </c>
      <c r="L192" s="45">
        <v>0</v>
      </c>
      <c r="M192" s="45">
        <v>0</v>
      </c>
      <c r="N192" s="45">
        <v>0</v>
      </c>
      <c r="O192" s="45">
        <v>0</v>
      </c>
      <c r="P192" s="45">
        <v>0</v>
      </c>
      <c r="Q192" s="45">
        <v>0</v>
      </c>
      <c r="R192" s="45">
        <v>0</v>
      </c>
      <c r="S192" s="45">
        <v>0</v>
      </c>
      <c r="T192" s="45">
        <v>0</v>
      </c>
      <c r="U192" s="45">
        <v>0</v>
      </c>
      <c r="V192" s="45">
        <v>0</v>
      </c>
      <c r="W192" s="45">
        <v>0</v>
      </c>
      <c r="X192" s="45">
        <v>0</v>
      </c>
      <c r="Y192" s="45">
        <v>0</v>
      </c>
      <c r="Z192" s="45">
        <v>0</v>
      </c>
      <c r="AA192" s="45">
        <v>0</v>
      </c>
      <c r="AB192" s="45">
        <v>0</v>
      </c>
      <c r="AC192" s="45">
        <v>0</v>
      </c>
      <c r="AD192" s="45">
        <v>0</v>
      </c>
      <c r="AE192" s="45">
        <v>0</v>
      </c>
      <c r="AF192" s="45">
        <v>0</v>
      </c>
      <c r="AG192" s="45">
        <v>0</v>
      </c>
      <c r="AH192" s="45">
        <v>0</v>
      </c>
      <c r="AI192" s="45">
        <v>0</v>
      </c>
      <c r="AJ192" s="45">
        <v>0</v>
      </c>
      <c r="AK192" s="45">
        <v>0</v>
      </c>
      <c r="AL192" s="45">
        <v>0</v>
      </c>
      <c r="AM192" s="45">
        <v>0</v>
      </c>
      <c r="AN192" s="45">
        <v>0</v>
      </c>
      <c r="AO192" s="45">
        <v>0</v>
      </c>
      <c r="AP192" s="45">
        <v>0</v>
      </c>
      <c r="AQ192" s="45">
        <v>0</v>
      </c>
      <c r="AR192" s="45">
        <v>0</v>
      </c>
      <c r="AS192" s="45">
        <v>0</v>
      </c>
      <c r="AT192" s="45">
        <v>0</v>
      </c>
      <c r="AU192" s="45">
        <v>0</v>
      </c>
      <c r="AV192" s="45">
        <v>0</v>
      </c>
      <c r="AW192" s="45">
        <v>0</v>
      </c>
      <c r="AX192" s="45">
        <v>0</v>
      </c>
      <c r="AY192" s="45">
        <v>0</v>
      </c>
      <c r="AZ192" s="45">
        <v>0</v>
      </c>
    </row>
    <row r="193" spans="1:52" s="14" customFormat="1" ht="15" customHeight="1" x14ac:dyDescent="0.35">
      <c r="A193" s="48" t="s">
        <v>36</v>
      </c>
      <c r="B193" s="45">
        <v>0</v>
      </c>
      <c r="C193" s="45">
        <v>0</v>
      </c>
      <c r="D193" s="45">
        <v>0</v>
      </c>
      <c r="E193" s="45">
        <v>0</v>
      </c>
      <c r="F193" s="45">
        <v>0</v>
      </c>
      <c r="G193" s="45">
        <v>0</v>
      </c>
      <c r="H193" s="45">
        <v>0</v>
      </c>
      <c r="I193" s="45">
        <v>0</v>
      </c>
      <c r="J193" s="45">
        <v>0</v>
      </c>
      <c r="K193" s="45">
        <v>0</v>
      </c>
      <c r="L193" s="45">
        <v>0</v>
      </c>
      <c r="M193" s="45">
        <v>0</v>
      </c>
      <c r="N193" s="45">
        <v>0</v>
      </c>
      <c r="O193" s="45">
        <v>0</v>
      </c>
      <c r="P193" s="45">
        <v>0</v>
      </c>
      <c r="Q193" s="45">
        <v>0</v>
      </c>
      <c r="R193" s="45">
        <v>0</v>
      </c>
      <c r="S193" s="45">
        <v>0</v>
      </c>
      <c r="T193" s="45">
        <v>0</v>
      </c>
      <c r="U193" s="45">
        <v>0</v>
      </c>
      <c r="V193" s="45">
        <v>0</v>
      </c>
      <c r="W193" s="45">
        <v>0</v>
      </c>
      <c r="X193" s="45">
        <v>0</v>
      </c>
      <c r="Y193" s="45">
        <v>0</v>
      </c>
      <c r="Z193" s="45">
        <v>0</v>
      </c>
      <c r="AA193" s="45">
        <v>0</v>
      </c>
      <c r="AB193" s="45">
        <v>0</v>
      </c>
      <c r="AC193" s="45">
        <v>0</v>
      </c>
      <c r="AD193" s="45">
        <v>0</v>
      </c>
      <c r="AE193" s="45">
        <v>0</v>
      </c>
      <c r="AF193" s="45">
        <v>0</v>
      </c>
      <c r="AG193" s="45">
        <v>0</v>
      </c>
      <c r="AH193" s="45">
        <v>0</v>
      </c>
      <c r="AI193" s="45">
        <v>0</v>
      </c>
      <c r="AJ193" s="45">
        <v>0</v>
      </c>
      <c r="AK193" s="45">
        <v>0</v>
      </c>
      <c r="AL193" s="45">
        <v>0</v>
      </c>
      <c r="AM193" s="45">
        <v>0</v>
      </c>
      <c r="AN193" s="45">
        <v>0</v>
      </c>
      <c r="AO193" s="45">
        <v>0</v>
      </c>
      <c r="AP193" s="45">
        <v>0</v>
      </c>
      <c r="AQ193" s="45">
        <v>0</v>
      </c>
      <c r="AR193" s="45">
        <v>0</v>
      </c>
      <c r="AS193" s="45">
        <v>0</v>
      </c>
      <c r="AT193" s="45">
        <v>0</v>
      </c>
      <c r="AU193" s="45">
        <v>0</v>
      </c>
      <c r="AV193" s="45">
        <v>0</v>
      </c>
      <c r="AW193" s="45">
        <v>0</v>
      </c>
      <c r="AX193" s="45">
        <v>0</v>
      </c>
      <c r="AY193" s="45">
        <v>0</v>
      </c>
      <c r="AZ193" s="45">
        <v>0</v>
      </c>
    </row>
    <row r="194" spans="1:52" s="14" customFormat="1" ht="15" customHeight="1" x14ac:dyDescent="0.35">
      <c r="A194" s="48" t="s">
        <v>41</v>
      </c>
      <c r="B194" s="45">
        <v>0</v>
      </c>
      <c r="C194" s="45">
        <v>0</v>
      </c>
      <c r="D194" s="45">
        <v>0</v>
      </c>
      <c r="E194" s="45">
        <v>0</v>
      </c>
      <c r="F194" s="45">
        <v>0</v>
      </c>
      <c r="G194" s="45">
        <v>0</v>
      </c>
      <c r="H194" s="45">
        <v>0</v>
      </c>
      <c r="I194" s="45">
        <v>0</v>
      </c>
      <c r="J194" s="45">
        <v>0</v>
      </c>
      <c r="K194" s="45">
        <v>0</v>
      </c>
      <c r="L194" s="45">
        <v>0</v>
      </c>
      <c r="M194" s="45">
        <v>0</v>
      </c>
      <c r="N194" s="45">
        <v>0</v>
      </c>
      <c r="O194" s="45">
        <v>0</v>
      </c>
      <c r="P194" s="45">
        <v>0</v>
      </c>
      <c r="Q194" s="45">
        <v>0</v>
      </c>
      <c r="R194" s="45">
        <v>0</v>
      </c>
      <c r="S194" s="45">
        <v>0</v>
      </c>
      <c r="T194" s="45">
        <v>0</v>
      </c>
      <c r="U194" s="45">
        <v>0</v>
      </c>
      <c r="V194" s="45">
        <v>0</v>
      </c>
      <c r="W194" s="45">
        <v>0</v>
      </c>
      <c r="X194" s="45">
        <v>0</v>
      </c>
      <c r="Y194" s="45">
        <v>0</v>
      </c>
      <c r="Z194" s="45">
        <v>0</v>
      </c>
      <c r="AA194" s="45">
        <v>0</v>
      </c>
      <c r="AB194" s="45">
        <v>0</v>
      </c>
      <c r="AC194" s="45">
        <v>0</v>
      </c>
      <c r="AD194" s="45">
        <v>0</v>
      </c>
      <c r="AE194" s="45">
        <v>0</v>
      </c>
      <c r="AF194" s="45">
        <v>0</v>
      </c>
      <c r="AG194" s="45">
        <v>0</v>
      </c>
      <c r="AH194" s="45">
        <v>0</v>
      </c>
      <c r="AI194" s="45">
        <v>0</v>
      </c>
      <c r="AJ194" s="45">
        <v>0</v>
      </c>
      <c r="AK194" s="45">
        <v>0</v>
      </c>
      <c r="AL194" s="45">
        <v>0</v>
      </c>
      <c r="AM194" s="45">
        <v>0</v>
      </c>
      <c r="AN194" s="45">
        <v>0</v>
      </c>
      <c r="AO194" s="45">
        <v>0</v>
      </c>
      <c r="AP194" s="45">
        <v>0</v>
      </c>
      <c r="AQ194" s="45">
        <v>0</v>
      </c>
      <c r="AR194" s="45">
        <v>0</v>
      </c>
      <c r="AS194" s="45">
        <v>0</v>
      </c>
      <c r="AT194" s="45">
        <v>0</v>
      </c>
      <c r="AU194" s="45">
        <v>0</v>
      </c>
      <c r="AV194" s="45">
        <v>0</v>
      </c>
      <c r="AW194" s="45">
        <v>0</v>
      </c>
      <c r="AX194" s="45">
        <v>0</v>
      </c>
      <c r="AY194" s="45">
        <v>0</v>
      </c>
      <c r="AZ194" s="45">
        <v>0</v>
      </c>
    </row>
    <row r="195" spans="1:52" s="14" customFormat="1" ht="15" customHeight="1" x14ac:dyDescent="0.35">
      <c r="A195" s="49" t="s">
        <v>42</v>
      </c>
      <c r="B195" s="25">
        <v>0</v>
      </c>
      <c r="C195" s="25">
        <v>0</v>
      </c>
      <c r="D195" s="25">
        <v>0</v>
      </c>
      <c r="E195" s="25">
        <v>0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25">
        <v>0</v>
      </c>
      <c r="Q195" s="25">
        <v>0</v>
      </c>
      <c r="R195" s="25">
        <v>0</v>
      </c>
      <c r="S195" s="25">
        <v>0</v>
      </c>
      <c r="T195" s="25">
        <v>0</v>
      </c>
      <c r="U195" s="25">
        <v>0</v>
      </c>
      <c r="V195" s="25">
        <v>0</v>
      </c>
      <c r="W195" s="25">
        <v>0</v>
      </c>
      <c r="X195" s="25">
        <v>0</v>
      </c>
      <c r="Y195" s="25">
        <v>0</v>
      </c>
      <c r="Z195" s="25">
        <v>0</v>
      </c>
      <c r="AA195" s="25">
        <v>0</v>
      </c>
      <c r="AB195" s="25">
        <v>0</v>
      </c>
      <c r="AC195" s="25">
        <v>0</v>
      </c>
      <c r="AD195" s="25">
        <v>0</v>
      </c>
      <c r="AE195" s="25">
        <v>0</v>
      </c>
      <c r="AF195" s="25">
        <v>0</v>
      </c>
      <c r="AG195" s="25">
        <v>0</v>
      </c>
      <c r="AH195" s="25">
        <v>0</v>
      </c>
      <c r="AI195" s="25">
        <v>0</v>
      </c>
      <c r="AJ195" s="25">
        <v>0</v>
      </c>
      <c r="AK195" s="25">
        <v>0</v>
      </c>
      <c r="AL195" s="25">
        <v>0</v>
      </c>
      <c r="AM195" s="25">
        <v>0</v>
      </c>
      <c r="AN195" s="25">
        <v>0</v>
      </c>
      <c r="AO195" s="25">
        <v>0</v>
      </c>
      <c r="AP195" s="25">
        <v>0</v>
      </c>
      <c r="AQ195" s="25">
        <v>0</v>
      </c>
      <c r="AR195" s="25">
        <v>0</v>
      </c>
      <c r="AS195" s="25">
        <v>0</v>
      </c>
      <c r="AT195" s="25">
        <v>0</v>
      </c>
      <c r="AU195" s="25">
        <v>0</v>
      </c>
      <c r="AV195" s="25">
        <v>0</v>
      </c>
      <c r="AW195" s="25">
        <v>0</v>
      </c>
      <c r="AX195" s="25">
        <v>0</v>
      </c>
      <c r="AY195" s="25">
        <v>0</v>
      </c>
      <c r="AZ195" s="25">
        <v>0</v>
      </c>
    </row>
    <row r="196" spans="1:52" s="14" customFormat="1" ht="15" customHeight="1" x14ac:dyDescent="0.35">
      <c r="A196" s="49" t="s">
        <v>43</v>
      </c>
      <c r="B196" s="25">
        <v>0</v>
      </c>
      <c r="C196" s="25">
        <v>0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>
        <v>0</v>
      </c>
      <c r="AD196" s="25">
        <v>0</v>
      </c>
      <c r="AE196" s="25">
        <v>0</v>
      </c>
      <c r="AF196" s="25">
        <v>0</v>
      </c>
      <c r="AG196" s="25">
        <v>0</v>
      </c>
      <c r="AH196" s="25">
        <v>0</v>
      </c>
      <c r="AI196" s="25">
        <v>0</v>
      </c>
      <c r="AJ196" s="25">
        <v>0</v>
      </c>
      <c r="AK196" s="25">
        <v>0</v>
      </c>
      <c r="AL196" s="25">
        <v>0</v>
      </c>
      <c r="AM196" s="25">
        <v>0</v>
      </c>
      <c r="AN196" s="25">
        <v>0</v>
      </c>
      <c r="AO196" s="25">
        <v>0</v>
      </c>
      <c r="AP196" s="25">
        <v>0</v>
      </c>
      <c r="AQ196" s="25">
        <v>0</v>
      </c>
      <c r="AR196" s="25">
        <v>0</v>
      </c>
      <c r="AS196" s="25">
        <v>0</v>
      </c>
      <c r="AT196" s="25">
        <v>0</v>
      </c>
      <c r="AU196" s="25">
        <v>0</v>
      </c>
      <c r="AV196" s="25">
        <v>0</v>
      </c>
      <c r="AW196" s="25">
        <v>0</v>
      </c>
      <c r="AX196" s="25">
        <v>0</v>
      </c>
      <c r="AY196" s="25">
        <v>0</v>
      </c>
      <c r="AZ196" s="25">
        <v>0</v>
      </c>
    </row>
    <row r="197" spans="1:52" s="14" customFormat="1" ht="15" customHeight="1" x14ac:dyDescent="0.35">
      <c r="A197" s="49" t="s">
        <v>44</v>
      </c>
      <c r="B197" s="25">
        <v>0</v>
      </c>
      <c r="C197" s="25">
        <v>0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5">
        <v>0</v>
      </c>
      <c r="V197" s="25">
        <v>0</v>
      </c>
      <c r="W197" s="25">
        <v>0</v>
      </c>
      <c r="X197" s="25">
        <v>0</v>
      </c>
      <c r="Y197" s="25">
        <v>0</v>
      </c>
      <c r="Z197" s="25">
        <v>0</v>
      </c>
      <c r="AA197" s="25">
        <v>0</v>
      </c>
      <c r="AB197" s="25">
        <v>0</v>
      </c>
      <c r="AC197" s="25">
        <v>0</v>
      </c>
      <c r="AD197" s="25">
        <v>0</v>
      </c>
      <c r="AE197" s="25">
        <v>0</v>
      </c>
      <c r="AF197" s="25">
        <v>0</v>
      </c>
      <c r="AG197" s="25">
        <v>0</v>
      </c>
      <c r="AH197" s="25">
        <v>0</v>
      </c>
      <c r="AI197" s="25">
        <v>0</v>
      </c>
      <c r="AJ197" s="25">
        <v>0</v>
      </c>
      <c r="AK197" s="25">
        <v>0</v>
      </c>
      <c r="AL197" s="25">
        <v>0</v>
      </c>
      <c r="AM197" s="25">
        <v>0</v>
      </c>
      <c r="AN197" s="25">
        <v>0</v>
      </c>
      <c r="AO197" s="25">
        <v>0</v>
      </c>
      <c r="AP197" s="25">
        <v>0</v>
      </c>
      <c r="AQ197" s="25">
        <v>0</v>
      </c>
      <c r="AR197" s="25">
        <v>0</v>
      </c>
      <c r="AS197" s="25">
        <v>0</v>
      </c>
      <c r="AT197" s="25">
        <v>0</v>
      </c>
      <c r="AU197" s="25">
        <v>0</v>
      </c>
      <c r="AV197" s="25">
        <v>0</v>
      </c>
      <c r="AW197" s="25">
        <v>0</v>
      </c>
      <c r="AX197" s="25">
        <v>0</v>
      </c>
      <c r="AY197" s="25">
        <v>0</v>
      </c>
      <c r="AZ197" s="25">
        <v>0</v>
      </c>
    </row>
    <row r="198" spans="1:52" s="14" customFormat="1" ht="15" customHeight="1" x14ac:dyDescent="0.35">
      <c r="A198" s="48" t="s">
        <v>39</v>
      </c>
      <c r="B198" s="45">
        <v>0</v>
      </c>
      <c r="C198" s="45">
        <v>0</v>
      </c>
      <c r="D198" s="45">
        <v>0</v>
      </c>
      <c r="E198" s="45">
        <v>0</v>
      </c>
      <c r="F198" s="45">
        <v>0</v>
      </c>
      <c r="G198" s="45">
        <v>0</v>
      </c>
      <c r="H198" s="45">
        <v>0</v>
      </c>
      <c r="I198" s="45">
        <v>0</v>
      </c>
      <c r="J198" s="45">
        <v>0</v>
      </c>
      <c r="K198" s="45">
        <v>0</v>
      </c>
      <c r="L198" s="45">
        <v>0</v>
      </c>
      <c r="M198" s="45">
        <v>0</v>
      </c>
      <c r="N198" s="45">
        <v>0</v>
      </c>
      <c r="O198" s="45">
        <v>0</v>
      </c>
      <c r="P198" s="45">
        <v>0</v>
      </c>
      <c r="Q198" s="45">
        <v>0</v>
      </c>
      <c r="R198" s="45">
        <v>0</v>
      </c>
      <c r="S198" s="45">
        <v>0</v>
      </c>
      <c r="T198" s="45">
        <v>0</v>
      </c>
      <c r="U198" s="45">
        <v>0</v>
      </c>
      <c r="V198" s="45">
        <v>0</v>
      </c>
      <c r="W198" s="45">
        <v>0</v>
      </c>
      <c r="X198" s="45">
        <v>0</v>
      </c>
      <c r="Y198" s="45">
        <v>0</v>
      </c>
      <c r="Z198" s="45">
        <v>0</v>
      </c>
      <c r="AA198" s="45">
        <v>0</v>
      </c>
      <c r="AB198" s="45">
        <v>0</v>
      </c>
      <c r="AC198" s="45">
        <v>0</v>
      </c>
      <c r="AD198" s="45">
        <v>0</v>
      </c>
      <c r="AE198" s="45">
        <v>0</v>
      </c>
      <c r="AF198" s="45">
        <v>0</v>
      </c>
      <c r="AG198" s="45">
        <v>0</v>
      </c>
      <c r="AH198" s="45">
        <v>0</v>
      </c>
      <c r="AI198" s="45">
        <v>0</v>
      </c>
      <c r="AJ198" s="45">
        <v>0</v>
      </c>
      <c r="AK198" s="45">
        <v>0</v>
      </c>
      <c r="AL198" s="45">
        <v>0</v>
      </c>
      <c r="AM198" s="45">
        <v>0</v>
      </c>
      <c r="AN198" s="45">
        <v>0</v>
      </c>
      <c r="AO198" s="45">
        <v>0</v>
      </c>
      <c r="AP198" s="45">
        <v>0</v>
      </c>
      <c r="AQ198" s="45">
        <v>0</v>
      </c>
      <c r="AR198" s="45">
        <v>0</v>
      </c>
      <c r="AS198" s="45">
        <v>0</v>
      </c>
      <c r="AT198" s="45">
        <v>0</v>
      </c>
      <c r="AU198" s="45">
        <v>0</v>
      </c>
      <c r="AV198" s="45">
        <v>0</v>
      </c>
      <c r="AW198" s="45">
        <v>0</v>
      </c>
      <c r="AX198" s="45">
        <v>0</v>
      </c>
      <c r="AY198" s="45">
        <v>0</v>
      </c>
      <c r="AZ198" s="45">
        <v>0</v>
      </c>
    </row>
    <row r="199" spans="1:52" s="14" customFormat="1" ht="15" customHeight="1" x14ac:dyDescent="0.35">
      <c r="A199" s="48" t="s">
        <v>40</v>
      </c>
      <c r="B199" s="45">
        <v>0</v>
      </c>
      <c r="C199" s="45">
        <v>0</v>
      </c>
      <c r="D199" s="45">
        <v>0</v>
      </c>
      <c r="E199" s="45">
        <v>0</v>
      </c>
      <c r="F199" s="45">
        <v>0</v>
      </c>
      <c r="G199" s="45">
        <v>0</v>
      </c>
      <c r="H199" s="45">
        <v>0</v>
      </c>
      <c r="I199" s="45">
        <v>0</v>
      </c>
      <c r="J199" s="45">
        <v>0</v>
      </c>
      <c r="K199" s="45">
        <v>0</v>
      </c>
      <c r="L199" s="45">
        <v>0</v>
      </c>
      <c r="M199" s="45">
        <v>0</v>
      </c>
      <c r="N199" s="45">
        <v>0</v>
      </c>
      <c r="O199" s="45">
        <v>0</v>
      </c>
      <c r="P199" s="45">
        <v>0</v>
      </c>
      <c r="Q199" s="45">
        <v>0</v>
      </c>
      <c r="R199" s="45">
        <v>0</v>
      </c>
      <c r="S199" s="45">
        <v>0</v>
      </c>
      <c r="T199" s="45">
        <v>0</v>
      </c>
      <c r="U199" s="45">
        <v>0</v>
      </c>
      <c r="V199" s="45">
        <v>0</v>
      </c>
      <c r="W199" s="45">
        <v>0</v>
      </c>
      <c r="X199" s="45">
        <v>0</v>
      </c>
      <c r="Y199" s="45">
        <v>0</v>
      </c>
      <c r="Z199" s="45">
        <v>0</v>
      </c>
      <c r="AA199" s="45">
        <v>0</v>
      </c>
      <c r="AB199" s="45">
        <v>0</v>
      </c>
      <c r="AC199" s="45">
        <v>0</v>
      </c>
      <c r="AD199" s="45">
        <v>0</v>
      </c>
      <c r="AE199" s="45">
        <v>0</v>
      </c>
      <c r="AF199" s="45">
        <v>0</v>
      </c>
      <c r="AG199" s="45">
        <v>0</v>
      </c>
      <c r="AH199" s="45">
        <v>0</v>
      </c>
      <c r="AI199" s="45">
        <v>0</v>
      </c>
      <c r="AJ199" s="45">
        <v>0</v>
      </c>
      <c r="AK199" s="45">
        <v>0</v>
      </c>
      <c r="AL199" s="45">
        <v>0</v>
      </c>
      <c r="AM199" s="45">
        <v>0</v>
      </c>
      <c r="AN199" s="45">
        <v>0</v>
      </c>
      <c r="AO199" s="45">
        <v>0</v>
      </c>
      <c r="AP199" s="45">
        <v>0</v>
      </c>
      <c r="AQ199" s="45">
        <v>0</v>
      </c>
      <c r="AR199" s="45">
        <v>0</v>
      </c>
      <c r="AS199" s="45">
        <v>0</v>
      </c>
      <c r="AT199" s="45">
        <v>0</v>
      </c>
      <c r="AU199" s="45">
        <v>0</v>
      </c>
      <c r="AV199" s="45">
        <v>0</v>
      </c>
      <c r="AW199" s="45">
        <v>0</v>
      </c>
      <c r="AX199" s="45">
        <v>0</v>
      </c>
      <c r="AY199" s="45">
        <v>0</v>
      </c>
      <c r="AZ199" s="45">
        <v>0</v>
      </c>
    </row>
    <row r="200" spans="1:52" s="14" customFormat="1" ht="15" customHeight="1" x14ac:dyDescent="0.35">
      <c r="A200" s="48" t="s">
        <v>36</v>
      </c>
      <c r="B200" s="45">
        <v>0</v>
      </c>
      <c r="C200" s="45">
        <v>0</v>
      </c>
      <c r="D200" s="45">
        <v>0</v>
      </c>
      <c r="E200" s="45">
        <v>0</v>
      </c>
      <c r="F200" s="45">
        <v>0</v>
      </c>
      <c r="G200" s="45">
        <v>0</v>
      </c>
      <c r="H200" s="45">
        <v>0</v>
      </c>
      <c r="I200" s="45">
        <v>0</v>
      </c>
      <c r="J200" s="45">
        <v>0</v>
      </c>
      <c r="K200" s="45">
        <v>0</v>
      </c>
      <c r="L200" s="45">
        <v>0</v>
      </c>
      <c r="M200" s="45">
        <v>0</v>
      </c>
      <c r="N200" s="45">
        <v>0</v>
      </c>
      <c r="O200" s="45">
        <v>0</v>
      </c>
      <c r="P200" s="45">
        <v>0</v>
      </c>
      <c r="Q200" s="45">
        <v>0</v>
      </c>
      <c r="R200" s="45">
        <v>0</v>
      </c>
      <c r="S200" s="45">
        <v>0</v>
      </c>
      <c r="T200" s="45">
        <v>0</v>
      </c>
      <c r="U200" s="45">
        <v>0</v>
      </c>
      <c r="V200" s="45">
        <v>0</v>
      </c>
      <c r="W200" s="45">
        <v>0</v>
      </c>
      <c r="X200" s="45">
        <v>0</v>
      </c>
      <c r="Y200" s="45">
        <v>0</v>
      </c>
      <c r="Z200" s="45">
        <v>0</v>
      </c>
      <c r="AA200" s="45">
        <v>0</v>
      </c>
      <c r="AB200" s="45">
        <v>0</v>
      </c>
      <c r="AC200" s="45">
        <v>0</v>
      </c>
      <c r="AD200" s="45">
        <v>0</v>
      </c>
      <c r="AE200" s="45">
        <v>0</v>
      </c>
      <c r="AF200" s="45">
        <v>0</v>
      </c>
      <c r="AG200" s="45">
        <v>0</v>
      </c>
      <c r="AH200" s="45">
        <v>0</v>
      </c>
      <c r="AI200" s="45">
        <v>0</v>
      </c>
      <c r="AJ200" s="45">
        <v>0</v>
      </c>
      <c r="AK200" s="45">
        <v>0</v>
      </c>
      <c r="AL200" s="45">
        <v>0</v>
      </c>
      <c r="AM200" s="45">
        <v>0</v>
      </c>
      <c r="AN200" s="45">
        <v>0</v>
      </c>
      <c r="AO200" s="45">
        <v>0</v>
      </c>
      <c r="AP200" s="45">
        <v>0</v>
      </c>
      <c r="AQ200" s="45">
        <v>0</v>
      </c>
      <c r="AR200" s="45">
        <v>0</v>
      </c>
      <c r="AS200" s="45">
        <v>0</v>
      </c>
      <c r="AT200" s="45">
        <v>0</v>
      </c>
      <c r="AU200" s="45">
        <v>0</v>
      </c>
      <c r="AV200" s="45">
        <v>0</v>
      </c>
      <c r="AW200" s="45">
        <v>0</v>
      </c>
      <c r="AX200" s="45">
        <v>0</v>
      </c>
      <c r="AY200" s="45">
        <v>0</v>
      </c>
      <c r="AZ200" s="45">
        <v>0</v>
      </c>
    </row>
    <row r="201" spans="1:52" s="14" customFormat="1" ht="15" customHeight="1" x14ac:dyDescent="0.35">
      <c r="A201" s="48" t="s">
        <v>41</v>
      </c>
      <c r="B201" s="45">
        <v>0</v>
      </c>
      <c r="C201" s="45">
        <v>0</v>
      </c>
      <c r="D201" s="45">
        <v>0</v>
      </c>
      <c r="E201" s="45">
        <v>0</v>
      </c>
      <c r="F201" s="45">
        <v>0</v>
      </c>
      <c r="G201" s="45">
        <v>0</v>
      </c>
      <c r="H201" s="45">
        <v>0</v>
      </c>
      <c r="I201" s="45">
        <v>0</v>
      </c>
      <c r="J201" s="45">
        <v>0</v>
      </c>
      <c r="K201" s="45">
        <v>0</v>
      </c>
      <c r="L201" s="45">
        <v>0</v>
      </c>
      <c r="M201" s="45">
        <v>0</v>
      </c>
      <c r="N201" s="45">
        <v>0</v>
      </c>
      <c r="O201" s="45">
        <v>0</v>
      </c>
      <c r="P201" s="45">
        <v>0</v>
      </c>
      <c r="Q201" s="45">
        <v>0</v>
      </c>
      <c r="R201" s="45">
        <v>0</v>
      </c>
      <c r="S201" s="45">
        <v>0</v>
      </c>
      <c r="T201" s="45">
        <v>0</v>
      </c>
      <c r="U201" s="45">
        <v>0</v>
      </c>
      <c r="V201" s="45">
        <v>0</v>
      </c>
      <c r="W201" s="45">
        <v>0</v>
      </c>
      <c r="X201" s="45">
        <v>0</v>
      </c>
      <c r="Y201" s="45">
        <v>0</v>
      </c>
      <c r="Z201" s="45">
        <v>0</v>
      </c>
      <c r="AA201" s="45">
        <v>0</v>
      </c>
      <c r="AB201" s="45">
        <v>0</v>
      </c>
      <c r="AC201" s="45">
        <v>0</v>
      </c>
      <c r="AD201" s="45">
        <v>0</v>
      </c>
      <c r="AE201" s="45">
        <v>0</v>
      </c>
      <c r="AF201" s="45">
        <v>0</v>
      </c>
      <c r="AG201" s="45">
        <v>0</v>
      </c>
      <c r="AH201" s="45">
        <v>0</v>
      </c>
      <c r="AI201" s="45">
        <v>0</v>
      </c>
      <c r="AJ201" s="45">
        <v>0</v>
      </c>
      <c r="AK201" s="45">
        <v>0</v>
      </c>
      <c r="AL201" s="45">
        <v>0</v>
      </c>
      <c r="AM201" s="45">
        <v>0</v>
      </c>
      <c r="AN201" s="45">
        <v>0</v>
      </c>
      <c r="AO201" s="45">
        <v>0</v>
      </c>
      <c r="AP201" s="45">
        <v>0</v>
      </c>
      <c r="AQ201" s="45">
        <v>0</v>
      </c>
      <c r="AR201" s="45">
        <v>0</v>
      </c>
      <c r="AS201" s="45">
        <v>0</v>
      </c>
      <c r="AT201" s="45">
        <v>0</v>
      </c>
      <c r="AU201" s="45">
        <v>0</v>
      </c>
      <c r="AV201" s="45">
        <v>0</v>
      </c>
      <c r="AW201" s="45">
        <v>0</v>
      </c>
      <c r="AX201" s="45">
        <v>0</v>
      </c>
      <c r="AY201" s="45">
        <v>0</v>
      </c>
      <c r="AZ201" s="45">
        <v>0</v>
      </c>
    </row>
    <row r="202" spans="1:52" s="14" customFormat="1" ht="15" customHeight="1" x14ac:dyDescent="0.35">
      <c r="A202" s="49" t="s">
        <v>45</v>
      </c>
      <c r="B202" s="25">
        <v>0</v>
      </c>
      <c r="C202" s="25">
        <v>0</v>
      </c>
      <c r="D202" s="25">
        <v>0</v>
      </c>
      <c r="E202" s="25">
        <v>0</v>
      </c>
      <c r="F202" s="25">
        <v>0</v>
      </c>
      <c r="G202" s="25">
        <v>0</v>
      </c>
      <c r="H202" s="25">
        <v>0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25">
        <v>0</v>
      </c>
      <c r="V202" s="25">
        <v>0</v>
      </c>
      <c r="W202" s="25">
        <v>0</v>
      </c>
      <c r="X202" s="25">
        <v>0</v>
      </c>
      <c r="Y202" s="25">
        <v>0</v>
      </c>
      <c r="Z202" s="25">
        <v>0</v>
      </c>
      <c r="AA202" s="25">
        <v>0</v>
      </c>
      <c r="AB202" s="25">
        <v>0</v>
      </c>
      <c r="AC202" s="25">
        <v>0</v>
      </c>
      <c r="AD202" s="25">
        <v>0</v>
      </c>
      <c r="AE202" s="25">
        <v>0</v>
      </c>
      <c r="AF202" s="25">
        <v>0</v>
      </c>
      <c r="AG202" s="25">
        <v>0</v>
      </c>
      <c r="AH202" s="25">
        <v>0</v>
      </c>
      <c r="AI202" s="25">
        <v>0</v>
      </c>
      <c r="AJ202" s="25">
        <v>0</v>
      </c>
      <c r="AK202" s="25">
        <v>0</v>
      </c>
      <c r="AL202" s="25">
        <v>0</v>
      </c>
      <c r="AM202" s="25">
        <v>0</v>
      </c>
      <c r="AN202" s="25">
        <v>0</v>
      </c>
      <c r="AO202" s="25">
        <v>0</v>
      </c>
      <c r="AP202" s="25">
        <v>0</v>
      </c>
      <c r="AQ202" s="25">
        <v>0</v>
      </c>
      <c r="AR202" s="25">
        <v>0</v>
      </c>
      <c r="AS202" s="25">
        <v>0</v>
      </c>
      <c r="AT202" s="25">
        <v>0</v>
      </c>
      <c r="AU202" s="25">
        <v>0</v>
      </c>
      <c r="AV202" s="25">
        <v>0</v>
      </c>
      <c r="AW202" s="25">
        <v>0</v>
      </c>
      <c r="AX202" s="25">
        <v>0</v>
      </c>
      <c r="AY202" s="25">
        <v>0</v>
      </c>
      <c r="AZ202" s="25">
        <v>0</v>
      </c>
    </row>
    <row r="203" spans="1:52" s="14" customFormat="1" ht="15" customHeight="1" x14ac:dyDescent="0.35">
      <c r="A203" s="48" t="s">
        <v>33</v>
      </c>
      <c r="B203" s="45">
        <v>0</v>
      </c>
      <c r="C203" s="45">
        <v>0</v>
      </c>
      <c r="D203" s="45">
        <v>0</v>
      </c>
      <c r="E203" s="45">
        <v>0</v>
      </c>
      <c r="F203" s="45">
        <v>0</v>
      </c>
      <c r="G203" s="45">
        <v>0</v>
      </c>
      <c r="H203" s="45">
        <v>0</v>
      </c>
      <c r="I203" s="45">
        <v>0</v>
      </c>
      <c r="J203" s="45">
        <v>0</v>
      </c>
      <c r="K203" s="45">
        <v>0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0</v>
      </c>
      <c r="R203" s="45">
        <v>0</v>
      </c>
      <c r="S203" s="45">
        <v>0</v>
      </c>
      <c r="T203" s="45">
        <v>0</v>
      </c>
      <c r="U203" s="45">
        <v>0</v>
      </c>
      <c r="V203" s="45">
        <v>0</v>
      </c>
      <c r="W203" s="45">
        <v>0</v>
      </c>
      <c r="X203" s="45">
        <v>0</v>
      </c>
      <c r="Y203" s="45">
        <v>0</v>
      </c>
      <c r="Z203" s="45">
        <v>0</v>
      </c>
      <c r="AA203" s="45">
        <v>0</v>
      </c>
      <c r="AB203" s="45">
        <v>0</v>
      </c>
      <c r="AC203" s="45">
        <v>0</v>
      </c>
      <c r="AD203" s="45">
        <v>0</v>
      </c>
      <c r="AE203" s="45">
        <v>0</v>
      </c>
      <c r="AF203" s="45">
        <v>0</v>
      </c>
      <c r="AG203" s="45">
        <v>0</v>
      </c>
      <c r="AH203" s="45">
        <v>0</v>
      </c>
      <c r="AI203" s="45">
        <v>0</v>
      </c>
      <c r="AJ203" s="45">
        <v>0</v>
      </c>
      <c r="AK203" s="45">
        <v>0</v>
      </c>
      <c r="AL203" s="45">
        <v>0</v>
      </c>
      <c r="AM203" s="45">
        <v>0</v>
      </c>
      <c r="AN203" s="45">
        <v>0</v>
      </c>
      <c r="AO203" s="45">
        <v>0</v>
      </c>
      <c r="AP203" s="45">
        <v>0</v>
      </c>
      <c r="AQ203" s="45">
        <v>0</v>
      </c>
      <c r="AR203" s="45">
        <v>0</v>
      </c>
      <c r="AS203" s="45">
        <v>0</v>
      </c>
      <c r="AT203" s="45">
        <v>0</v>
      </c>
      <c r="AU203" s="45">
        <v>0</v>
      </c>
      <c r="AV203" s="45">
        <v>0</v>
      </c>
      <c r="AW203" s="45">
        <v>0</v>
      </c>
      <c r="AX203" s="45">
        <v>0</v>
      </c>
      <c r="AY203" s="45">
        <v>0</v>
      </c>
      <c r="AZ203" s="45">
        <v>0</v>
      </c>
    </row>
    <row r="204" spans="1:52" s="14" customFormat="1" ht="15" customHeight="1" x14ac:dyDescent="0.35">
      <c r="A204" s="48" t="s">
        <v>34</v>
      </c>
      <c r="B204" s="45">
        <v>0</v>
      </c>
      <c r="C204" s="45">
        <v>0</v>
      </c>
      <c r="D204" s="45">
        <v>0</v>
      </c>
      <c r="E204" s="45">
        <v>0</v>
      </c>
      <c r="F204" s="45">
        <v>0</v>
      </c>
      <c r="G204" s="45">
        <v>0</v>
      </c>
      <c r="H204" s="45">
        <v>0</v>
      </c>
      <c r="I204" s="45">
        <v>0</v>
      </c>
      <c r="J204" s="45">
        <v>0</v>
      </c>
      <c r="K204" s="45">
        <v>0</v>
      </c>
      <c r="L204" s="45">
        <v>0</v>
      </c>
      <c r="M204" s="45">
        <v>0</v>
      </c>
      <c r="N204" s="45">
        <v>0</v>
      </c>
      <c r="O204" s="45">
        <v>0</v>
      </c>
      <c r="P204" s="45">
        <v>0</v>
      </c>
      <c r="Q204" s="45">
        <v>0</v>
      </c>
      <c r="R204" s="45">
        <v>0</v>
      </c>
      <c r="S204" s="45">
        <v>0</v>
      </c>
      <c r="T204" s="45">
        <v>0</v>
      </c>
      <c r="U204" s="45">
        <v>0</v>
      </c>
      <c r="V204" s="45">
        <v>0</v>
      </c>
      <c r="W204" s="45">
        <v>0</v>
      </c>
      <c r="X204" s="45">
        <v>0</v>
      </c>
      <c r="Y204" s="45">
        <v>0</v>
      </c>
      <c r="Z204" s="45">
        <v>0</v>
      </c>
      <c r="AA204" s="45">
        <v>0</v>
      </c>
      <c r="AB204" s="45">
        <v>0</v>
      </c>
      <c r="AC204" s="45">
        <v>0</v>
      </c>
      <c r="AD204" s="45">
        <v>0</v>
      </c>
      <c r="AE204" s="45">
        <v>0</v>
      </c>
      <c r="AF204" s="45">
        <v>0</v>
      </c>
      <c r="AG204" s="45">
        <v>0</v>
      </c>
      <c r="AH204" s="45">
        <v>0</v>
      </c>
      <c r="AI204" s="45">
        <v>0</v>
      </c>
      <c r="AJ204" s="45">
        <v>0</v>
      </c>
      <c r="AK204" s="45">
        <v>0</v>
      </c>
      <c r="AL204" s="45">
        <v>0</v>
      </c>
      <c r="AM204" s="45">
        <v>0</v>
      </c>
      <c r="AN204" s="45">
        <v>0</v>
      </c>
      <c r="AO204" s="45">
        <v>0</v>
      </c>
      <c r="AP204" s="45">
        <v>0</v>
      </c>
      <c r="AQ204" s="45">
        <v>0</v>
      </c>
      <c r="AR204" s="45">
        <v>0</v>
      </c>
      <c r="AS204" s="45">
        <v>0</v>
      </c>
      <c r="AT204" s="45">
        <v>0</v>
      </c>
      <c r="AU204" s="45">
        <v>0</v>
      </c>
      <c r="AV204" s="45">
        <v>0</v>
      </c>
      <c r="AW204" s="45">
        <v>0</v>
      </c>
      <c r="AX204" s="45">
        <v>0</v>
      </c>
      <c r="AY204" s="45">
        <v>0</v>
      </c>
      <c r="AZ204" s="45">
        <v>0</v>
      </c>
    </row>
    <row r="205" spans="1:52" s="14" customFormat="1" ht="15" customHeight="1" x14ac:dyDescent="0.35">
      <c r="A205" s="48" t="s">
        <v>36</v>
      </c>
      <c r="B205" s="45">
        <v>0</v>
      </c>
      <c r="C205" s="45">
        <v>0</v>
      </c>
      <c r="D205" s="45">
        <v>0</v>
      </c>
      <c r="E205" s="45">
        <v>0</v>
      </c>
      <c r="F205" s="45">
        <v>0</v>
      </c>
      <c r="G205" s="45">
        <v>0</v>
      </c>
      <c r="H205" s="45">
        <v>0</v>
      </c>
      <c r="I205" s="45">
        <v>0</v>
      </c>
      <c r="J205" s="45">
        <v>0</v>
      </c>
      <c r="K205" s="45">
        <v>0</v>
      </c>
      <c r="L205" s="45">
        <v>0</v>
      </c>
      <c r="M205" s="45">
        <v>0</v>
      </c>
      <c r="N205" s="45">
        <v>0</v>
      </c>
      <c r="O205" s="45">
        <v>0</v>
      </c>
      <c r="P205" s="45">
        <v>0</v>
      </c>
      <c r="Q205" s="45">
        <v>0</v>
      </c>
      <c r="R205" s="45">
        <v>0</v>
      </c>
      <c r="S205" s="45">
        <v>0</v>
      </c>
      <c r="T205" s="45">
        <v>0</v>
      </c>
      <c r="U205" s="45">
        <v>0</v>
      </c>
      <c r="V205" s="45">
        <v>0</v>
      </c>
      <c r="W205" s="45">
        <v>0</v>
      </c>
      <c r="X205" s="45">
        <v>0</v>
      </c>
      <c r="Y205" s="45">
        <v>0</v>
      </c>
      <c r="Z205" s="45">
        <v>0</v>
      </c>
      <c r="AA205" s="45">
        <v>0</v>
      </c>
      <c r="AB205" s="45">
        <v>0</v>
      </c>
      <c r="AC205" s="45">
        <v>0</v>
      </c>
      <c r="AD205" s="45">
        <v>0</v>
      </c>
      <c r="AE205" s="45">
        <v>0</v>
      </c>
      <c r="AF205" s="45">
        <v>0</v>
      </c>
      <c r="AG205" s="45">
        <v>0</v>
      </c>
      <c r="AH205" s="45">
        <v>0</v>
      </c>
      <c r="AI205" s="45">
        <v>0</v>
      </c>
      <c r="AJ205" s="45">
        <v>0</v>
      </c>
      <c r="AK205" s="45">
        <v>0</v>
      </c>
      <c r="AL205" s="45">
        <v>0</v>
      </c>
      <c r="AM205" s="45">
        <v>0</v>
      </c>
      <c r="AN205" s="45">
        <v>0</v>
      </c>
      <c r="AO205" s="45">
        <v>0</v>
      </c>
      <c r="AP205" s="45">
        <v>0</v>
      </c>
      <c r="AQ205" s="45">
        <v>0</v>
      </c>
      <c r="AR205" s="45">
        <v>0</v>
      </c>
      <c r="AS205" s="45">
        <v>0</v>
      </c>
      <c r="AT205" s="45">
        <v>0</v>
      </c>
      <c r="AU205" s="45">
        <v>0</v>
      </c>
      <c r="AV205" s="45">
        <v>0</v>
      </c>
      <c r="AW205" s="45">
        <v>0</v>
      </c>
      <c r="AX205" s="45">
        <v>0</v>
      </c>
      <c r="AY205" s="45">
        <v>0</v>
      </c>
      <c r="AZ205" s="45">
        <v>0</v>
      </c>
    </row>
    <row r="206" spans="1:52" s="14" customFormat="1" ht="15" customHeight="1" x14ac:dyDescent="0.35">
      <c r="A206" s="49" t="s">
        <v>46</v>
      </c>
      <c r="B206" s="25">
        <v>0</v>
      </c>
      <c r="C206" s="25">
        <v>0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  <c r="AC206" s="25">
        <v>0</v>
      </c>
      <c r="AD206" s="25">
        <v>0</v>
      </c>
      <c r="AE206" s="25">
        <v>0</v>
      </c>
      <c r="AF206" s="25">
        <v>0</v>
      </c>
      <c r="AG206" s="25">
        <v>0</v>
      </c>
      <c r="AH206" s="25">
        <v>0</v>
      </c>
      <c r="AI206" s="25">
        <v>0</v>
      </c>
      <c r="AJ206" s="25">
        <v>0</v>
      </c>
      <c r="AK206" s="25">
        <v>0</v>
      </c>
      <c r="AL206" s="25">
        <v>0</v>
      </c>
      <c r="AM206" s="25">
        <v>0</v>
      </c>
      <c r="AN206" s="25">
        <v>0</v>
      </c>
      <c r="AO206" s="25">
        <v>0</v>
      </c>
      <c r="AP206" s="25">
        <v>0</v>
      </c>
      <c r="AQ206" s="25">
        <v>0</v>
      </c>
      <c r="AR206" s="25">
        <v>0</v>
      </c>
      <c r="AS206" s="25">
        <v>0</v>
      </c>
      <c r="AT206" s="25">
        <v>0</v>
      </c>
      <c r="AU206" s="25">
        <v>0</v>
      </c>
      <c r="AV206" s="25">
        <v>0</v>
      </c>
      <c r="AW206" s="25">
        <v>0</v>
      </c>
      <c r="AX206" s="25">
        <v>0</v>
      </c>
      <c r="AY206" s="25">
        <v>0</v>
      </c>
      <c r="AZ206" s="25">
        <v>0</v>
      </c>
    </row>
    <row r="207" spans="1:52" s="14" customFormat="1" ht="15" customHeight="1" x14ac:dyDescent="0.35">
      <c r="A207" s="48" t="s">
        <v>33</v>
      </c>
      <c r="B207" s="45">
        <v>0</v>
      </c>
      <c r="C207" s="45">
        <v>0</v>
      </c>
      <c r="D207" s="45">
        <v>0</v>
      </c>
      <c r="E207" s="45">
        <v>0</v>
      </c>
      <c r="F207" s="45">
        <v>0</v>
      </c>
      <c r="G207" s="45">
        <v>0</v>
      </c>
      <c r="H207" s="45">
        <v>0</v>
      </c>
      <c r="I207" s="45">
        <v>0</v>
      </c>
      <c r="J207" s="45">
        <v>0</v>
      </c>
      <c r="K207" s="45">
        <v>0</v>
      </c>
      <c r="L207" s="45">
        <v>0</v>
      </c>
      <c r="M207" s="45">
        <v>0</v>
      </c>
      <c r="N207" s="45">
        <v>0</v>
      </c>
      <c r="O207" s="45">
        <v>0</v>
      </c>
      <c r="P207" s="45">
        <v>0</v>
      </c>
      <c r="Q207" s="45">
        <v>0</v>
      </c>
      <c r="R207" s="45">
        <v>0</v>
      </c>
      <c r="S207" s="45">
        <v>0</v>
      </c>
      <c r="T207" s="45">
        <v>0</v>
      </c>
      <c r="U207" s="45">
        <v>0</v>
      </c>
      <c r="V207" s="45">
        <v>0</v>
      </c>
      <c r="W207" s="45">
        <v>0</v>
      </c>
      <c r="X207" s="45">
        <v>0</v>
      </c>
      <c r="Y207" s="45">
        <v>0</v>
      </c>
      <c r="Z207" s="45">
        <v>0</v>
      </c>
      <c r="AA207" s="45">
        <v>0</v>
      </c>
      <c r="AB207" s="45">
        <v>0</v>
      </c>
      <c r="AC207" s="45">
        <v>0</v>
      </c>
      <c r="AD207" s="45">
        <v>0</v>
      </c>
      <c r="AE207" s="45">
        <v>0</v>
      </c>
      <c r="AF207" s="45">
        <v>0</v>
      </c>
      <c r="AG207" s="45">
        <v>0</v>
      </c>
      <c r="AH207" s="45">
        <v>0</v>
      </c>
      <c r="AI207" s="45">
        <v>0</v>
      </c>
      <c r="AJ207" s="45">
        <v>0</v>
      </c>
      <c r="AK207" s="45">
        <v>0</v>
      </c>
      <c r="AL207" s="45">
        <v>0</v>
      </c>
      <c r="AM207" s="45">
        <v>0</v>
      </c>
      <c r="AN207" s="45">
        <v>0</v>
      </c>
      <c r="AO207" s="45">
        <v>0</v>
      </c>
      <c r="AP207" s="45">
        <v>0</v>
      </c>
      <c r="AQ207" s="45">
        <v>0</v>
      </c>
      <c r="AR207" s="45">
        <v>0</v>
      </c>
      <c r="AS207" s="45">
        <v>0</v>
      </c>
      <c r="AT207" s="45">
        <v>0</v>
      </c>
      <c r="AU207" s="45">
        <v>0</v>
      </c>
      <c r="AV207" s="45">
        <v>0</v>
      </c>
      <c r="AW207" s="45">
        <v>0</v>
      </c>
      <c r="AX207" s="45">
        <v>0</v>
      </c>
      <c r="AY207" s="45">
        <v>0</v>
      </c>
      <c r="AZ207" s="45">
        <v>0</v>
      </c>
    </row>
    <row r="208" spans="1:52" s="14" customFormat="1" ht="15" customHeight="1" x14ac:dyDescent="0.35">
      <c r="A208" s="48" t="s">
        <v>35</v>
      </c>
      <c r="B208" s="45">
        <v>0</v>
      </c>
      <c r="C208" s="45">
        <v>0</v>
      </c>
      <c r="D208" s="45">
        <v>0</v>
      </c>
      <c r="E208" s="45">
        <v>0</v>
      </c>
      <c r="F208" s="45">
        <v>0</v>
      </c>
      <c r="G208" s="45">
        <v>0</v>
      </c>
      <c r="H208" s="45">
        <v>0</v>
      </c>
      <c r="I208" s="45">
        <v>0</v>
      </c>
      <c r="J208" s="45">
        <v>0</v>
      </c>
      <c r="K208" s="45">
        <v>0</v>
      </c>
      <c r="L208" s="45">
        <v>0</v>
      </c>
      <c r="M208" s="45">
        <v>0</v>
      </c>
      <c r="N208" s="45">
        <v>0</v>
      </c>
      <c r="O208" s="45">
        <v>0</v>
      </c>
      <c r="P208" s="45">
        <v>0</v>
      </c>
      <c r="Q208" s="45">
        <v>0</v>
      </c>
      <c r="R208" s="45">
        <v>0</v>
      </c>
      <c r="S208" s="45">
        <v>0</v>
      </c>
      <c r="T208" s="45">
        <v>0</v>
      </c>
      <c r="U208" s="45">
        <v>0</v>
      </c>
      <c r="V208" s="45">
        <v>0</v>
      </c>
      <c r="W208" s="45">
        <v>0</v>
      </c>
      <c r="X208" s="45">
        <v>0</v>
      </c>
      <c r="Y208" s="45">
        <v>0</v>
      </c>
      <c r="Z208" s="45">
        <v>0</v>
      </c>
      <c r="AA208" s="45">
        <v>0</v>
      </c>
      <c r="AB208" s="45">
        <v>0</v>
      </c>
      <c r="AC208" s="45">
        <v>0</v>
      </c>
      <c r="AD208" s="45">
        <v>0</v>
      </c>
      <c r="AE208" s="45">
        <v>0</v>
      </c>
      <c r="AF208" s="45">
        <v>0</v>
      </c>
      <c r="AG208" s="45">
        <v>0</v>
      </c>
      <c r="AH208" s="45">
        <v>0</v>
      </c>
      <c r="AI208" s="45">
        <v>0</v>
      </c>
      <c r="AJ208" s="45">
        <v>0</v>
      </c>
      <c r="AK208" s="45">
        <v>0</v>
      </c>
      <c r="AL208" s="45">
        <v>0</v>
      </c>
      <c r="AM208" s="45">
        <v>0</v>
      </c>
      <c r="AN208" s="45">
        <v>0</v>
      </c>
      <c r="AO208" s="45">
        <v>0</v>
      </c>
      <c r="AP208" s="45">
        <v>0</v>
      </c>
      <c r="AQ208" s="45">
        <v>0</v>
      </c>
      <c r="AR208" s="45">
        <v>0</v>
      </c>
      <c r="AS208" s="45">
        <v>0</v>
      </c>
      <c r="AT208" s="45">
        <v>0</v>
      </c>
      <c r="AU208" s="45">
        <v>0</v>
      </c>
      <c r="AV208" s="45">
        <v>0</v>
      </c>
      <c r="AW208" s="45">
        <v>0</v>
      </c>
      <c r="AX208" s="45">
        <v>0</v>
      </c>
      <c r="AY208" s="45">
        <v>0</v>
      </c>
      <c r="AZ208" s="45">
        <v>0</v>
      </c>
    </row>
    <row r="209" spans="1:52" s="14" customFormat="1" ht="15" customHeight="1" x14ac:dyDescent="0.35">
      <c r="A209" s="55" t="s">
        <v>36</v>
      </c>
      <c r="B209" s="37">
        <v>0</v>
      </c>
      <c r="C209" s="37">
        <v>0</v>
      </c>
      <c r="D209" s="37">
        <v>0</v>
      </c>
      <c r="E209" s="37">
        <v>0</v>
      </c>
      <c r="F209" s="37">
        <v>0</v>
      </c>
      <c r="G209" s="37">
        <v>0</v>
      </c>
      <c r="H209" s="37">
        <v>0</v>
      </c>
      <c r="I209" s="37">
        <v>0</v>
      </c>
      <c r="J209" s="37">
        <v>0</v>
      </c>
      <c r="K209" s="37">
        <v>0</v>
      </c>
      <c r="L209" s="37">
        <v>0</v>
      </c>
      <c r="M209" s="37">
        <v>0</v>
      </c>
      <c r="N209" s="37">
        <v>0</v>
      </c>
      <c r="O209" s="37">
        <v>0</v>
      </c>
      <c r="P209" s="37">
        <v>0</v>
      </c>
      <c r="Q209" s="37">
        <v>0</v>
      </c>
      <c r="R209" s="37">
        <v>0</v>
      </c>
      <c r="S209" s="37">
        <v>0</v>
      </c>
      <c r="T209" s="37">
        <v>0</v>
      </c>
      <c r="U209" s="37">
        <v>0</v>
      </c>
      <c r="V209" s="37">
        <v>0</v>
      </c>
      <c r="W209" s="37">
        <v>0</v>
      </c>
      <c r="X209" s="37">
        <v>0</v>
      </c>
      <c r="Y209" s="37">
        <v>0</v>
      </c>
      <c r="Z209" s="37">
        <v>0</v>
      </c>
      <c r="AA209" s="37">
        <v>0</v>
      </c>
      <c r="AB209" s="37">
        <v>0</v>
      </c>
      <c r="AC209" s="37">
        <v>0</v>
      </c>
      <c r="AD209" s="37">
        <v>0</v>
      </c>
      <c r="AE209" s="37">
        <v>0</v>
      </c>
      <c r="AF209" s="37">
        <v>0</v>
      </c>
      <c r="AG209" s="37">
        <v>0</v>
      </c>
      <c r="AH209" s="37">
        <v>0</v>
      </c>
      <c r="AI209" s="37">
        <v>0</v>
      </c>
      <c r="AJ209" s="37">
        <v>0</v>
      </c>
      <c r="AK209" s="37">
        <v>0</v>
      </c>
      <c r="AL209" s="37">
        <v>0</v>
      </c>
      <c r="AM209" s="37">
        <v>0</v>
      </c>
      <c r="AN209" s="37">
        <v>0</v>
      </c>
      <c r="AO209" s="37">
        <v>0</v>
      </c>
      <c r="AP209" s="37">
        <v>0</v>
      </c>
      <c r="AQ209" s="37">
        <v>0</v>
      </c>
      <c r="AR209" s="37">
        <v>0</v>
      </c>
      <c r="AS209" s="37">
        <v>0</v>
      </c>
      <c r="AT209" s="37">
        <v>0</v>
      </c>
      <c r="AU209" s="37">
        <v>0</v>
      </c>
      <c r="AV209" s="37">
        <v>0</v>
      </c>
      <c r="AW209" s="37">
        <v>0</v>
      </c>
      <c r="AX209" s="37">
        <v>0</v>
      </c>
      <c r="AY209" s="37">
        <v>0</v>
      </c>
      <c r="AZ209" s="37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1" sqref="C21"/>
    </sheetView>
  </sheetViews>
  <sheetFormatPr defaultRowHeight="14.25" x14ac:dyDescent="0.45"/>
  <cols>
    <col min="3" max="3" width="57.59765625" customWidth="1"/>
  </cols>
  <sheetData>
    <row r="1" spans="1:4" x14ac:dyDescent="0.45">
      <c r="A1" s="1" t="s">
        <v>74</v>
      </c>
      <c r="B1" t="s">
        <v>75</v>
      </c>
      <c r="C1" s="4" t="s">
        <v>76</v>
      </c>
      <c r="D1" t="s">
        <v>77</v>
      </c>
    </row>
    <row r="2" spans="1:4" x14ac:dyDescent="0.45">
      <c r="A2" t="s">
        <v>18</v>
      </c>
      <c r="B2" s="43">
        <f>[1]data_collection!B2</f>
        <v>107694.985</v>
      </c>
      <c r="C2">
        <v>0</v>
      </c>
      <c r="D2">
        <v>0</v>
      </c>
    </row>
    <row r="3" spans="1:4" x14ac:dyDescent="0.45">
      <c r="A3" t="s">
        <v>4</v>
      </c>
      <c r="B3" s="43">
        <f>[1]JRC_cap!T52+[1]JRC_cap!T62+[1]JRC_cap!T67+[1]JRC_cap!T72+[1]JRC_cap!T77</f>
        <v>228603.1193457995</v>
      </c>
      <c r="C3">
        <v>0</v>
      </c>
      <c r="D3">
        <v>0</v>
      </c>
    </row>
    <row r="4" spans="1:4" x14ac:dyDescent="0.45">
      <c r="A4" t="s">
        <v>5</v>
      </c>
      <c r="B4" s="43">
        <f>[1]data_collection!B4</f>
        <v>120553</v>
      </c>
      <c r="C4">
        <v>0</v>
      </c>
      <c r="D4">
        <v>0</v>
      </c>
    </row>
    <row r="5" spans="1:4" x14ac:dyDescent="0.45">
      <c r="A5" t="s">
        <v>6</v>
      </c>
      <c r="B5" s="43">
        <f>[1]data_collection!B5</f>
        <v>106723.35700000002</v>
      </c>
      <c r="C5">
        <v>0</v>
      </c>
      <c r="D5">
        <v>0</v>
      </c>
    </row>
    <row r="6" spans="1:4" x14ac:dyDescent="0.45">
      <c r="A6" t="s">
        <v>17</v>
      </c>
      <c r="B6" s="43">
        <f>[1]data_collection!B6</f>
        <v>171000</v>
      </c>
      <c r="C6">
        <v>0</v>
      </c>
      <c r="D6">
        <v>0</v>
      </c>
    </row>
    <row r="7" spans="1:4" x14ac:dyDescent="0.45">
      <c r="A7" t="s">
        <v>7</v>
      </c>
      <c r="B7" s="43">
        <f>[1]data_collection!B7</f>
        <v>114703</v>
      </c>
      <c r="C7">
        <v>0</v>
      </c>
      <c r="D7">
        <v>0</v>
      </c>
    </row>
    <row r="8" spans="1:4" x14ac:dyDescent="0.45">
      <c r="A8" t="s">
        <v>8</v>
      </c>
      <c r="B8" s="43">
        <f>[1]data_collection!B8</f>
        <v>2306</v>
      </c>
      <c r="C8">
        <v>0</v>
      </c>
      <c r="D8">
        <v>0</v>
      </c>
    </row>
    <row r="9" spans="1:4" x14ac:dyDescent="0.45">
      <c r="A9" t="s">
        <v>9</v>
      </c>
      <c r="B9" s="43">
        <f>[1]data_collection!B9</f>
        <v>32893</v>
      </c>
      <c r="C9">
        <v>0</v>
      </c>
      <c r="D9">
        <v>0</v>
      </c>
    </row>
    <row r="10" spans="1:4" x14ac:dyDescent="0.45">
      <c r="A10" t="s">
        <v>10</v>
      </c>
      <c r="B10" s="43">
        <f>[1]data_collection!B10</f>
        <v>860</v>
      </c>
      <c r="C10">
        <v>0</v>
      </c>
      <c r="D10">
        <v>0</v>
      </c>
    </row>
    <row r="11" spans="1:4" x14ac:dyDescent="0.45">
      <c r="A11" t="s">
        <v>11</v>
      </c>
      <c r="B11" s="43">
        <f>[1]JRC_cap!T82</f>
        <v>9054.4773684210522</v>
      </c>
      <c r="C11">
        <v>0</v>
      </c>
      <c r="D11">
        <v>0</v>
      </c>
    </row>
    <row r="12" spans="1:4" x14ac:dyDescent="0.45">
      <c r="A12" t="s">
        <v>12</v>
      </c>
      <c r="B12" s="43">
        <f>[1]JRC_cap!T57</f>
        <v>16084.577635919271</v>
      </c>
      <c r="C12">
        <v>0</v>
      </c>
      <c r="D12">
        <v>0</v>
      </c>
    </row>
    <row r="13" spans="1:4" x14ac:dyDescent="0.45">
      <c r="A13" t="s">
        <v>15</v>
      </c>
      <c r="B13" s="43">
        <f>[1]data_collection!B13</f>
        <v>58828.705000000009</v>
      </c>
      <c r="C13">
        <v>0</v>
      </c>
      <c r="D13">
        <v>0</v>
      </c>
    </row>
    <row r="14" spans="1:4" x14ac:dyDescent="0.45">
      <c r="A14" t="s">
        <v>16</v>
      </c>
      <c r="B14" s="43">
        <f>[1]data_collection!B14</f>
        <v>18000</v>
      </c>
      <c r="C14">
        <v>0</v>
      </c>
      <c r="D14">
        <v>0</v>
      </c>
    </row>
    <row r="15" spans="1:4" x14ac:dyDescent="0.45">
      <c r="A15" t="s">
        <v>19</v>
      </c>
      <c r="B15" s="43">
        <f>[1]data_collection!B15</f>
        <v>0</v>
      </c>
      <c r="C15">
        <v>0</v>
      </c>
      <c r="D15">
        <v>0</v>
      </c>
    </row>
    <row r="16" spans="1:4" x14ac:dyDescent="0.45">
      <c r="A16" t="s">
        <v>20</v>
      </c>
      <c r="B16" s="43">
        <f>[1]JRC_cap!T103</f>
        <v>21980.555573788486</v>
      </c>
      <c r="C16">
        <v>0</v>
      </c>
      <c r="D16">
        <v>0</v>
      </c>
    </row>
    <row r="17" spans="1:4" x14ac:dyDescent="0.45">
      <c r="A17" t="s">
        <v>21</v>
      </c>
      <c r="B17" s="43">
        <f>[1]data_collection!B17</f>
        <v>8900.16</v>
      </c>
      <c r="C17">
        <v>0</v>
      </c>
      <c r="D17">
        <v>0</v>
      </c>
    </row>
    <row r="20" spans="1:4" x14ac:dyDescent="0.45">
      <c r="A20" s="42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6"/>
  <sheetViews>
    <sheetView topLeftCell="A31" workbookViewId="0">
      <pane xSplit="1" topLeftCell="T1" activePane="topRight" state="frozen"/>
      <selection pane="topRight" activeCell="V43" sqref="V43"/>
    </sheetView>
  </sheetViews>
  <sheetFormatPr defaultColWidth="10.73046875" defaultRowHeight="14.25" x14ac:dyDescent="0.45"/>
  <cols>
    <col min="1" max="1" width="35.59765625" bestFit="1" customWidth="1"/>
    <col min="2" max="19" width="10.73046875" hidden="1" customWidth="1"/>
    <col min="20" max="20" width="10.73046875" customWidth="1"/>
  </cols>
  <sheetData>
    <row r="1" spans="1:52" ht="30" customHeight="1" x14ac:dyDescent="0.45">
      <c r="A1" s="9" t="s">
        <v>65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8">
        <v>2020</v>
      </c>
      <c r="W1" s="8">
        <v>2021</v>
      </c>
      <c r="X1" s="8">
        <v>2022</v>
      </c>
      <c r="Y1" s="8">
        <v>2023</v>
      </c>
      <c r="Z1" s="8">
        <v>2024</v>
      </c>
      <c r="AA1" s="8">
        <v>2025</v>
      </c>
      <c r="AB1" s="8">
        <v>2026</v>
      </c>
      <c r="AC1" s="8">
        <v>2027</v>
      </c>
      <c r="AD1" s="8">
        <v>2028</v>
      </c>
      <c r="AE1" s="8">
        <v>2029</v>
      </c>
      <c r="AF1" s="8">
        <v>2030</v>
      </c>
      <c r="AG1" s="8">
        <v>2031</v>
      </c>
      <c r="AH1" s="8">
        <v>2032</v>
      </c>
      <c r="AI1" s="8">
        <v>2033</v>
      </c>
      <c r="AJ1" s="8">
        <v>2034</v>
      </c>
      <c r="AK1" s="8">
        <v>2035</v>
      </c>
      <c r="AL1" s="8">
        <v>2036</v>
      </c>
      <c r="AM1" s="8">
        <v>2037</v>
      </c>
      <c r="AN1" s="8">
        <v>2038</v>
      </c>
      <c r="AO1" s="8">
        <v>2039</v>
      </c>
      <c r="AP1" s="8">
        <v>2040</v>
      </c>
      <c r="AQ1" s="8">
        <v>2041</v>
      </c>
      <c r="AR1" s="8">
        <v>2042</v>
      </c>
      <c r="AS1" s="8">
        <v>2043</v>
      </c>
      <c r="AT1" s="8">
        <v>2044</v>
      </c>
      <c r="AU1" s="8">
        <v>2045</v>
      </c>
      <c r="AV1" s="8">
        <v>2046</v>
      </c>
      <c r="AW1" s="8">
        <v>2047</v>
      </c>
      <c r="AX1" s="8">
        <v>2048</v>
      </c>
      <c r="AY1" s="8">
        <v>2049</v>
      </c>
      <c r="AZ1" s="8">
        <v>2050</v>
      </c>
    </row>
    <row r="2" spans="1:52" ht="15" customHeight="1" x14ac:dyDescent="0.45">
      <c r="A2" s="16" t="s">
        <v>28</v>
      </c>
      <c r="B2" s="40">
        <f>'jrc_Net Electricity Generation'!B2/'jrc_Gross Capacities'!B2/8760*1000</f>
        <v>0.44814872751697149</v>
      </c>
      <c r="C2" s="40">
        <f>'jrc_Net Electricity Generation'!C2/'jrc_Gross Capacities'!C2/8760*1000</f>
        <v>0.45558529250702445</v>
      </c>
      <c r="D2" s="40">
        <f>'jrc_Net Electricity Generation'!D2/'jrc_Gross Capacities'!D2/8760*1000</f>
        <v>0.45423202197710694</v>
      </c>
      <c r="E2" s="40">
        <f>'jrc_Net Electricity Generation'!E2/'jrc_Gross Capacities'!E2/8760*1000</f>
        <v>0.46114390217782775</v>
      </c>
      <c r="F2" s="40">
        <f>'jrc_Net Electricity Generation'!F2/'jrc_Gross Capacities'!F2/8760*1000</f>
        <v>0.46058017466460976</v>
      </c>
      <c r="G2" s="40">
        <f>'jrc_Net Electricity Generation'!G2/'jrc_Gross Capacities'!G2/8760*1000</f>
        <v>0.4552708798098965</v>
      </c>
      <c r="H2" s="40">
        <f>'jrc_Net Electricity Generation'!H2/'jrc_Gross Capacities'!H2/8760*1000</f>
        <v>0.45129317410297742</v>
      </c>
      <c r="I2" s="40">
        <f>'jrc_Net Electricity Generation'!I2/'jrc_Gross Capacities'!I2/8760*1000</f>
        <v>0.44200071850597122</v>
      </c>
      <c r="J2" s="40">
        <f>'jrc_Net Electricity Generation'!J2/'jrc_Gross Capacities'!J2/8760*1000</f>
        <v>0.4318149586133942</v>
      </c>
      <c r="K2" s="40">
        <f>'jrc_Net Electricity Generation'!K2/'jrc_Gross Capacities'!K2/8760*1000</f>
        <v>0.39728305583486118</v>
      </c>
      <c r="L2" s="40">
        <f>'jrc_Net Electricity Generation'!L2/'jrc_Gross Capacities'!L2/8760*1000</f>
        <v>0.39698362831118195</v>
      </c>
      <c r="M2" s="40">
        <f>'jrc_Net Electricity Generation'!M2/'jrc_Gross Capacities'!M2/8760*1000</f>
        <v>0.37240977754830951</v>
      </c>
      <c r="N2" s="40">
        <f>'jrc_Net Electricity Generation'!N2/'jrc_Gross Capacities'!N2/8760*1000</f>
        <v>0.36331838872092875</v>
      </c>
      <c r="O2" s="40">
        <f>'jrc_Net Electricity Generation'!O2/'jrc_Gross Capacities'!O2/8760*1000</f>
        <v>0.35729007266523904</v>
      </c>
      <c r="P2" s="40">
        <f>'jrc_Net Electricity Generation'!P2/'jrc_Gross Capacities'!P2/8760*1000</f>
        <v>0.34334558132317716</v>
      </c>
      <c r="Q2" s="40">
        <f>'jrc_Net Electricity Generation'!Q2/'jrc_Gross Capacities'!Q2/8760*1000</f>
        <v>0.34474760882246069</v>
      </c>
      <c r="R2" s="40">
        <f>'jrc_Net Electricity Generation'!R2/'jrc_Gross Capacities'!R2/8760*1000</f>
        <v>0.34507986702686477</v>
      </c>
      <c r="S2" s="40">
        <f>'jrc_Net Electricity Generation'!S2/'jrc_Gross Capacities'!S2/8760*1000</f>
        <v>0.34480545049158701</v>
      </c>
      <c r="T2" s="40">
        <f>'jrc_Net Electricity Generation'!T2/'jrc_Gross Capacities'!T2/8760*1000</f>
        <v>0.33859060682688186</v>
      </c>
      <c r="U2" s="40">
        <f>'jrc_Net Electricity Generation'!U2/'jrc_Gross Capacities'!U2/8760*1000</f>
        <v>0.33331843514396342</v>
      </c>
      <c r="V2" s="40">
        <f>'jrc_Net Electricity Generation'!V2/'jrc_Gross Capacities'!V2/8760*1000</f>
        <v>0.32401135286229654</v>
      </c>
      <c r="W2" s="40">
        <f>'jrc_Net Electricity Generation'!W2/'jrc_Gross Capacities'!W2/8760*1000</f>
        <v>0.32459085708797608</v>
      </c>
      <c r="X2" s="40">
        <f>'jrc_Net Electricity Generation'!X2/'jrc_Gross Capacities'!X2/8760*1000</f>
        <v>0.32898997955515263</v>
      </c>
      <c r="Y2" s="40">
        <f>'jrc_Net Electricity Generation'!Y2/'jrc_Gross Capacities'!Y2/8760*1000</f>
        <v>0.32897967009396012</v>
      </c>
      <c r="Z2" s="40">
        <f>'jrc_Net Electricity Generation'!Z2/'jrc_Gross Capacities'!Z2/8760*1000</f>
        <v>0.32563003705949622</v>
      </c>
      <c r="AA2" s="40">
        <f>'jrc_Net Electricity Generation'!AA2/'jrc_Gross Capacities'!AA2/8760*1000</f>
        <v>0.32102098323746348</v>
      </c>
      <c r="AB2" s="40">
        <f>'jrc_Net Electricity Generation'!AB2/'jrc_Gross Capacities'!AB2/8760*1000</f>
        <v>0.31839943686460376</v>
      </c>
      <c r="AC2" s="40">
        <f>'jrc_Net Electricity Generation'!AC2/'jrc_Gross Capacities'!AC2/8760*1000</f>
        <v>0.31636229072324346</v>
      </c>
      <c r="AD2" s="40">
        <f>'jrc_Net Electricity Generation'!AD2/'jrc_Gross Capacities'!AD2/8760*1000</f>
        <v>0.31544355760743908</v>
      </c>
      <c r="AE2" s="40">
        <f>'jrc_Net Electricity Generation'!AE2/'jrc_Gross Capacities'!AE2/8760*1000</f>
        <v>0.31364247210907414</v>
      </c>
      <c r="AF2" s="40">
        <f>'jrc_Net Electricity Generation'!AF2/'jrc_Gross Capacities'!AF2/8760*1000</f>
        <v>0.3143818727055207</v>
      </c>
      <c r="AG2" s="40">
        <f>'jrc_Net Electricity Generation'!AG2/'jrc_Gross Capacities'!AG2/8760*1000</f>
        <v>0.31356656157662038</v>
      </c>
      <c r="AH2" s="40">
        <f>'jrc_Net Electricity Generation'!AH2/'jrc_Gross Capacities'!AH2/8760*1000</f>
        <v>0.31429548579514555</v>
      </c>
      <c r="AI2" s="40">
        <f>'jrc_Net Electricity Generation'!AI2/'jrc_Gross Capacities'!AI2/8760*1000</f>
        <v>0.31458560656133455</v>
      </c>
      <c r="AJ2" s="40">
        <f>'jrc_Net Electricity Generation'!AJ2/'jrc_Gross Capacities'!AJ2/8760*1000</f>
        <v>0.31397367636330759</v>
      </c>
      <c r="AK2" s="40">
        <f>'jrc_Net Electricity Generation'!AK2/'jrc_Gross Capacities'!AK2/8760*1000</f>
        <v>0.31384336683372349</v>
      </c>
      <c r="AL2" s="40">
        <f>'jrc_Net Electricity Generation'!AL2/'jrc_Gross Capacities'!AL2/8760*1000</f>
        <v>0.31061431220219088</v>
      </c>
      <c r="AM2" s="40">
        <f>'jrc_Net Electricity Generation'!AM2/'jrc_Gross Capacities'!AM2/8760*1000</f>
        <v>0.30924864760302062</v>
      </c>
      <c r="AN2" s="40">
        <f>'jrc_Net Electricity Generation'!AN2/'jrc_Gross Capacities'!AN2/8760*1000</f>
        <v>0.30704707010054788</v>
      </c>
      <c r="AO2" s="40">
        <f>'jrc_Net Electricity Generation'!AO2/'jrc_Gross Capacities'!AO2/8760*1000</f>
        <v>0.30531954186959348</v>
      </c>
      <c r="AP2" s="40">
        <f>'jrc_Net Electricity Generation'!AP2/'jrc_Gross Capacities'!AP2/8760*1000</f>
        <v>0.30513697039343163</v>
      </c>
      <c r="AQ2" s="40">
        <f>'jrc_Net Electricity Generation'!AQ2/'jrc_Gross Capacities'!AQ2/8760*1000</f>
        <v>0.30574734910130635</v>
      </c>
      <c r="AR2" s="40">
        <f>'jrc_Net Electricity Generation'!AR2/'jrc_Gross Capacities'!AR2/8760*1000</f>
        <v>0.30366584275626246</v>
      </c>
      <c r="AS2" s="40">
        <f>'jrc_Net Electricity Generation'!AS2/'jrc_Gross Capacities'!AS2/8760*1000</f>
        <v>0.30222967406881107</v>
      </c>
      <c r="AT2" s="40">
        <f>'jrc_Net Electricity Generation'!AT2/'jrc_Gross Capacities'!AT2/8760*1000</f>
        <v>0.3020504570723509</v>
      </c>
      <c r="AU2" s="40">
        <f>'jrc_Net Electricity Generation'!AU2/'jrc_Gross Capacities'!AU2/8760*1000</f>
        <v>0.29973063162947311</v>
      </c>
      <c r="AV2" s="40">
        <f>'jrc_Net Electricity Generation'!AV2/'jrc_Gross Capacities'!AV2/8760*1000</f>
        <v>0.29923467431234957</v>
      </c>
      <c r="AW2" s="40">
        <f>'jrc_Net Electricity Generation'!AW2/'jrc_Gross Capacities'!AW2/8760*1000</f>
        <v>0.29811264513882763</v>
      </c>
      <c r="AX2" s="40">
        <f>'jrc_Net Electricity Generation'!AX2/'jrc_Gross Capacities'!AX2/8760*1000</f>
        <v>0.29762452950619739</v>
      </c>
      <c r="AY2" s="40">
        <f>'jrc_Net Electricity Generation'!AY2/'jrc_Gross Capacities'!AY2/8760*1000</f>
        <v>0.29752465711804399</v>
      </c>
      <c r="AZ2" s="40">
        <f>'jrc_Net Electricity Generation'!AZ2/'jrc_Gross Capacities'!AZ2/8760*1000</f>
        <v>0.29517434040864621</v>
      </c>
    </row>
    <row r="3" spans="1:52" s="14" customFormat="1" ht="15" customHeight="1" x14ac:dyDescent="0.35">
      <c r="A3" s="10" t="s">
        <v>1</v>
      </c>
      <c r="B3" s="40">
        <f>'jrc_Net Electricity Generation'!B3/'jrc_Gross Capacities'!B3/8760*1000</f>
        <v>0.70566201528289041</v>
      </c>
      <c r="C3" s="40">
        <f>'jrc_Net Electricity Generation'!C3/'jrc_Gross Capacities'!C3/8760*1000</f>
        <v>0.73213670001738951</v>
      </c>
      <c r="D3" s="40">
        <f>'jrc_Net Electricity Generation'!D3/'jrc_Gross Capacities'!D3/8760*1000</f>
        <v>0.74113554132541404</v>
      </c>
      <c r="E3" s="40">
        <f>'jrc_Net Electricity Generation'!E3/'jrc_Gross Capacities'!E3/8760*1000</f>
        <v>0.74922890522843544</v>
      </c>
      <c r="F3" s="40">
        <f>'jrc_Net Electricity Generation'!F3/'jrc_Gross Capacities'!F3/8760*1000</f>
        <v>0.76249143094454275</v>
      </c>
      <c r="G3" s="40">
        <f>'jrc_Net Electricity Generation'!G3/'jrc_Gross Capacities'!G3/8760*1000</f>
        <v>0.76040800874637748</v>
      </c>
      <c r="H3" s="40">
        <f>'jrc_Net Electricity Generation'!H3/'jrc_Gross Capacities'!H3/8760*1000</f>
        <v>0.76083689861948023</v>
      </c>
      <c r="I3" s="40">
        <f>'jrc_Net Electricity Generation'!I3/'jrc_Gross Capacities'!I3/8760*1000</f>
        <v>0.72389781814908993</v>
      </c>
      <c r="J3" s="40">
        <f>'jrc_Net Electricity Generation'!J3/'jrc_Gross Capacities'!J3/8760*1000</f>
        <v>0.72365346309747669</v>
      </c>
      <c r="K3" s="40">
        <f>'jrc_Net Electricity Generation'!K3/'jrc_Gross Capacities'!K3/8760*1000</f>
        <v>0.6919877431568271</v>
      </c>
      <c r="L3" s="40">
        <f>'jrc_Net Electricity Generation'!L3/'jrc_Gross Capacities'!L3/8760*1000</f>
        <v>0.71489901957219026</v>
      </c>
      <c r="M3" s="40">
        <f>'jrc_Net Electricity Generation'!M3/'jrc_Gross Capacities'!M3/8760*1000</f>
        <v>0.7058928479296106</v>
      </c>
      <c r="N3" s="40">
        <f>'jrc_Net Electricity Generation'!N3/'jrc_Gross Capacities'!N3/8760*1000</f>
        <v>0.73657793969398255</v>
      </c>
      <c r="O3" s="40">
        <f>'jrc_Net Electricity Generation'!O3/'jrc_Gross Capacities'!O3/8760*1000</f>
        <v>0.7309458210990647</v>
      </c>
      <c r="P3" s="40">
        <f>'jrc_Net Electricity Generation'!P3/'jrc_Gross Capacities'!P3/8760*1000</f>
        <v>0.72943555199424015</v>
      </c>
      <c r="Q3" s="40">
        <f>'jrc_Net Electricity Generation'!Q3/'jrc_Gross Capacities'!Q3/8760*1000</f>
        <v>0.72256233744443443</v>
      </c>
      <c r="R3" s="40">
        <f>'jrc_Net Electricity Generation'!R3/'jrc_Gross Capacities'!R3/8760*1000</f>
        <v>0.76094941165142638</v>
      </c>
      <c r="S3" s="40">
        <f>'jrc_Net Electricity Generation'!S3/'jrc_Gross Capacities'!S3/8760*1000</f>
        <v>0.75103404352490855</v>
      </c>
      <c r="T3" s="40">
        <f>'jrc_Net Electricity Generation'!T3/'jrc_Gross Capacities'!T3/8760*1000</f>
        <v>0.73255203041147943</v>
      </c>
      <c r="U3" s="40">
        <f>'jrc_Net Electricity Generation'!U3/'jrc_Gross Capacities'!U3/8760*1000</f>
        <v>0.72706209872580851</v>
      </c>
      <c r="V3" s="40">
        <f>'jrc_Net Electricity Generation'!V3/'jrc_Gross Capacities'!V3/8760*1000</f>
        <v>0.71800939957633136</v>
      </c>
      <c r="W3" s="40">
        <f>'jrc_Net Electricity Generation'!W3/'jrc_Gross Capacities'!W3/8760*1000</f>
        <v>0.71786281054419365</v>
      </c>
      <c r="X3" s="40">
        <f>'jrc_Net Electricity Generation'!X3/'jrc_Gross Capacities'!X3/8760*1000</f>
        <v>0.70961678607187317</v>
      </c>
      <c r="Y3" s="40">
        <f>'jrc_Net Electricity Generation'!Y3/'jrc_Gross Capacities'!Y3/8760*1000</f>
        <v>0.70721022805271683</v>
      </c>
      <c r="Z3" s="40">
        <f>'jrc_Net Electricity Generation'!Z3/'jrc_Gross Capacities'!Z3/8760*1000</f>
        <v>0.70251325017762989</v>
      </c>
      <c r="AA3" s="40">
        <f>'jrc_Net Electricity Generation'!AA3/'jrc_Gross Capacities'!AA3/8760*1000</f>
        <v>0.69708682975096237</v>
      </c>
      <c r="AB3" s="40">
        <f>'jrc_Net Electricity Generation'!AB3/'jrc_Gross Capacities'!AB3/8760*1000</f>
        <v>0.70017706792794676</v>
      </c>
      <c r="AC3" s="40">
        <f>'jrc_Net Electricity Generation'!AC3/'jrc_Gross Capacities'!AC3/8760*1000</f>
        <v>0.70858775859673362</v>
      </c>
      <c r="AD3" s="40">
        <f>'jrc_Net Electricity Generation'!AD3/'jrc_Gross Capacities'!AD3/8760*1000</f>
        <v>0.70970590975184433</v>
      </c>
      <c r="AE3" s="40">
        <f>'jrc_Net Electricity Generation'!AE3/'jrc_Gross Capacities'!AE3/8760*1000</f>
        <v>0.71690677157898175</v>
      </c>
      <c r="AF3" s="40">
        <f>'jrc_Net Electricity Generation'!AF3/'jrc_Gross Capacities'!AF3/8760*1000</f>
        <v>0.76276569837533026</v>
      </c>
      <c r="AG3" s="40">
        <f>'jrc_Net Electricity Generation'!AG3/'jrc_Gross Capacities'!AG3/8760*1000</f>
        <v>0.80869950155758541</v>
      </c>
      <c r="AH3" s="40">
        <f>'jrc_Net Electricity Generation'!AH3/'jrc_Gross Capacities'!AH3/8760*1000</f>
        <v>0.80768901932741166</v>
      </c>
      <c r="AI3" s="40">
        <f>'jrc_Net Electricity Generation'!AI3/'jrc_Gross Capacities'!AI3/8760*1000</f>
        <v>0.80161812225133844</v>
      </c>
      <c r="AJ3" s="40">
        <f>'jrc_Net Electricity Generation'!AJ3/'jrc_Gross Capacities'!AJ3/8760*1000</f>
        <v>0.81081172579343963</v>
      </c>
      <c r="AK3" s="40">
        <f>'jrc_Net Electricity Generation'!AK3/'jrc_Gross Capacities'!AK3/8760*1000</f>
        <v>0.80114401376519861</v>
      </c>
      <c r="AL3" s="40">
        <f>'jrc_Net Electricity Generation'!AL3/'jrc_Gross Capacities'!AL3/8760*1000</f>
        <v>0.79057594328783609</v>
      </c>
      <c r="AM3" s="40">
        <f>'jrc_Net Electricity Generation'!AM3/'jrc_Gross Capacities'!AM3/8760*1000</f>
        <v>0.78391593951608107</v>
      </c>
      <c r="AN3" s="40">
        <f>'jrc_Net Electricity Generation'!AN3/'jrc_Gross Capacities'!AN3/8760*1000</f>
        <v>0.78854019810372589</v>
      </c>
      <c r="AO3" s="40">
        <f>'jrc_Net Electricity Generation'!AO3/'jrc_Gross Capacities'!AO3/8760*1000</f>
        <v>0.77815470309916834</v>
      </c>
      <c r="AP3" s="40">
        <f>'jrc_Net Electricity Generation'!AP3/'jrc_Gross Capacities'!AP3/8760*1000</f>
        <v>0.76725164474267815</v>
      </c>
      <c r="AQ3" s="40">
        <f>'jrc_Net Electricity Generation'!AQ3/'jrc_Gross Capacities'!AQ3/8760*1000</f>
        <v>0.76906722680183626</v>
      </c>
      <c r="AR3" s="40">
        <f>'jrc_Net Electricity Generation'!AR3/'jrc_Gross Capacities'!AR3/8760*1000</f>
        <v>0.76632496689542828</v>
      </c>
      <c r="AS3" s="40">
        <f>'jrc_Net Electricity Generation'!AS3/'jrc_Gross Capacities'!AS3/8760*1000</f>
        <v>0.75685807508131397</v>
      </c>
      <c r="AT3" s="40">
        <f>'jrc_Net Electricity Generation'!AT3/'jrc_Gross Capacities'!AT3/8760*1000</f>
        <v>0.77549595530094761</v>
      </c>
      <c r="AU3" s="40">
        <f>'jrc_Net Electricity Generation'!AU3/'jrc_Gross Capacities'!AU3/8760*1000</f>
        <v>0.77313326464133203</v>
      </c>
      <c r="AV3" s="40">
        <f>'jrc_Net Electricity Generation'!AV3/'jrc_Gross Capacities'!AV3/8760*1000</f>
        <v>0.78030529182697628</v>
      </c>
      <c r="AW3" s="40">
        <f>'jrc_Net Electricity Generation'!AW3/'jrc_Gross Capacities'!AW3/8760*1000</f>
        <v>0.77297106849143438</v>
      </c>
      <c r="AX3" s="40">
        <f>'jrc_Net Electricity Generation'!AX3/'jrc_Gross Capacities'!AX3/8760*1000</f>
        <v>0.75873429425213723</v>
      </c>
      <c r="AY3" s="40">
        <f>'jrc_Net Electricity Generation'!AY3/'jrc_Gross Capacities'!AY3/8760*1000</f>
        <v>0.77160482546363729</v>
      </c>
      <c r="AZ3" s="40">
        <f>'jrc_Net Electricity Generation'!AZ3/'jrc_Gross Capacities'!AZ3/8760*1000</f>
        <v>0.76147033166814626</v>
      </c>
    </row>
    <row r="4" spans="1:52" x14ac:dyDescent="0.45">
      <c r="A4" s="18" t="s">
        <v>29</v>
      </c>
      <c r="B4" s="40">
        <f>'jrc_Net Electricity Generation'!B4/'jrc_Gross Capacities'!B4/8760*1000</f>
        <v>0.70566201528289041</v>
      </c>
      <c r="C4" s="40">
        <f>'jrc_Net Electricity Generation'!C4/'jrc_Gross Capacities'!C4/8760*1000</f>
        <v>0.73213670001738951</v>
      </c>
      <c r="D4" s="40">
        <f>'jrc_Net Electricity Generation'!D4/'jrc_Gross Capacities'!D4/8760*1000</f>
        <v>0.74113554132541404</v>
      </c>
      <c r="E4" s="40">
        <f>'jrc_Net Electricity Generation'!E4/'jrc_Gross Capacities'!E4/8760*1000</f>
        <v>0.74922890522843544</v>
      </c>
      <c r="F4" s="40">
        <f>'jrc_Net Electricity Generation'!F4/'jrc_Gross Capacities'!F4/8760*1000</f>
        <v>0.76249143094454275</v>
      </c>
      <c r="G4" s="40">
        <f>'jrc_Net Electricity Generation'!G4/'jrc_Gross Capacities'!G4/8760*1000</f>
        <v>0.76040800874637748</v>
      </c>
      <c r="H4" s="40">
        <f>'jrc_Net Electricity Generation'!H4/'jrc_Gross Capacities'!H4/8760*1000</f>
        <v>0.76083689861948023</v>
      </c>
      <c r="I4" s="40">
        <f>'jrc_Net Electricity Generation'!I4/'jrc_Gross Capacities'!I4/8760*1000</f>
        <v>0.72389781814908993</v>
      </c>
      <c r="J4" s="40">
        <f>'jrc_Net Electricity Generation'!J4/'jrc_Gross Capacities'!J4/8760*1000</f>
        <v>0.72365346309747669</v>
      </c>
      <c r="K4" s="40">
        <f>'jrc_Net Electricity Generation'!K4/'jrc_Gross Capacities'!K4/8760*1000</f>
        <v>0.6919877431568271</v>
      </c>
      <c r="L4" s="40">
        <f>'jrc_Net Electricity Generation'!L4/'jrc_Gross Capacities'!L4/8760*1000</f>
        <v>0.71489901957219026</v>
      </c>
      <c r="M4" s="40">
        <f>'jrc_Net Electricity Generation'!M4/'jrc_Gross Capacities'!M4/8760*1000</f>
        <v>0.7058928479296106</v>
      </c>
      <c r="N4" s="40">
        <f>'jrc_Net Electricity Generation'!N4/'jrc_Gross Capacities'!N4/8760*1000</f>
        <v>0.73657793969398255</v>
      </c>
      <c r="O4" s="40">
        <f>'jrc_Net Electricity Generation'!O4/'jrc_Gross Capacities'!O4/8760*1000</f>
        <v>0.7309458210990647</v>
      </c>
      <c r="P4" s="40">
        <f>'jrc_Net Electricity Generation'!P4/'jrc_Gross Capacities'!P4/8760*1000</f>
        <v>0.72943555199424015</v>
      </c>
      <c r="Q4" s="40">
        <f>'jrc_Net Electricity Generation'!Q4/'jrc_Gross Capacities'!Q4/8760*1000</f>
        <v>0.72256233744443443</v>
      </c>
      <c r="R4" s="40">
        <f>'jrc_Net Electricity Generation'!R4/'jrc_Gross Capacities'!R4/8760*1000</f>
        <v>0.76094941165142638</v>
      </c>
      <c r="S4" s="40">
        <f>'jrc_Net Electricity Generation'!S4/'jrc_Gross Capacities'!S4/8760*1000</f>
        <v>0.75103404352490855</v>
      </c>
      <c r="T4" s="40">
        <f>'jrc_Net Electricity Generation'!T4/'jrc_Gross Capacities'!T4/8760*1000</f>
        <v>0.73255203041147943</v>
      </c>
      <c r="U4" s="40">
        <f>'jrc_Net Electricity Generation'!U4/'jrc_Gross Capacities'!U4/8760*1000</f>
        <v>0.72706209872580851</v>
      </c>
      <c r="V4" s="40">
        <f>'jrc_Net Electricity Generation'!V4/'jrc_Gross Capacities'!V4/8760*1000</f>
        <v>0.71800939957633136</v>
      </c>
      <c r="W4" s="40">
        <f>'jrc_Net Electricity Generation'!W4/'jrc_Gross Capacities'!W4/8760*1000</f>
        <v>0.71786281054419365</v>
      </c>
      <c r="X4" s="40">
        <f>'jrc_Net Electricity Generation'!X4/'jrc_Gross Capacities'!X4/8760*1000</f>
        <v>0.70961678607187317</v>
      </c>
      <c r="Y4" s="40">
        <f>'jrc_Net Electricity Generation'!Y4/'jrc_Gross Capacities'!Y4/8760*1000</f>
        <v>0.70721022805271683</v>
      </c>
      <c r="Z4" s="40">
        <f>'jrc_Net Electricity Generation'!Z4/'jrc_Gross Capacities'!Z4/8760*1000</f>
        <v>0.70251325017762989</v>
      </c>
      <c r="AA4" s="40">
        <f>'jrc_Net Electricity Generation'!AA4/'jrc_Gross Capacities'!AA4/8760*1000</f>
        <v>0.69708682975096237</v>
      </c>
      <c r="AB4" s="40">
        <f>'jrc_Net Electricity Generation'!AB4/'jrc_Gross Capacities'!AB4/8760*1000</f>
        <v>0.70017706792794676</v>
      </c>
      <c r="AC4" s="40">
        <f>'jrc_Net Electricity Generation'!AC4/'jrc_Gross Capacities'!AC4/8760*1000</f>
        <v>0.70858775859673362</v>
      </c>
      <c r="AD4" s="40">
        <f>'jrc_Net Electricity Generation'!AD4/'jrc_Gross Capacities'!AD4/8760*1000</f>
        <v>0.70970590975184433</v>
      </c>
      <c r="AE4" s="40">
        <f>'jrc_Net Electricity Generation'!AE4/'jrc_Gross Capacities'!AE4/8760*1000</f>
        <v>0.71690677157898175</v>
      </c>
      <c r="AF4" s="40">
        <f>'jrc_Net Electricity Generation'!AF4/'jrc_Gross Capacities'!AF4/8760*1000</f>
        <v>0.76276569837533026</v>
      </c>
      <c r="AG4" s="40">
        <f>'jrc_Net Electricity Generation'!AG4/'jrc_Gross Capacities'!AG4/8760*1000</f>
        <v>0.80869950155758541</v>
      </c>
      <c r="AH4" s="40">
        <f>'jrc_Net Electricity Generation'!AH4/'jrc_Gross Capacities'!AH4/8760*1000</f>
        <v>0.80768901932741166</v>
      </c>
      <c r="AI4" s="40">
        <f>'jrc_Net Electricity Generation'!AI4/'jrc_Gross Capacities'!AI4/8760*1000</f>
        <v>0.80161812225133844</v>
      </c>
      <c r="AJ4" s="40">
        <f>'jrc_Net Electricity Generation'!AJ4/'jrc_Gross Capacities'!AJ4/8760*1000</f>
        <v>0.81081172579343963</v>
      </c>
      <c r="AK4" s="40">
        <f>'jrc_Net Electricity Generation'!AK4/'jrc_Gross Capacities'!AK4/8760*1000</f>
        <v>0.80114401376519861</v>
      </c>
      <c r="AL4" s="40">
        <f>'jrc_Net Electricity Generation'!AL4/'jrc_Gross Capacities'!AL4/8760*1000</f>
        <v>0.79057594328783609</v>
      </c>
      <c r="AM4" s="40">
        <f>'jrc_Net Electricity Generation'!AM4/'jrc_Gross Capacities'!AM4/8760*1000</f>
        <v>0.78391593951608107</v>
      </c>
      <c r="AN4" s="40">
        <f>'jrc_Net Electricity Generation'!AN4/'jrc_Gross Capacities'!AN4/8760*1000</f>
        <v>0.78854019810372589</v>
      </c>
      <c r="AO4" s="40">
        <f>'jrc_Net Electricity Generation'!AO4/'jrc_Gross Capacities'!AO4/8760*1000</f>
        <v>0.77815470309916834</v>
      </c>
      <c r="AP4" s="40">
        <f>'jrc_Net Electricity Generation'!AP4/'jrc_Gross Capacities'!AP4/8760*1000</f>
        <v>0.76725164474267815</v>
      </c>
      <c r="AQ4" s="40">
        <f>'jrc_Net Electricity Generation'!AQ4/'jrc_Gross Capacities'!AQ4/8760*1000</f>
        <v>0.76906722680183626</v>
      </c>
      <c r="AR4" s="40">
        <f>'jrc_Net Electricity Generation'!AR4/'jrc_Gross Capacities'!AR4/8760*1000</f>
        <v>0.76632496689542828</v>
      </c>
      <c r="AS4" s="40">
        <f>'jrc_Net Electricity Generation'!AS4/'jrc_Gross Capacities'!AS4/8760*1000</f>
        <v>0.75685807508131397</v>
      </c>
      <c r="AT4" s="40">
        <f>'jrc_Net Electricity Generation'!AT4/'jrc_Gross Capacities'!AT4/8760*1000</f>
        <v>0.77549595530094761</v>
      </c>
      <c r="AU4" s="40">
        <f>'jrc_Net Electricity Generation'!AU4/'jrc_Gross Capacities'!AU4/8760*1000</f>
        <v>0.77313326464133203</v>
      </c>
      <c r="AV4" s="40">
        <f>'jrc_Net Electricity Generation'!AV4/'jrc_Gross Capacities'!AV4/8760*1000</f>
        <v>0.78030529182697628</v>
      </c>
      <c r="AW4" s="40">
        <f>'jrc_Net Electricity Generation'!AW4/'jrc_Gross Capacities'!AW4/8760*1000</f>
        <v>0.77316567818714188</v>
      </c>
      <c r="AX4" s="40">
        <f>'jrc_Net Electricity Generation'!AX4/'jrc_Gross Capacities'!AX4/8760*1000</f>
        <v>0.75883736344948205</v>
      </c>
      <c r="AY4" s="40">
        <f>'jrc_Net Electricity Generation'!AY4/'jrc_Gross Capacities'!AY4/8760*1000</f>
        <v>0.77187149178210157</v>
      </c>
      <c r="AZ4" s="40">
        <f>'jrc_Net Electricity Generation'!AZ4/'jrc_Gross Capacities'!AZ4/8760*1000</f>
        <v>0.76166681372969547</v>
      </c>
    </row>
    <row r="5" spans="1:52" x14ac:dyDescent="0.45">
      <c r="A5" s="20" t="s">
        <v>30</v>
      </c>
      <c r="B5" s="40" t="e">
        <f>'jrc_Net Electricity Generation'!B5/'jrc_Gross Capacities'!B5/8760*1000</f>
        <v>#DIV/0!</v>
      </c>
      <c r="C5" s="40" t="e">
        <f>'jrc_Net Electricity Generation'!C5/'jrc_Gross Capacities'!C5/8760*1000</f>
        <v>#DIV/0!</v>
      </c>
      <c r="D5" s="40" t="e">
        <f>'jrc_Net Electricity Generation'!D5/'jrc_Gross Capacities'!D5/8760*1000</f>
        <v>#DIV/0!</v>
      </c>
      <c r="E5" s="40" t="e">
        <f>'jrc_Net Electricity Generation'!E5/'jrc_Gross Capacities'!E5/8760*1000</f>
        <v>#DIV/0!</v>
      </c>
      <c r="F5" s="40" t="e">
        <f>'jrc_Net Electricity Generation'!F5/'jrc_Gross Capacities'!F5/8760*1000</f>
        <v>#DIV/0!</v>
      </c>
      <c r="G5" s="40" t="e">
        <f>'jrc_Net Electricity Generation'!G5/'jrc_Gross Capacities'!G5/8760*1000</f>
        <v>#DIV/0!</v>
      </c>
      <c r="H5" s="40" t="e">
        <f>'jrc_Net Electricity Generation'!H5/'jrc_Gross Capacities'!H5/8760*1000</f>
        <v>#DIV/0!</v>
      </c>
      <c r="I5" s="40" t="e">
        <f>'jrc_Net Electricity Generation'!I5/'jrc_Gross Capacities'!I5/8760*1000</f>
        <v>#DIV/0!</v>
      </c>
      <c r="J5" s="40" t="e">
        <f>'jrc_Net Electricity Generation'!J5/'jrc_Gross Capacities'!J5/8760*1000</f>
        <v>#DIV/0!</v>
      </c>
      <c r="K5" s="40" t="e">
        <f>'jrc_Net Electricity Generation'!K5/'jrc_Gross Capacities'!K5/8760*1000</f>
        <v>#DIV/0!</v>
      </c>
      <c r="L5" s="40" t="e">
        <f>'jrc_Net Electricity Generation'!L5/'jrc_Gross Capacities'!L5/8760*1000</f>
        <v>#DIV/0!</v>
      </c>
      <c r="M5" s="40" t="e">
        <f>'jrc_Net Electricity Generation'!M5/'jrc_Gross Capacities'!M5/8760*1000</f>
        <v>#DIV/0!</v>
      </c>
      <c r="N5" s="40" t="e">
        <f>'jrc_Net Electricity Generation'!N5/'jrc_Gross Capacities'!N5/8760*1000</f>
        <v>#DIV/0!</v>
      </c>
      <c r="O5" s="40" t="e">
        <f>'jrc_Net Electricity Generation'!O5/'jrc_Gross Capacities'!O5/8760*1000</f>
        <v>#DIV/0!</v>
      </c>
      <c r="P5" s="40" t="e">
        <f>'jrc_Net Electricity Generation'!P5/'jrc_Gross Capacities'!P5/8760*1000</f>
        <v>#DIV/0!</v>
      </c>
      <c r="Q5" s="40" t="e">
        <f>'jrc_Net Electricity Generation'!Q5/'jrc_Gross Capacities'!Q5/8760*1000</f>
        <v>#DIV/0!</v>
      </c>
      <c r="R5" s="40" t="e">
        <f>'jrc_Net Electricity Generation'!R5/'jrc_Gross Capacities'!R5/8760*1000</f>
        <v>#DIV/0!</v>
      </c>
      <c r="S5" s="40" t="e">
        <f>'jrc_Net Electricity Generation'!S5/'jrc_Gross Capacities'!S5/8760*1000</f>
        <v>#DIV/0!</v>
      </c>
      <c r="T5" s="40" t="e">
        <f>'jrc_Net Electricity Generation'!T5/'jrc_Gross Capacities'!T5/8760*1000</f>
        <v>#DIV/0!</v>
      </c>
      <c r="U5" s="40" t="e">
        <f>'jrc_Net Electricity Generation'!U5/'jrc_Gross Capacities'!U5/8760*1000</f>
        <v>#DIV/0!</v>
      </c>
      <c r="V5" s="40" t="e">
        <f>'jrc_Net Electricity Generation'!V5/'jrc_Gross Capacities'!V5/8760*1000</f>
        <v>#DIV/0!</v>
      </c>
      <c r="W5" s="40" t="e">
        <f>'jrc_Net Electricity Generation'!W5/'jrc_Gross Capacities'!W5/8760*1000</f>
        <v>#DIV/0!</v>
      </c>
      <c r="X5" s="40" t="e">
        <f>'jrc_Net Electricity Generation'!X5/'jrc_Gross Capacities'!X5/8760*1000</f>
        <v>#DIV/0!</v>
      </c>
      <c r="Y5" s="40" t="e">
        <f>'jrc_Net Electricity Generation'!Y5/'jrc_Gross Capacities'!Y5/8760*1000</f>
        <v>#DIV/0!</v>
      </c>
      <c r="Z5" s="40" t="e">
        <f>'jrc_Net Electricity Generation'!Z5/'jrc_Gross Capacities'!Z5/8760*1000</f>
        <v>#DIV/0!</v>
      </c>
      <c r="AA5" s="40" t="e">
        <f>'jrc_Net Electricity Generation'!AA5/'jrc_Gross Capacities'!AA5/8760*1000</f>
        <v>#DIV/0!</v>
      </c>
      <c r="AB5" s="40" t="e">
        <f>'jrc_Net Electricity Generation'!AB5/'jrc_Gross Capacities'!AB5/8760*1000</f>
        <v>#DIV/0!</v>
      </c>
      <c r="AC5" s="40" t="e">
        <f>'jrc_Net Electricity Generation'!AC5/'jrc_Gross Capacities'!AC5/8760*1000</f>
        <v>#DIV/0!</v>
      </c>
      <c r="AD5" s="40" t="e">
        <f>'jrc_Net Electricity Generation'!AD5/'jrc_Gross Capacities'!AD5/8760*1000</f>
        <v>#DIV/0!</v>
      </c>
      <c r="AE5" s="40" t="e">
        <f>'jrc_Net Electricity Generation'!AE5/'jrc_Gross Capacities'!AE5/8760*1000</f>
        <v>#DIV/0!</v>
      </c>
      <c r="AF5" s="40" t="e">
        <f>'jrc_Net Electricity Generation'!AF5/'jrc_Gross Capacities'!AF5/8760*1000</f>
        <v>#DIV/0!</v>
      </c>
      <c r="AG5" s="40" t="e">
        <f>'jrc_Net Electricity Generation'!AG5/'jrc_Gross Capacities'!AG5/8760*1000</f>
        <v>#DIV/0!</v>
      </c>
      <c r="AH5" s="40" t="e">
        <f>'jrc_Net Electricity Generation'!AH5/'jrc_Gross Capacities'!AH5/8760*1000</f>
        <v>#DIV/0!</v>
      </c>
      <c r="AI5" s="40" t="e">
        <f>'jrc_Net Electricity Generation'!AI5/'jrc_Gross Capacities'!AI5/8760*1000</f>
        <v>#DIV/0!</v>
      </c>
      <c r="AJ5" s="40" t="e">
        <f>'jrc_Net Electricity Generation'!AJ5/'jrc_Gross Capacities'!AJ5/8760*1000</f>
        <v>#DIV/0!</v>
      </c>
      <c r="AK5" s="40" t="e">
        <f>'jrc_Net Electricity Generation'!AK5/'jrc_Gross Capacities'!AK5/8760*1000</f>
        <v>#DIV/0!</v>
      </c>
      <c r="AL5" s="40" t="e">
        <f>'jrc_Net Electricity Generation'!AL5/'jrc_Gross Capacities'!AL5/8760*1000</f>
        <v>#DIV/0!</v>
      </c>
      <c r="AM5" s="40" t="e">
        <f>'jrc_Net Electricity Generation'!AM5/'jrc_Gross Capacities'!AM5/8760*1000</f>
        <v>#DIV/0!</v>
      </c>
      <c r="AN5" s="40" t="e">
        <f>'jrc_Net Electricity Generation'!AN5/'jrc_Gross Capacities'!AN5/8760*1000</f>
        <v>#DIV/0!</v>
      </c>
      <c r="AO5" s="40" t="e">
        <f>'jrc_Net Electricity Generation'!AO5/'jrc_Gross Capacities'!AO5/8760*1000</f>
        <v>#DIV/0!</v>
      </c>
      <c r="AP5" s="40" t="e">
        <f>'jrc_Net Electricity Generation'!AP5/'jrc_Gross Capacities'!AP5/8760*1000</f>
        <v>#DIV/0!</v>
      </c>
      <c r="AQ5" s="40" t="e">
        <f>'jrc_Net Electricity Generation'!AQ5/'jrc_Gross Capacities'!AQ5/8760*1000</f>
        <v>#DIV/0!</v>
      </c>
      <c r="AR5" s="40" t="e">
        <f>'jrc_Net Electricity Generation'!AR5/'jrc_Gross Capacities'!AR5/8760*1000</f>
        <v>#DIV/0!</v>
      </c>
      <c r="AS5" s="40" t="e">
        <f>'jrc_Net Electricity Generation'!AS5/'jrc_Gross Capacities'!AS5/8760*1000</f>
        <v>#DIV/0!</v>
      </c>
      <c r="AT5" s="40" t="e">
        <f>'jrc_Net Electricity Generation'!AT5/'jrc_Gross Capacities'!AT5/8760*1000</f>
        <v>#DIV/0!</v>
      </c>
      <c r="AU5" s="40" t="e">
        <f>'jrc_Net Electricity Generation'!AU5/'jrc_Gross Capacities'!AU5/8760*1000</f>
        <v>#DIV/0!</v>
      </c>
      <c r="AV5" s="40" t="e">
        <f>'jrc_Net Electricity Generation'!AV5/'jrc_Gross Capacities'!AV5/8760*1000</f>
        <v>#DIV/0!</v>
      </c>
      <c r="AW5" s="40">
        <f>'jrc_Net Electricity Generation'!AW5/'jrc_Gross Capacities'!AW5/8760*1000</f>
        <v>0.75028330050955916</v>
      </c>
      <c r="AX5" s="40">
        <f>'jrc_Net Electricity Generation'!AX5/'jrc_Gross Capacities'!AX5/8760*1000</f>
        <v>0.7472579646204075</v>
      </c>
      <c r="AY5" s="40">
        <f>'jrc_Net Electricity Generation'!AY5/'jrc_Gross Capacities'!AY5/8760*1000</f>
        <v>0.74423262873125651</v>
      </c>
      <c r="AZ5" s="40">
        <f>'jrc_Net Electricity Generation'!AZ5/'jrc_Gross Capacities'!AZ5/8760*1000</f>
        <v>0.74120729284210485</v>
      </c>
    </row>
    <row r="6" spans="1:52" x14ac:dyDescent="0.45">
      <c r="A6" s="20" t="s">
        <v>31</v>
      </c>
      <c r="B6" s="40" t="e">
        <f>'jrc_Net Electricity Generation'!B6/'jrc_Gross Capacities'!B6/8760*1000</f>
        <v>#DIV/0!</v>
      </c>
      <c r="C6" s="40" t="e">
        <f>'jrc_Net Electricity Generation'!C6/'jrc_Gross Capacities'!C6/8760*1000</f>
        <v>#DIV/0!</v>
      </c>
      <c r="D6" s="40" t="e">
        <f>'jrc_Net Electricity Generation'!D6/'jrc_Gross Capacities'!D6/8760*1000</f>
        <v>#DIV/0!</v>
      </c>
      <c r="E6" s="40" t="e">
        <f>'jrc_Net Electricity Generation'!E6/'jrc_Gross Capacities'!E6/8760*1000</f>
        <v>#DIV/0!</v>
      </c>
      <c r="F6" s="40" t="e">
        <f>'jrc_Net Electricity Generation'!F6/'jrc_Gross Capacities'!F6/8760*1000</f>
        <v>#DIV/0!</v>
      </c>
      <c r="G6" s="40" t="e">
        <f>'jrc_Net Electricity Generation'!G6/'jrc_Gross Capacities'!G6/8760*1000</f>
        <v>#DIV/0!</v>
      </c>
      <c r="H6" s="40" t="e">
        <f>'jrc_Net Electricity Generation'!H6/'jrc_Gross Capacities'!H6/8760*1000</f>
        <v>#DIV/0!</v>
      </c>
      <c r="I6" s="40" t="e">
        <f>'jrc_Net Electricity Generation'!I6/'jrc_Gross Capacities'!I6/8760*1000</f>
        <v>#DIV/0!</v>
      </c>
      <c r="J6" s="40" t="e">
        <f>'jrc_Net Electricity Generation'!J6/'jrc_Gross Capacities'!J6/8760*1000</f>
        <v>#DIV/0!</v>
      </c>
      <c r="K6" s="40" t="e">
        <f>'jrc_Net Electricity Generation'!K6/'jrc_Gross Capacities'!K6/8760*1000</f>
        <v>#DIV/0!</v>
      </c>
      <c r="L6" s="40" t="e">
        <f>'jrc_Net Electricity Generation'!L6/'jrc_Gross Capacities'!L6/8760*1000</f>
        <v>#DIV/0!</v>
      </c>
      <c r="M6" s="40" t="e">
        <f>'jrc_Net Electricity Generation'!M6/'jrc_Gross Capacities'!M6/8760*1000</f>
        <v>#DIV/0!</v>
      </c>
      <c r="N6" s="40" t="e">
        <f>'jrc_Net Electricity Generation'!N6/'jrc_Gross Capacities'!N6/8760*1000</f>
        <v>#DIV/0!</v>
      </c>
      <c r="O6" s="40" t="e">
        <f>'jrc_Net Electricity Generation'!O6/'jrc_Gross Capacities'!O6/8760*1000</f>
        <v>#DIV/0!</v>
      </c>
      <c r="P6" s="40" t="e">
        <f>'jrc_Net Electricity Generation'!P6/'jrc_Gross Capacities'!P6/8760*1000</f>
        <v>#DIV/0!</v>
      </c>
      <c r="Q6" s="40" t="e">
        <f>'jrc_Net Electricity Generation'!Q6/'jrc_Gross Capacities'!Q6/8760*1000</f>
        <v>#DIV/0!</v>
      </c>
      <c r="R6" s="40" t="e">
        <f>'jrc_Net Electricity Generation'!R6/'jrc_Gross Capacities'!R6/8760*1000</f>
        <v>#DIV/0!</v>
      </c>
      <c r="S6" s="40" t="e">
        <f>'jrc_Net Electricity Generation'!S6/'jrc_Gross Capacities'!S6/8760*1000</f>
        <v>#DIV/0!</v>
      </c>
      <c r="T6" s="40" t="e">
        <f>'jrc_Net Electricity Generation'!T6/'jrc_Gross Capacities'!T6/8760*1000</f>
        <v>#DIV/0!</v>
      </c>
      <c r="U6" s="40" t="e">
        <f>'jrc_Net Electricity Generation'!U6/'jrc_Gross Capacities'!U6/8760*1000</f>
        <v>#DIV/0!</v>
      </c>
      <c r="V6" s="40" t="e">
        <f>'jrc_Net Electricity Generation'!V6/'jrc_Gross Capacities'!V6/8760*1000</f>
        <v>#DIV/0!</v>
      </c>
      <c r="W6" s="40" t="e">
        <f>'jrc_Net Electricity Generation'!W6/'jrc_Gross Capacities'!W6/8760*1000</f>
        <v>#DIV/0!</v>
      </c>
      <c r="X6" s="40" t="e">
        <f>'jrc_Net Electricity Generation'!X6/'jrc_Gross Capacities'!X6/8760*1000</f>
        <v>#DIV/0!</v>
      </c>
      <c r="Y6" s="40" t="e">
        <f>'jrc_Net Electricity Generation'!Y6/'jrc_Gross Capacities'!Y6/8760*1000</f>
        <v>#DIV/0!</v>
      </c>
      <c r="Z6" s="40" t="e">
        <f>'jrc_Net Electricity Generation'!Z6/'jrc_Gross Capacities'!Z6/8760*1000</f>
        <v>#DIV/0!</v>
      </c>
      <c r="AA6" s="40" t="e">
        <f>'jrc_Net Electricity Generation'!AA6/'jrc_Gross Capacities'!AA6/8760*1000</f>
        <v>#DIV/0!</v>
      </c>
      <c r="AB6" s="40" t="e">
        <f>'jrc_Net Electricity Generation'!AB6/'jrc_Gross Capacities'!AB6/8760*1000</f>
        <v>#DIV/0!</v>
      </c>
      <c r="AC6" s="40" t="e">
        <f>'jrc_Net Electricity Generation'!AC6/'jrc_Gross Capacities'!AC6/8760*1000</f>
        <v>#DIV/0!</v>
      </c>
      <c r="AD6" s="40" t="e">
        <f>'jrc_Net Electricity Generation'!AD6/'jrc_Gross Capacities'!AD6/8760*1000</f>
        <v>#DIV/0!</v>
      </c>
      <c r="AE6" s="40" t="e">
        <f>'jrc_Net Electricity Generation'!AE6/'jrc_Gross Capacities'!AE6/8760*1000</f>
        <v>#DIV/0!</v>
      </c>
      <c r="AF6" s="40" t="e">
        <f>'jrc_Net Electricity Generation'!AF6/'jrc_Gross Capacities'!AF6/8760*1000</f>
        <v>#DIV/0!</v>
      </c>
      <c r="AG6" s="40" t="e">
        <f>'jrc_Net Electricity Generation'!AG6/'jrc_Gross Capacities'!AG6/8760*1000</f>
        <v>#DIV/0!</v>
      </c>
      <c r="AH6" s="40" t="e">
        <f>'jrc_Net Electricity Generation'!AH6/'jrc_Gross Capacities'!AH6/8760*1000</f>
        <v>#DIV/0!</v>
      </c>
      <c r="AI6" s="40" t="e">
        <f>'jrc_Net Electricity Generation'!AI6/'jrc_Gross Capacities'!AI6/8760*1000</f>
        <v>#DIV/0!</v>
      </c>
      <c r="AJ6" s="40" t="e">
        <f>'jrc_Net Electricity Generation'!AJ6/'jrc_Gross Capacities'!AJ6/8760*1000</f>
        <v>#DIV/0!</v>
      </c>
      <c r="AK6" s="40" t="e">
        <f>'jrc_Net Electricity Generation'!AK6/'jrc_Gross Capacities'!AK6/8760*1000</f>
        <v>#DIV/0!</v>
      </c>
      <c r="AL6" s="40" t="e">
        <f>'jrc_Net Electricity Generation'!AL6/'jrc_Gross Capacities'!AL6/8760*1000</f>
        <v>#DIV/0!</v>
      </c>
      <c r="AM6" s="40" t="e">
        <f>'jrc_Net Electricity Generation'!AM6/'jrc_Gross Capacities'!AM6/8760*1000</f>
        <v>#DIV/0!</v>
      </c>
      <c r="AN6" s="40" t="e">
        <f>'jrc_Net Electricity Generation'!AN6/'jrc_Gross Capacities'!AN6/8760*1000</f>
        <v>#DIV/0!</v>
      </c>
      <c r="AO6" s="40" t="e">
        <f>'jrc_Net Electricity Generation'!AO6/'jrc_Gross Capacities'!AO6/8760*1000</f>
        <v>#DIV/0!</v>
      </c>
      <c r="AP6" s="40" t="e">
        <f>'jrc_Net Electricity Generation'!AP6/'jrc_Gross Capacities'!AP6/8760*1000</f>
        <v>#DIV/0!</v>
      </c>
      <c r="AQ6" s="40" t="e">
        <f>'jrc_Net Electricity Generation'!AQ6/'jrc_Gross Capacities'!AQ6/8760*1000</f>
        <v>#DIV/0!</v>
      </c>
      <c r="AR6" s="40" t="e">
        <f>'jrc_Net Electricity Generation'!AR6/'jrc_Gross Capacities'!AR6/8760*1000</f>
        <v>#DIV/0!</v>
      </c>
      <c r="AS6" s="40" t="e">
        <f>'jrc_Net Electricity Generation'!AS6/'jrc_Gross Capacities'!AS6/8760*1000</f>
        <v>#DIV/0!</v>
      </c>
      <c r="AT6" s="40" t="e">
        <f>'jrc_Net Electricity Generation'!AT6/'jrc_Gross Capacities'!AT6/8760*1000</f>
        <v>#DIV/0!</v>
      </c>
      <c r="AU6" s="40" t="e">
        <f>'jrc_Net Electricity Generation'!AU6/'jrc_Gross Capacities'!AU6/8760*1000</f>
        <v>#DIV/0!</v>
      </c>
      <c r="AV6" s="40" t="e">
        <f>'jrc_Net Electricity Generation'!AV6/'jrc_Gross Capacities'!AV6/8760*1000</f>
        <v>#DIV/0!</v>
      </c>
      <c r="AW6" s="40" t="e">
        <f>'jrc_Net Electricity Generation'!AW6/'jrc_Gross Capacities'!AW6/8760*1000</f>
        <v>#DIV/0!</v>
      </c>
      <c r="AX6" s="40" t="e">
        <f>'jrc_Net Electricity Generation'!AX6/'jrc_Gross Capacities'!AX6/8760*1000</f>
        <v>#DIV/0!</v>
      </c>
      <c r="AY6" s="40" t="e">
        <f>'jrc_Net Electricity Generation'!AY6/'jrc_Gross Capacities'!AY6/8760*1000</f>
        <v>#DIV/0!</v>
      </c>
      <c r="AZ6" s="40" t="e">
        <f>'jrc_Net Electricity Generation'!AZ6/'jrc_Gross Capacities'!AZ6/8760*1000</f>
        <v>#DIV/0!</v>
      </c>
    </row>
    <row r="7" spans="1:52" x14ac:dyDescent="0.45">
      <c r="A7" s="21" t="s">
        <v>32</v>
      </c>
      <c r="B7" s="40">
        <f>'jrc_Net Electricity Generation'!B7/'jrc_Gross Capacities'!B7/8760*1000</f>
        <v>0.41345713685327118</v>
      </c>
      <c r="C7" s="40">
        <f>'jrc_Net Electricity Generation'!C7/'jrc_Gross Capacities'!C7/8760*1000</f>
        <v>0.41609773370759384</v>
      </c>
      <c r="D7" s="40">
        <f>'jrc_Net Electricity Generation'!D7/'jrc_Gross Capacities'!D7/8760*1000</f>
        <v>0.42945262692578834</v>
      </c>
      <c r="E7" s="40">
        <f>'jrc_Net Electricity Generation'!E7/'jrc_Gross Capacities'!E7/8760*1000</f>
        <v>0.44566770080651319</v>
      </c>
      <c r="F7" s="40">
        <f>'jrc_Net Electricity Generation'!F7/'jrc_Gross Capacities'!F7/8760*1000</f>
        <v>0.44051824665726264</v>
      </c>
      <c r="G7" s="40">
        <f>'jrc_Net Electricity Generation'!G7/'jrc_Gross Capacities'!G7/8760*1000</f>
        <v>0.44201902293222523</v>
      </c>
      <c r="H7" s="40">
        <f>'jrc_Net Electricity Generation'!H7/'jrc_Gross Capacities'!H7/8760*1000</f>
        <v>0.44073720118267024</v>
      </c>
      <c r="I7" s="40">
        <f>'jrc_Net Electricity Generation'!I7/'jrc_Gross Capacities'!I7/8760*1000</f>
        <v>0.44176502658143973</v>
      </c>
      <c r="J7" s="40">
        <f>'jrc_Net Electricity Generation'!J7/'jrc_Gross Capacities'!J7/8760*1000</f>
        <v>0.42745821884554752</v>
      </c>
      <c r="K7" s="40">
        <f>'jrc_Net Electricity Generation'!K7/'jrc_Gross Capacities'!K7/8760*1000</f>
        <v>0.3878056442189628</v>
      </c>
      <c r="L7" s="40">
        <f>'jrc_Net Electricity Generation'!L7/'jrc_Gross Capacities'!L7/8760*1000</f>
        <v>0.38584584494862428</v>
      </c>
      <c r="M7" s="40">
        <f>'jrc_Net Electricity Generation'!M7/'jrc_Gross Capacities'!M7/8760*1000</f>
        <v>0.37159460781251813</v>
      </c>
      <c r="N7" s="40">
        <f>'jrc_Net Electricity Generation'!N7/'jrc_Gross Capacities'!N7/8760*1000</f>
        <v>0.35850972356645833</v>
      </c>
      <c r="O7" s="40">
        <f>'jrc_Net Electricity Generation'!O7/'jrc_Gross Capacities'!O7/8760*1000</f>
        <v>0.34540110534111162</v>
      </c>
      <c r="P7" s="40">
        <f>'jrc_Net Electricity Generation'!P7/'jrc_Gross Capacities'!P7/8760*1000</f>
        <v>0.32363718934766816</v>
      </c>
      <c r="Q7" s="40">
        <f>'jrc_Net Electricity Generation'!Q7/'jrc_Gross Capacities'!Q7/8760*1000</f>
        <v>0.3391600630101696</v>
      </c>
      <c r="R7" s="40">
        <f>'jrc_Net Electricity Generation'!R7/'jrc_Gross Capacities'!R7/8760*1000</f>
        <v>0.34384971335339276</v>
      </c>
      <c r="S7" s="40">
        <f>'jrc_Net Electricity Generation'!S7/'jrc_Gross Capacities'!S7/8760*1000</f>
        <v>0.34790523576861665</v>
      </c>
      <c r="T7" s="40">
        <f>'jrc_Net Electricity Generation'!T7/'jrc_Gross Capacities'!T7/8760*1000</f>
        <v>0.34057974398312096</v>
      </c>
      <c r="U7" s="40">
        <f>'jrc_Net Electricity Generation'!U7/'jrc_Gross Capacities'!U7/8760*1000</f>
        <v>0.33478444909623589</v>
      </c>
      <c r="V7" s="40">
        <f>'jrc_Net Electricity Generation'!V7/'jrc_Gross Capacities'!V7/8760*1000</f>
        <v>0.3272353597930166</v>
      </c>
      <c r="W7" s="40">
        <f>'jrc_Net Electricity Generation'!W7/'jrc_Gross Capacities'!W7/8760*1000</f>
        <v>0.31958625363706716</v>
      </c>
      <c r="X7" s="40">
        <f>'jrc_Net Electricity Generation'!X7/'jrc_Gross Capacities'!X7/8760*1000</f>
        <v>0.33601877742045716</v>
      </c>
      <c r="Y7" s="40">
        <f>'jrc_Net Electricity Generation'!Y7/'jrc_Gross Capacities'!Y7/8760*1000</f>
        <v>0.343951693997057</v>
      </c>
      <c r="Z7" s="40">
        <f>'jrc_Net Electricity Generation'!Z7/'jrc_Gross Capacities'!Z7/8760*1000</f>
        <v>0.3391931355941688</v>
      </c>
      <c r="AA7" s="40">
        <f>'jrc_Net Electricity Generation'!AA7/'jrc_Gross Capacities'!AA7/8760*1000</f>
        <v>0.32915400539400524</v>
      </c>
      <c r="AB7" s="40">
        <f>'jrc_Net Electricity Generation'!AB7/'jrc_Gross Capacities'!AB7/8760*1000</f>
        <v>0.32232470151949955</v>
      </c>
      <c r="AC7" s="40">
        <f>'jrc_Net Electricity Generation'!AC7/'jrc_Gross Capacities'!AC7/8760*1000</f>
        <v>0.31250808931946733</v>
      </c>
      <c r="AD7" s="40">
        <f>'jrc_Net Electricity Generation'!AD7/'jrc_Gross Capacities'!AD7/8760*1000</f>
        <v>0.31201602459839206</v>
      </c>
      <c r="AE7" s="40">
        <f>'jrc_Net Electricity Generation'!AE7/'jrc_Gross Capacities'!AE7/8760*1000</f>
        <v>0.30849273832143531</v>
      </c>
      <c r="AF7" s="40">
        <f>'jrc_Net Electricity Generation'!AF7/'jrc_Gross Capacities'!AF7/8760*1000</f>
        <v>0.30802157732353003</v>
      </c>
      <c r="AG7" s="40">
        <f>'jrc_Net Electricity Generation'!AG7/'jrc_Gross Capacities'!AG7/8760*1000</f>
        <v>0.30039068152512005</v>
      </c>
      <c r="AH7" s="40">
        <f>'jrc_Net Electricity Generation'!AH7/'jrc_Gross Capacities'!AH7/8760*1000</f>
        <v>0.3025352852704683</v>
      </c>
      <c r="AI7" s="40">
        <f>'jrc_Net Electricity Generation'!AI7/'jrc_Gross Capacities'!AI7/8760*1000</f>
        <v>0.3092212995925826</v>
      </c>
      <c r="AJ7" s="40">
        <f>'jrc_Net Electricity Generation'!AJ7/'jrc_Gross Capacities'!AJ7/8760*1000</f>
        <v>0.30933572686749128</v>
      </c>
      <c r="AK7" s="40">
        <f>'jrc_Net Electricity Generation'!AK7/'jrc_Gross Capacities'!AK7/8760*1000</f>
        <v>0.31826703243082172</v>
      </c>
      <c r="AL7" s="40">
        <f>'jrc_Net Electricity Generation'!AL7/'jrc_Gross Capacities'!AL7/8760*1000</f>
        <v>0.3066935769994158</v>
      </c>
      <c r="AM7" s="40">
        <f>'jrc_Net Electricity Generation'!AM7/'jrc_Gross Capacities'!AM7/8760*1000</f>
        <v>0.30321604330252133</v>
      </c>
      <c r="AN7" s="40">
        <f>'jrc_Net Electricity Generation'!AN7/'jrc_Gross Capacities'!AN7/8760*1000</f>
        <v>0.29787481591753701</v>
      </c>
      <c r="AO7" s="40">
        <f>'jrc_Net Electricity Generation'!AO7/'jrc_Gross Capacities'!AO7/8760*1000</f>
        <v>0.29028187217771773</v>
      </c>
      <c r="AP7" s="40">
        <f>'jrc_Net Electricity Generation'!AP7/'jrc_Gross Capacities'!AP7/8760*1000</f>
        <v>0.28322085482695536</v>
      </c>
      <c r="AQ7" s="40">
        <f>'jrc_Net Electricity Generation'!AQ7/'jrc_Gross Capacities'!AQ7/8760*1000</f>
        <v>0.28567787605660205</v>
      </c>
      <c r="AR7" s="40">
        <f>'jrc_Net Electricity Generation'!AR7/'jrc_Gross Capacities'!AR7/8760*1000</f>
        <v>0.27529820251453141</v>
      </c>
      <c r="AS7" s="40">
        <f>'jrc_Net Electricity Generation'!AS7/'jrc_Gross Capacities'!AS7/8760*1000</f>
        <v>0.27080420208081735</v>
      </c>
      <c r="AT7" s="40">
        <f>'jrc_Net Electricity Generation'!AT7/'jrc_Gross Capacities'!AT7/8760*1000</f>
        <v>0.26408961576798684</v>
      </c>
      <c r="AU7" s="40">
        <f>'jrc_Net Electricity Generation'!AU7/'jrc_Gross Capacities'!AU7/8760*1000</f>
        <v>0.2532354080490225</v>
      </c>
      <c r="AV7" s="40">
        <f>'jrc_Net Electricity Generation'!AV7/'jrc_Gross Capacities'!AV7/8760*1000</f>
        <v>0.25051702680714061</v>
      </c>
      <c r="AW7" s="40">
        <f>'jrc_Net Electricity Generation'!AW7/'jrc_Gross Capacities'!AW7/8760*1000</f>
        <v>0.24890695812428545</v>
      </c>
      <c r="AX7" s="40">
        <f>'jrc_Net Electricity Generation'!AX7/'jrc_Gross Capacities'!AX7/8760*1000</f>
        <v>0.25232311729011153</v>
      </c>
      <c r="AY7" s="40">
        <f>'jrc_Net Electricity Generation'!AY7/'jrc_Gross Capacities'!AY7/8760*1000</f>
        <v>0.25411788024146903</v>
      </c>
      <c r="AZ7" s="40">
        <f>'jrc_Net Electricity Generation'!AZ7/'jrc_Gross Capacities'!AZ7/8760*1000</f>
        <v>0.24951225791442655</v>
      </c>
    </row>
    <row r="8" spans="1:52" x14ac:dyDescent="0.45">
      <c r="A8" s="12" t="s">
        <v>27</v>
      </c>
      <c r="B8" s="40">
        <f>'jrc_Net Electricity Generation'!B8/'jrc_Gross Capacities'!B8/8760*1000</f>
        <v>0.43807511738994448</v>
      </c>
      <c r="C8" s="40">
        <f>'jrc_Net Electricity Generation'!C8/'jrc_Gross Capacities'!C8/8760*1000</f>
        <v>0.4416862728968346</v>
      </c>
      <c r="D8" s="40">
        <f>'jrc_Net Electricity Generation'!D8/'jrc_Gross Capacities'!D8/8760*1000</f>
        <v>0.45248107080345307</v>
      </c>
      <c r="E8" s="40">
        <f>'jrc_Net Electricity Generation'!E8/'jrc_Gross Capacities'!E8/8760*1000</f>
        <v>0.49471751272112541</v>
      </c>
      <c r="F8" s="40">
        <f>'jrc_Net Electricity Generation'!F8/'jrc_Gross Capacities'!F8/8760*1000</f>
        <v>0.48166546111362857</v>
      </c>
      <c r="G8" s="40">
        <f>'jrc_Net Electricity Generation'!G8/'jrc_Gross Capacities'!G8/8760*1000</f>
        <v>0.4874066919404651</v>
      </c>
      <c r="H8" s="40">
        <f>'jrc_Net Electricity Generation'!H8/'jrc_Gross Capacities'!H8/8760*1000</f>
        <v>0.50434993109577642</v>
      </c>
      <c r="I8" s="40">
        <f>'jrc_Net Electricity Generation'!I8/'jrc_Gross Capacities'!I8/8760*1000</f>
        <v>0.50180175354236878</v>
      </c>
      <c r="J8" s="40">
        <f>'jrc_Net Electricity Generation'!J8/'jrc_Gross Capacities'!J8/8760*1000</f>
        <v>0.43959969847422731</v>
      </c>
      <c r="K8" s="40">
        <f>'jrc_Net Electricity Generation'!K8/'jrc_Gross Capacities'!K8/8760*1000</f>
        <v>0.39264391272042692</v>
      </c>
      <c r="L8" s="40">
        <f>'jrc_Net Electricity Generation'!L8/'jrc_Gross Capacities'!L8/8760*1000</f>
        <v>0.39843011596171268</v>
      </c>
      <c r="M8" s="40">
        <f>'jrc_Net Electricity Generation'!M8/'jrc_Gross Capacities'!M8/8760*1000</f>
        <v>0.40151575904266562</v>
      </c>
      <c r="N8" s="40">
        <f>'jrc_Net Electricity Generation'!N8/'jrc_Gross Capacities'!N8/8760*1000</f>
        <v>0.443849894450636</v>
      </c>
      <c r="O8" s="40">
        <f>'jrc_Net Electricity Generation'!O8/'jrc_Gross Capacities'!O8/8760*1000</f>
        <v>0.46490642005867949</v>
      </c>
      <c r="P8" s="40">
        <f>'jrc_Net Electricity Generation'!P8/'jrc_Gross Capacities'!P8/8760*1000</f>
        <v>0.42262767179877431</v>
      </c>
      <c r="Q8" s="40">
        <f>'jrc_Net Electricity Generation'!Q8/'jrc_Gross Capacities'!Q8/8760*1000</f>
        <v>0.43672741719907426</v>
      </c>
      <c r="R8" s="40">
        <f>'jrc_Net Electricity Generation'!R8/'jrc_Gross Capacities'!R8/8760*1000</f>
        <v>0.4381265217164349</v>
      </c>
      <c r="S8" s="40">
        <f>'jrc_Net Electricity Generation'!S8/'jrc_Gross Capacities'!S8/8760*1000</f>
        <v>0.43010965778297749</v>
      </c>
      <c r="T8" s="40">
        <f>'jrc_Net Electricity Generation'!T8/'jrc_Gross Capacities'!T8/8760*1000</f>
        <v>0.40290814971113037</v>
      </c>
      <c r="U8" s="40">
        <f>'jrc_Net Electricity Generation'!U8/'jrc_Gross Capacities'!U8/8760*1000</f>
        <v>0.40940159930430736</v>
      </c>
      <c r="V8" s="40">
        <f>'jrc_Net Electricity Generation'!V8/'jrc_Gross Capacities'!V8/8760*1000</f>
        <v>0.40634849765990472</v>
      </c>
      <c r="W8" s="40">
        <f>'jrc_Net Electricity Generation'!W8/'jrc_Gross Capacities'!W8/8760*1000</f>
        <v>0.43245460274746361</v>
      </c>
      <c r="X8" s="40">
        <f>'jrc_Net Electricity Generation'!X8/'jrc_Gross Capacities'!X8/8760*1000</f>
        <v>0.42565020982344548</v>
      </c>
      <c r="Y8" s="40">
        <f>'jrc_Net Electricity Generation'!Y8/'jrc_Gross Capacities'!Y8/8760*1000</f>
        <v>0.43940107942555734</v>
      </c>
      <c r="Z8" s="40">
        <f>'jrc_Net Electricity Generation'!Z8/'jrc_Gross Capacities'!Z8/8760*1000</f>
        <v>0.45819483597219496</v>
      </c>
      <c r="AA8" s="40">
        <f>'jrc_Net Electricity Generation'!AA8/'jrc_Gross Capacities'!AA8/8760*1000</f>
        <v>0.46815235245892406</v>
      </c>
      <c r="AB8" s="40">
        <f>'jrc_Net Electricity Generation'!AB8/'jrc_Gross Capacities'!AB8/8760*1000</f>
        <v>0.46135627934663886</v>
      </c>
      <c r="AC8" s="40">
        <f>'jrc_Net Electricity Generation'!AC8/'jrc_Gross Capacities'!AC8/8760*1000</f>
        <v>0.46438348706817595</v>
      </c>
      <c r="AD8" s="40">
        <f>'jrc_Net Electricity Generation'!AD8/'jrc_Gross Capacities'!AD8/8760*1000</f>
        <v>0.46087842447361776</v>
      </c>
      <c r="AE8" s="40">
        <f>'jrc_Net Electricity Generation'!AE8/'jrc_Gross Capacities'!AE8/8760*1000</f>
        <v>0.43375160688535186</v>
      </c>
      <c r="AF8" s="40">
        <f>'jrc_Net Electricity Generation'!AF8/'jrc_Gross Capacities'!AF8/8760*1000</f>
        <v>0.45721403786066217</v>
      </c>
      <c r="AG8" s="40">
        <f>'jrc_Net Electricity Generation'!AG8/'jrc_Gross Capacities'!AG8/8760*1000</f>
        <v>0.44352010608664638</v>
      </c>
      <c r="AH8" s="40">
        <f>'jrc_Net Electricity Generation'!AH8/'jrc_Gross Capacities'!AH8/8760*1000</f>
        <v>0.44136768055924247</v>
      </c>
      <c r="AI8" s="40">
        <f>'jrc_Net Electricity Generation'!AI8/'jrc_Gross Capacities'!AI8/8760*1000</f>
        <v>0.40282739414879248</v>
      </c>
      <c r="AJ8" s="40">
        <f>'jrc_Net Electricity Generation'!AJ8/'jrc_Gross Capacities'!AJ8/8760*1000</f>
        <v>0.38520145243230652</v>
      </c>
      <c r="AK8" s="40">
        <f>'jrc_Net Electricity Generation'!AK8/'jrc_Gross Capacities'!AK8/8760*1000</f>
        <v>0.38690260915880048</v>
      </c>
      <c r="AL8" s="40">
        <f>'jrc_Net Electricity Generation'!AL8/'jrc_Gross Capacities'!AL8/8760*1000</f>
        <v>0.42507730660865833</v>
      </c>
      <c r="AM8" s="40">
        <f>'jrc_Net Electricity Generation'!AM8/'jrc_Gross Capacities'!AM8/8760*1000</f>
        <v>0.40529801684115835</v>
      </c>
      <c r="AN8" s="40">
        <f>'jrc_Net Electricity Generation'!AN8/'jrc_Gross Capacities'!AN8/8760*1000</f>
        <v>0.39214722581716421</v>
      </c>
      <c r="AO8" s="40">
        <f>'jrc_Net Electricity Generation'!AO8/'jrc_Gross Capacities'!AO8/8760*1000</f>
        <v>0.40776954855328984</v>
      </c>
      <c r="AP8" s="40">
        <f>'jrc_Net Electricity Generation'!AP8/'jrc_Gross Capacities'!AP8/8760*1000</f>
        <v>0.403231945656292</v>
      </c>
      <c r="AQ8" s="40">
        <f>'jrc_Net Electricity Generation'!AQ8/'jrc_Gross Capacities'!AQ8/8760*1000</f>
        <v>0.39524182465470059</v>
      </c>
      <c r="AR8" s="40">
        <f>'jrc_Net Electricity Generation'!AR8/'jrc_Gross Capacities'!AR8/8760*1000</f>
        <v>0.42026124729962644</v>
      </c>
      <c r="AS8" s="40">
        <f>'jrc_Net Electricity Generation'!AS8/'jrc_Gross Capacities'!AS8/8760*1000</f>
        <v>0.40786520957605271</v>
      </c>
      <c r="AT8" s="40">
        <f>'jrc_Net Electricity Generation'!AT8/'jrc_Gross Capacities'!AT8/8760*1000</f>
        <v>0.41246695713060982</v>
      </c>
      <c r="AU8" s="40">
        <f>'jrc_Net Electricity Generation'!AU8/'jrc_Gross Capacities'!AU8/8760*1000</f>
        <v>0.41075739516095422</v>
      </c>
      <c r="AV8" s="40">
        <f>'jrc_Net Electricity Generation'!AV8/'jrc_Gross Capacities'!AV8/8760*1000</f>
        <v>0.39233039442722778</v>
      </c>
      <c r="AW8" s="40">
        <f>'jrc_Net Electricity Generation'!AW8/'jrc_Gross Capacities'!AW8/8760*1000</f>
        <v>0.37793019831095948</v>
      </c>
      <c r="AX8" s="40">
        <f>'jrc_Net Electricity Generation'!AX8/'jrc_Gross Capacities'!AX8/8760*1000</f>
        <v>0.38198847474869363</v>
      </c>
      <c r="AY8" s="40">
        <f>'jrc_Net Electricity Generation'!AY8/'jrc_Gross Capacities'!AY8/8760*1000</f>
        <v>0.39044334183662782</v>
      </c>
      <c r="AZ8" s="40">
        <f>'jrc_Net Electricity Generation'!AZ8/'jrc_Gross Capacities'!AZ8/8760*1000</f>
        <v>0.38760086831720458</v>
      </c>
    </row>
    <row r="9" spans="1:52" x14ac:dyDescent="0.45">
      <c r="A9" s="23" t="s">
        <v>33</v>
      </c>
      <c r="B9" s="40">
        <f>'jrc_Net Electricity Generation'!B9/'jrc_Gross Capacities'!B9/8760*1000</f>
        <v>1.6195330755203529E-2</v>
      </c>
      <c r="C9" s="40">
        <f>'jrc_Net Electricity Generation'!C9/'jrc_Gross Capacities'!C9/8760*1000</f>
        <v>9.0204116635086411E-3</v>
      </c>
      <c r="D9" s="40">
        <f>'jrc_Net Electricity Generation'!D9/'jrc_Gross Capacities'!D9/8760*1000</f>
        <v>0.13716717863901809</v>
      </c>
      <c r="E9" s="40">
        <f>'jrc_Net Electricity Generation'!E9/'jrc_Gross Capacities'!E9/8760*1000</f>
        <v>0.60717026981470346</v>
      </c>
      <c r="F9" s="40">
        <f>'jrc_Net Electricity Generation'!F9/'jrc_Gross Capacities'!F9/8760*1000</f>
        <v>0.54215991071034264</v>
      </c>
      <c r="G9" s="40">
        <f>'jrc_Net Electricity Generation'!G9/'jrc_Gross Capacities'!G9/8760*1000</f>
        <v>0.61219179336216223</v>
      </c>
      <c r="H9" s="40">
        <f>'jrc_Net Electricity Generation'!H9/'jrc_Gross Capacities'!H9/8760*1000</f>
        <v>0.6832320138648128</v>
      </c>
      <c r="I9" s="40">
        <f>'jrc_Net Electricity Generation'!I9/'jrc_Gross Capacities'!I9/8760*1000</f>
        <v>0.37969917889463878</v>
      </c>
      <c r="J9" s="40">
        <f>'jrc_Net Electricity Generation'!J9/'jrc_Gross Capacities'!J9/8760*1000</f>
        <v>1.5030073531804558E-3</v>
      </c>
      <c r="K9" s="40">
        <f>'jrc_Net Electricity Generation'!K9/'jrc_Gross Capacities'!K9/8760*1000</f>
        <v>0.26049760841245206</v>
      </c>
      <c r="L9" s="40">
        <f>'jrc_Net Electricity Generation'!L9/'jrc_Gross Capacities'!L9/8760*1000</f>
        <v>0.1616605056643361</v>
      </c>
      <c r="M9" s="40">
        <f>'jrc_Net Electricity Generation'!M9/'jrc_Gross Capacities'!M9/8760*1000</f>
        <v>8.8019192128484525E-2</v>
      </c>
      <c r="N9" s="40">
        <f>'jrc_Net Electricity Generation'!N9/'jrc_Gross Capacities'!N9/8760*1000</f>
        <v>0.39668837123342404</v>
      </c>
      <c r="O9" s="40">
        <f>'jrc_Net Electricity Generation'!O9/'jrc_Gross Capacities'!O9/8760*1000</f>
        <v>0.25489827047083502</v>
      </c>
      <c r="P9" s="40">
        <f>'jrc_Net Electricity Generation'!P9/'jrc_Gross Capacities'!P9/8760*1000</f>
        <v>0</v>
      </c>
      <c r="Q9" s="40">
        <f>'jrc_Net Electricity Generation'!Q9/'jrc_Gross Capacities'!Q9/8760*1000</f>
        <v>0.53499665669815377</v>
      </c>
      <c r="R9" s="40">
        <f>'jrc_Net Electricity Generation'!R9/'jrc_Gross Capacities'!R9/8760*1000</f>
        <v>0.80154923325429162</v>
      </c>
      <c r="S9" s="40">
        <f>'jrc_Net Electricity Generation'!S9/'jrc_Gross Capacities'!S9/8760*1000</f>
        <v>0.79997372897292118</v>
      </c>
      <c r="T9" s="40">
        <f>'jrc_Net Electricity Generation'!T9/'jrc_Gross Capacities'!T9/8760*1000</f>
        <v>0.80281899710525184</v>
      </c>
      <c r="U9" s="40">
        <f>'jrc_Net Electricity Generation'!U9/'jrc_Gross Capacities'!U9/8760*1000</f>
        <v>0.80568708761849139</v>
      </c>
      <c r="V9" s="40">
        <f>'jrc_Net Electricity Generation'!V9/'jrc_Gross Capacities'!V9/8760*1000</f>
        <v>0.80999051374704234</v>
      </c>
      <c r="W9" s="40">
        <f>'jrc_Net Electricity Generation'!W9/'jrc_Gross Capacities'!W9/8760*1000</f>
        <v>0.5449207070937121</v>
      </c>
      <c r="X9" s="40">
        <f>'jrc_Net Electricity Generation'!X9/'jrc_Gross Capacities'!X9/8760*1000</f>
        <v>0.43860221699890306</v>
      </c>
      <c r="Y9" s="40">
        <f>'jrc_Net Electricity Generation'!Y9/'jrc_Gross Capacities'!Y9/8760*1000</f>
        <v>0.38377693987404021</v>
      </c>
      <c r="Z9" s="40">
        <f>'jrc_Net Electricity Generation'!Z9/'jrc_Gross Capacities'!Z9/8760*1000</f>
        <v>0.81246209114405177</v>
      </c>
      <c r="AA9" s="40">
        <f>'jrc_Net Electricity Generation'!AA9/'jrc_Gross Capacities'!AA9/8760*1000</f>
        <v>0.81275481001905137</v>
      </c>
      <c r="AB9" s="40">
        <f>'jrc_Net Electricity Generation'!AB9/'jrc_Gross Capacities'!AB9/8760*1000</f>
        <v>0.81344526284980445</v>
      </c>
      <c r="AC9" s="40">
        <f>'jrc_Net Electricity Generation'!AC9/'jrc_Gross Capacities'!AC9/8760*1000</f>
        <v>0.81390376115064356</v>
      </c>
      <c r="AD9" s="40">
        <f>'jrc_Net Electricity Generation'!AD9/'jrc_Gross Capacities'!AD9/8760*1000</f>
        <v>0.81400870452201746</v>
      </c>
      <c r="AE9" s="40">
        <f>'jrc_Net Electricity Generation'!AE9/'jrc_Gross Capacities'!AE9/8760*1000</f>
        <v>0.81488960789544973</v>
      </c>
      <c r="AF9" s="40">
        <f>'jrc_Net Electricity Generation'!AF9/'jrc_Gross Capacities'!AF9/8760*1000</f>
        <v>0.81487249020129615</v>
      </c>
      <c r="AG9" s="40">
        <f>'jrc_Net Electricity Generation'!AG9/'jrc_Gross Capacities'!AG9/8760*1000</f>
        <v>0.81442056689718412</v>
      </c>
      <c r="AH9" s="40">
        <f>'jrc_Net Electricity Generation'!AH9/'jrc_Gross Capacities'!AH9/8760*1000</f>
        <v>0.56091153019352513</v>
      </c>
      <c r="AI9" s="40" t="e">
        <f>'jrc_Net Electricity Generation'!AI9/'jrc_Gross Capacities'!AI9/8760*1000</f>
        <v>#DIV/0!</v>
      </c>
      <c r="AJ9" s="40" t="e">
        <f>'jrc_Net Electricity Generation'!AJ9/'jrc_Gross Capacities'!AJ9/8760*1000</f>
        <v>#DIV/0!</v>
      </c>
      <c r="AK9" s="40">
        <f>'jrc_Net Electricity Generation'!AK9/'jrc_Gross Capacities'!AK9/8760*1000</f>
        <v>0.65344314805326165</v>
      </c>
      <c r="AL9" s="40">
        <f>'jrc_Net Electricity Generation'!AL9/'jrc_Gross Capacities'!AL9/8760*1000</f>
        <v>0.82768015205210621</v>
      </c>
      <c r="AM9" s="40">
        <f>'jrc_Net Electricity Generation'!AM9/'jrc_Gross Capacities'!AM9/8760*1000</f>
        <v>0.78193801170105892</v>
      </c>
      <c r="AN9" s="40">
        <f>'jrc_Net Electricity Generation'!AN9/'jrc_Gross Capacities'!AN9/8760*1000</f>
        <v>0.57337472460178573</v>
      </c>
      <c r="AO9" s="40">
        <f>'jrc_Net Electricity Generation'!AO9/'jrc_Gross Capacities'!AO9/8760*1000</f>
        <v>0.66349867803394436</v>
      </c>
      <c r="AP9" s="40">
        <f>'jrc_Net Electricity Generation'!AP9/'jrc_Gross Capacities'!AP9/8760*1000</f>
        <v>0.65289745176538805</v>
      </c>
      <c r="AQ9" s="40">
        <f>'jrc_Net Electricity Generation'!AQ9/'jrc_Gross Capacities'!AQ9/8760*1000</f>
        <v>0.65685057602238384</v>
      </c>
      <c r="AR9" s="40">
        <f>'jrc_Net Electricity Generation'!AR9/'jrc_Gross Capacities'!AR9/8760*1000</f>
        <v>0.7064299511571015</v>
      </c>
      <c r="AS9" s="40">
        <f>'jrc_Net Electricity Generation'!AS9/'jrc_Gross Capacities'!AS9/8760*1000</f>
        <v>0.64856597472322963</v>
      </c>
      <c r="AT9" s="40">
        <f>'jrc_Net Electricity Generation'!AT9/'jrc_Gross Capacities'!AT9/8760*1000</f>
        <v>0.63730134112050507</v>
      </c>
      <c r="AU9" s="40">
        <f>'jrc_Net Electricity Generation'!AU9/'jrc_Gross Capacities'!AU9/8760*1000</f>
        <v>0.65388999157913341</v>
      </c>
      <c r="AV9" s="40">
        <f>'jrc_Net Electricity Generation'!AV9/'jrc_Gross Capacities'!AV9/8760*1000</f>
        <v>0.64112717822767584</v>
      </c>
      <c r="AW9" s="40">
        <f>'jrc_Net Electricity Generation'!AW9/'jrc_Gross Capacities'!AW9/8760*1000</f>
        <v>0.59409585443468016</v>
      </c>
      <c r="AX9" s="40">
        <f>'jrc_Net Electricity Generation'!AX9/'jrc_Gross Capacities'!AX9/8760*1000</f>
        <v>0.63860281402757813</v>
      </c>
      <c r="AY9" s="40">
        <f>'jrc_Net Electricity Generation'!AY9/'jrc_Gross Capacities'!AY9/8760*1000</f>
        <v>0.63744681275510506</v>
      </c>
      <c r="AZ9" s="40">
        <f>'jrc_Net Electricity Generation'!AZ9/'jrc_Gross Capacities'!AZ9/8760*1000</f>
        <v>0.64236252725849741</v>
      </c>
    </row>
    <row r="10" spans="1:52" x14ac:dyDescent="0.45">
      <c r="A10" s="23" t="s">
        <v>34</v>
      </c>
      <c r="B10" s="40">
        <f>'jrc_Net Electricity Generation'!B10/'jrc_Gross Capacities'!B10/8760*1000</f>
        <v>0.68456549620132467</v>
      </c>
      <c r="C10" s="40">
        <f>'jrc_Net Electricity Generation'!C10/'jrc_Gross Capacities'!C10/8760*1000</f>
        <v>0.69389848877992089</v>
      </c>
      <c r="D10" s="40">
        <f>'jrc_Net Electricity Generation'!D10/'jrc_Gross Capacities'!D10/8760*1000</f>
        <v>0.62570465603302849</v>
      </c>
      <c r="E10" s="40">
        <f>'jrc_Net Electricity Generation'!E10/'jrc_Gross Capacities'!E10/8760*1000</f>
        <v>0.67027625969523219</v>
      </c>
      <c r="F10" s="40">
        <f>'jrc_Net Electricity Generation'!F10/'jrc_Gross Capacities'!F10/8760*1000</f>
        <v>0.61741698071936146</v>
      </c>
      <c r="G10" s="40">
        <f>'jrc_Net Electricity Generation'!G10/'jrc_Gross Capacities'!G10/8760*1000</f>
        <v>0.63800170021207536</v>
      </c>
      <c r="H10" s="40">
        <f>'jrc_Net Electricity Generation'!H10/'jrc_Gross Capacities'!H10/8760*1000</f>
        <v>0.65961846970116023</v>
      </c>
      <c r="I10" s="40">
        <f>'jrc_Net Electricity Generation'!I10/'jrc_Gross Capacities'!I10/8760*1000</f>
        <v>0.7039047607586465</v>
      </c>
      <c r="J10" s="40">
        <f>'jrc_Net Electricity Generation'!J10/'jrc_Gross Capacities'!J10/8760*1000</f>
        <v>0.68989528653038945</v>
      </c>
      <c r="K10" s="40">
        <f>'jrc_Net Electricity Generation'!K10/'jrc_Gross Capacities'!K10/8760*1000</f>
        <v>0.64516876172534054</v>
      </c>
      <c r="L10" s="40">
        <f>'jrc_Net Electricity Generation'!L10/'jrc_Gross Capacities'!L10/8760*1000</f>
        <v>0.69236910285535136</v>
      </c>
      <c r="M10" s="40">
        <f>'jrc_Net Electricity Generation'!M10/'jrc_Gross Capacities'!M10/8760*1000</f>
        <v>0.62587841765350927</v>
      </c>
      <c r="N10" s="40">
        <f>'jrc_Net Electricity Generation'!N10/'jrc_Gross Capacities'!N10/8760*1000</f>
        <v>0.64460169174883408</v>
      </c>
      <c r="O10" s="40">
        <f>'jrc_Net Electricity Generation'!O10/'jrc_Gross Capacities'!O10/8760*1000</f>
        <v>0.62597302031619972</v>
      </c>
      <c r="P10" s="40">
        <f>'jrc_Net Electricity Generation'!P10/'jrc_Gross Capacities'!P10/8760*1000</f>
        <v>0.62413322677389038</v>
      </c>
      <c r="Q10" s="40">
        <f>'jrc_Net Electricity Generation'!Q10/'jrc_Gross Capacities'!Q10/8760*1000</f>
        <v>0.61266945950323504</v>
      </c>
      <c r="R10" s="40">
        <f>'jrc_Net Electricity Generation'!R10/'jrc_Gross Capacities'!R10/8760*1000</f>
        <v>0.63807155775749169</v>
      </c>
      <c r="S10" s="40">
        <f>'jrc_Net Electricity Generation'!S10/'jrc_Gross Capacities'!S10/8760*1000</f>
        <v>0.63370383142861486</v>
      </c>
      <c r="T10" s="40">
        <f>'jrc_Net Electricity Generation'!T10/'jrc_Gross Capacities'!T10/8760*1000</f>
        <v>0.59834102984719095</v>
      </c>
      <c r="U10" s="40">
        <f>'jrc_Net Electricity Generation'!U10/'jrc_Gross Capacities'!U10/8760*1000</f>
        <v>0.61438259636365411</v>
      </c>
      <c r="V10" s="40">
        <f>'jrc_Net Electricity Generation'!V10/'jrc_Gross Capacities'!V10/8760*1000</f>
        <v>0.58288611425753412</v>
      </c>
      <c r="W10" s="40">
        <f>'jrc_Net Electricity Generation'!W10/'jrc_Gross Capacities'!W10/8760*1000</f>
        <v>0.57252933968101094</v>
      </c>
      <c r="X10" s="40">
        <f>'jrc_Net Electricity Generation'!X10/'jrc_Gross Capacities'!X10/8760*1000</f>
        <v>0.60909251938502695</v>
      </c>
      <c r="Y10" s="40">
        <f>'jrc_Net Electricity Generation'!Y10/'jrc_Gross Capacities'!Y10/8760*1000</f>
        <v>0.64886388259542027</v>
      </c>
      <c r="Z10" s="40">
        <f>'jrc_Net Electricity Generation'!Z10/'jrc_Gross Capacities'!Z10/8760*1000</f>
        <v>0.62000849124246959</v>
      </c>
      <c r="AA10" s="40">
        <f>'jrc_Net Electricity Generation'!AA10/'jrc_Gross Capacities'!AA10/8760*1000</f>
        <v>0.64965987661506652</v>
      </c>
      <c r="AB10" s="40">
        <f>'jrc_Net Electricity Generation'!AB10/'jrc_Gross Capacities'!AB10/8760*1000</f>
        <v>0.6093687427644916</v>
      </c>
      <c r="AC10" s="40">
        <f>'jrc_Net Electricity Generation'!AC10/'jrc_Gross Capacities'!AC10/8760*1000</f>
        <v>0.59883658005219942</v>
      </c>
      <c r="AD10" s="40">
        <f>'jrc_Net Electricity Generation'!AD10/'jrc_Gross Capacities'!AD10/8760*1000</f>
        <v>0.62121491384583216</v>
      </c>
      <c r="AE10" s="40">
        <f>'jrc_Net Electricity Generation'!AE10/'jrc_Gross Capacities'!AE10/8760*1000</f>
        <v>0.58511666448469057</v>
      </c>
      <c r="AF10" s="40">
        <f>'jrc_Net Electricity Generation'!AF10/'jrc_Gross Capacities'!AF10/8760*1000</f>
        <v>0.58698036214376581</v>
      </c>
      <c r="AG10" s="40">
        <f>'jrc_Net Electricity Generation'!AG10/'jrc_Gross Capacities'!AG10/8760*1000</f>
        <v>0.56397516871007269</v>
      </c>
      <c r="AH10" s="40">
        <f>'jrc_Net Electricity Generation'!AH10/'jrc_Gross Capacities'!AH10/8760*1000</f>
        <v>0.5691505039024356</v>
      </c>
      <c r="AI10" s="40">
        <f>'jrc_Net Electricity Generation'!AI10/'jrc_Gross Capacities'!AI10/8760*1000</f>
        <v>0.51658051292577545</v>
      </c>
      <c r="AJ10" s="40">
        <f>'jrc_Net Electricity Generation'!AJ10/'jrc_Gross Capacities'!AJ10/8760*1000</f>
        <v>0.45953989882767998</v>
      </c>
      <c r="AK10" s="40">
        <f>'jrc_Net Electricity Generation'!AK10/'jrc_Gross Capacities'!AK10/8760*1000</f>
        <v>0.43122825819563798</v>
      </c>
      <c r="AL10" s="40">
        <f>'jrc_Net Electricity Generation'!AL10/'jrc_Gross Capacities'!AL10/8760*1000</f>
        <v>0.46739243409910547</v>
      </c>
      <c r="AM10" s="40">
        <f>'jrc_Net Electricity Generation'!AM10/'jrc_Gross Capacities'!AM10/8760*1000</f>
        <v>0.44276546183905147</v>
      </c>
      <c r="AN10" s="40">
        <f>'jrc_Net Electricity Generation'!AN10/'jrc_Gross Capacities'!AN10/8760*1000</f>
        <v>0.43601718508670984</v>
      </c>
      <c r="AO10" s="40">
        <f>'jrc_Net Electricity Generation'!AO10/'jrc_Gross Capacities'!AO10/8760*1000</f>
        <v>0.4688621155313441</v>
      </c>
      <c r="AP10" s="40">
        <f>'jrc_Net Electricity Generation'!AP10/'jrc_Gross Capacities'!AP10/8760*1000</f>
        <v>0.4178888999779018</v>
      </c>
      <c r="AQ10" s="40">
        <f>'jrc_Net Electricity Generation'!AQ10/'jrc_Gross Capacities'!AQ10/8760*1000</f>
        <v>0.38371057710019818</v>
      </c>
      <c r="AR10" s="40">
        <f>'jrc_Net Electricity Generation'!AR10/'jrc_Gross Capacities'!AR10/8760*1000</f>
        <v>0.40425746223762871</v>
      </c>
      <c r="AS10" s="40">
        <f>'jrc_Net Electricity Generation'!AS10/'jrc_Gross Capacities'!AS10/8760*1000</f>
        <v>0.36840950292979169</v>
      </c>
      <c r="AT10" s="40">
        <f>'jrc_Net Electricity Generation'!AT10/'jrc_Gross Capacities'!AT10/8760*1000</f>
        <v>0.36880238341640537</v>
      </c>
      <c r="AU10" s="40">
        <f>'jrc_Net Electricity Generation'!AU10/'jrc_Gross Capacities'!AU10/8760*1000</f>
        <v>0.33407496476252552</v>
      </c>
      <c r="AV10" s="40">
        <f>'jrc_Net Electricity Generation'!AV10/'jrc_Gross Capacities'!AV10/8760*1000</f>
        <v>0.3339204204274186</v>
      </c>
      <c r="AW10" s="40">
        <f>'jrc_Net Electricity Generation'!AW10/'jrc_Gross Capacities'!AW10/8760*1000</f>
        <v>0.29644221423416778</v>
      </c>
      <c r="AX10" s="40">
        <f>'jrc_Net Electricity Generation'!AX10/'jrc_Gross Capacities'!AX10/8760*1000</f>
        <v>0.27336035191594604</v>
      </c>
      <c r="AY10" s="40">
        <f>'jrc_Net Electricity Generation'!AY10/'jrc_Gross Capacities'!AY10/8760*1000</f>
        <v>0.28935566397973278</v>
      </c>
      <c r="AZ10" s="40">
        <f>'jrc_Net Electricity Generation'!AZ10/'jrc_Gross Capacities'!AZ10/8760*1000</f>
        <v>0.2856226659888822</v>
      </c>
    </row>
    <row r="11" spans="1:52" x14ac:dyDescent="0.45">
      <c r="A11" s="23" t="s">
        <v>35</v>
      </c>
      <c r="B11" s="40">
        <f>'jrc_Net Electricity Generation'!B11/'jrc_Gross Capacities'!B11/8760*1000</f>
        <v>0.68034463440506832</v>
      </c>
      <c r="C11" s="40">
        <f>'jrc_Net Electricity Generation'!C11/'jrc_Gross Capacities'!C11/8760*1000</f>
        <v>0.59377722240787845</v>
      </c>
      <c r="D11" s="40">
        <f>'jrc_Net Electricity Generation'!D11/'jrc_Gross Capacities'!D11/8760*1000</f>
        <v>0.6876838269837221</v>
      </c>
      <c r="E11" s="40">
        <f>'jrc_Net Electricity Generation'!E11/'jrc_Gross Capacities'!E11/8760*1000</f>
        <v>0.643199401176762</v>
      </c>
      <c r="F11" s="40">
        <f>'jrc_Net Electricity Generation'!F11/'jrc_Gross Capacities'!F11/8760*1000</f>
        <v>0.62019631784191076</v>
      </c>
      <c r="G11" s="40">
        <f>'jrc_Net Electricity Generation'!G11/'jrc_Gross Capacities'!G11/8760*1000</f>
        <v>0.76318685733999581</v>
      </c>
      <c r="H11" s="40">
        <f>'jrc_Net Electricity Generation'!H11/'jrc_Gross Capacities'!H11/8760*1000</f>
        <v>0.74414701502475411</v>
      </c>
      <c r="I11" s="40">
        <f>'jrc_Net Electricity Generation'!I11/'jrc_Gross Capacities'!I11/8760*1000</f>
        <v>0.66444011633884414</v>
      </c>
      <c r="J11" s="40">
        <f>'jrc_Net Electricity Generation'!J11/'jrc_Gross Capacities'!J11/8760*1000</f>
        <v>0.58573905443465579</v>
      </c>
      <c r="K11" s="40">
        <f>'jrc_Net Electricity Generation'!K11/'jrc_Gross Capacities'!K11/8760*1000</f>
        <v>0.66279834636824986</v>
      </c>
      <c r="L11" s="40">
        <f>'jrc_Net Electricity Generation'!L11/'jrc_Gross Capacities'!L11/8760*1000</f>
        <v>0.38822508910745168</v>
      </c>
      <c r="M11" s="40">
        <f>'jrc_Net Electricity Generation'!M11/'jrc_Gross Capacities'!M11/8760*1000</f>
        <v>0.57202674199522086</v>
      </c>
      <c r="N11" s="40">
        <f>'jrc_Net Electricity Generation'!N11/'jrc_Gross Capacities'!N11/8760*1000</f>
        <v>0.70412465452366113</v>
      </c>
      <c r="O11" s="40">
        <f>'jrc_Net Electricity Generation'!O11/'jrc_Gross Capacities'!O11/8760*1000</f>
        <v>0.58290948067569748</v>
      </c>
      <c r="P11" s="40">
        <f>'jrc_Net Electricity Generation'!P11/'jrc_Gross Capacities'!P11/8760*1000</f>
        <v>0.53633394143892443</v>
      </c>
      <c r="Q11" s="40">
        <f>'jrc_Net Electricity Generation'!Q11/'jrc_Gross Capacities'!Q11/8760*1000</f>
        <v>0.67557076625923962</v>
      </c>
      <c r="R11" s="40">
        <f>'jrc_Net Electricity Generation'!R11/'jrc_Gross Capacities'!R11/8760*1000</f>
        <v>0.631329226271238</v>
      </c>
      <c r="S11" s="40">
        <f>'jrc_Net Electricity Generation'!S11/'jrc_Gross Capacities'!S11/8760*1000</f>
        <v>0.62007069291383521</v>
      </c>
      <c r="T11" s="40">
        <f>'jrc_Net Electricity Generation'!T11/'jrc_Gross Capacities'!T11/8760*1000</f>
        <v>0.59424744733285206</v>
      </c>
      <c r="U11" s="40">
        <f>'jrc_Net Electricity Generation'!U11/'jrc_Gross Capacities'!U11/8760*1000</f>
        <v>0.62841185240854602</v>
      </c>
      <c r="V11" s="40">
        <f>'jrc_Net Electricity Generation'!V11/'jrc_Gross Capacities'!V11/8760*1000</f>
        <v>0.51212504767200617</v>
      </c>
      <c r="W11" s="40">
        <f>'jrc_Net Electricity Generation'!W11/'jrc_Gross Capacities'!W11/8760*1000</f>
        <v>0.48808749636196297</v>
      </c>
      <c r="X11" s="40">
        <f>'jrc_Net Electricity Generation'!X11/'jrc_Gross Capacities'!X11/8760*1000</f>
        <v>0.43043399713016051</v>
      </c>
      <c r="Y11" s="40">
        <f>'jrc_Net Electricity Generation'!Y11/'jrc_Gross Capacities'!Y11/8760*1000</f>
        <v>0.60440685240498881</v>
      </c>
      <c r="Z11" s="40">
        <f>'jrc_Net Electricity Generation'!Z11/'jrc_Gross Capacities'!Z11/8760*1000</f>
        <v>0.58453191498261237</v>
      </c>
      <c r="AA11" s="40">
        <f>'jrc_Net Electricity Generation'!AA11/'jrc_Gross Capacities'!AA11/8760*1000</f>
        <v>0.57287506812844269</v>
      </c>
      <c r="AB11" s="40">
        <f>'jrc_Net Electricity Generation'!AB11/'jrc_Gross Capacities'!AB11/8760*1000</f>
        <v>0.66367199841150248</v>
      </c>
      <c r="AC11" s="40">
        <f>'jrc_Net Electricity Generation'!AC11/'jrc_Gross Capacities'!AC11/8760*1000</f>
        <v>0.6448884960896496</v>
      </c>
      <c r="AD11" s="40">
        <f>'jrc_Net Electricity Generation'!AD11/'jrc_Gross Capacities'!AD11/8760*1000</f>
        <v>0.70604787806767777</v>
      </c>
      <c r="AE11" s="40">
        <f>'jrc_Net Electricity Generation'!AE11/'jrc_Gross Capacities'!AE11/8760*1000</f>
        <v>0.64788908743099738</v>
      </c>
      <c r="AF11" s="40">
        <f>'jrc_Net Electricity Generation'!AF11/'jrc_Gross Capacities'!AF11/8760*1000</f>
        <v>0.7108190640756531</v>
      </c>
      <c r="AG11" s="40">
        <f>'jrc_Net Electricity Generation'!AG11/'jrc_Gross Capacities'!AG11/8760*1000</f>
        <v>0.65647986980195172</v>
      </c>
      <c r="AH11" s="40">
        <f>'jrc_Net Electricity Generation'!AH11/'jrc_Gross Capacities'!AH11/8760*1000</f>
        <v>0.64899200095410658</v>
      </c>
      <c r="AI11" s="40">
        <f>'jrc_Net Electricity Generation'!AI11/'jrc_Gross Capacities'!AI11/8760*1000</f>
        <v>0.72473453271250055</v>
      </c>
      <c r="AJ11" s="40">
        <f>'jrc_Net Electricity Generation'!AJ11/'jrc_Gross Capacities'!AJ11/8760*1000</f>
        <v>0.66128234961295096</v>
      </c>
      <c r="AK11" s="40">
        <f>'jrc_Net Electricity Generation'!AK11/'jrc_Gross Capacities'!AK11/8760*1000</f>
        <v>0.63035962251067401</v>
      </c>
      <c r="AL11" s="40">
        <f>'jrc_Net Electricity Generation'!AL11/'jrc_Gross Capacities'!AL11/8760*1000</f>
        <v>0.7487621920517421</v>
      </c>
      <c r="AM11" s="40">
        <f>'jrc_Net Electricity Generation'!AM11/'jrc_Gross Capacities'!AM11/8760*1000</f>
        <v>0.62990807538724247</v>
      </c>
      <c r="AN11" s="40">
        <f>'jrc_Net Electricity Generation'!AN11/'jrc_Gross Capacities'!AN11/8760*1000</f>
        <v>0.81393829456756306</v>
      </c>
      <c r="AO11" s="40">
        <f>'jrc_Net Electricity Generation'!AO11/'jrc_Gross Capacities'!AO11/8760*1000</f>
        <v>0.81307247574897756</v>
      </c>
      <c r="AP11" s="40">
        <f>'jrc_Net Electricity Generation'!AP11/'jrc_Gross Capacities'!AP11/8760*1000</f>
        <v>0.76251847481913937</v>
      </c>
      <c r="AQ11" s="40">
        <f>'jrc_Net Electricity Generation'!AQ11/'jrc_Gross Capacities'!AQ11/8760*1000</f>
        <v>0.73429613660732329</v>
      </c>
      <c r="AR11" s="40">
        <f>'jrc_Net Electricity Generation'!AR11/'jrc_Gross Capacities'!AR11/8760*1000</f>
        <v>0.61825838859731075</v>
      </c>
      <c r="AS11" s="40">
        <f>'jrc_Net Electricity Generation'!AS11/'jrc_Gross Capacities'!AS11/8760*1000</f>
        <v>0.63388790198657852</v>
      </c>
      <c r="AT11" s="40">
        <f>'jrc_Net Electricity Generation'!AT11/'jrc_Gross Capacities'!AT11/8760*1000</f>
        <v>0.53574213897821066</v>
      </c>
      <c r="AU11" s="40">
        <f>'jrc_Net Electricity Generation'!AU11/'jrc_Gross Capacities'!AU11/8760*1000</f>
        <v>0.58614572698470468</v>
      </c>
      <c r="AV11" s="40">
        <f>'jrc_Net Electricity Generation'!AV11/'jrc_Gross Capacities'!AV11/8760*1000</f>
        <v>0.53935930059212289</v>
      </c>
      <c r="AW11" s="40">
        <f>'jrc_Net Electricity Generation'!AW11/'jrc_Gross Capacities'!AW11/8760*1000</f>
        <v>0.58357335005044841</v>
      </c>
      <c r="AX11" s="40">
        <f>'jrc_Net Electricity Generation'!AX11/'jrc_Gross Capacities'!AX11/8760*1000</f>
        <v>0.52965529523833543</v>
      </c>
      <c r="AY11" s="40">
        <f>'jrc_Net Electricity Generation'!AY11/'jrc_Gross Capacities'!AY11/8760*1000</f>
        <v>0.52640546784123132</v>
      </c>
      <c r="AZ11" s="40">
        <f>'jrc_Net Electricity Generation'!AZ11/'jrc_Gross Capacities'!AZ11/8760*1000</f>
        <v>0.51329792891546544</v>
      </c>
    </row>
    <row r="12" spans="1:52" x14ac:dyDescent="0.45">
      <c r="A12" s="23" t="s">
        <v>36</v>
      </c>
      <c r="B12" s="40">
        <f>'jrc_Net Electricity Generation'!B12/'jrc_Gross Capacities'!B12/8760*1000</f>
        <v>0.41600730499764355</v>
      </c>
      <c r="C12" s="40">
        <f>'jrc_Net Electricity Generation'!C12/'jrc_Gross Capacities'!C12/8760*1000</f>
        <v>0.41956521888008563</v>
      </c>
      <c r="D12" s="40">
        <f>'jrc_Net Electricity Generation'!D12/'jrc_Gross Capacities'!D12/8760*1000</f>
        <v>0.43495747886196484</v>
      </c>
      <c r="E12" s="40">
        <f>'jrc_Net Electricity Generation'!E12/'jrc_Gross Capacities'!E12/8760*1000</f>
        <v>0.47613491673448888</v>
      </c>
      <c r="F12" s="40">
        <f>'jrc_Net Electricity Generation'!F12/'jrc_Gross Capacities'!F12/8760*1000</f>
        <v>0.4665341278482677</v>
      </c>
      <c r="G12" s="40">
        <f>'jrc_Net Electricity Generation'!G12/'jrc_Gross Capacities'!G12/8760*1000</f>
        <v>0.46753181820733236</v>
      </c>
      <c r="H12" s="40">
        <f>'jrc_Net Electricity Generation'!H12/'jrc_Gross Capacities'!H12/8760*1000</f>
        <v>0.48433179639473206</v>
      </c>
      <c r="I12" s="40">
        <f>'jrc_Net Electricity Generation'!I12/'jrc_Gross Capacities'!I12/8760*1000</f>
        <v>0.48022026613123053</v>
      </c>
      <c r="J12" s="40">
        <f>'jrc_Net Electricity Generation'!J12/'jrc_Gross Capacities'!J12/8760*1000</f>
        <v>0.40988550818657832</v>
      </c>
      <c r="K12" s="40">
        <f>'jrc_Net Electricity Generation'!K12/'jrc_Gross Capacities'!K12/8760*1000</f>
        <v>0.35849569123714436</v>
      </c>
      <c r="L12" s="40">
        <f>'jrc_Net Electricity Generation'!L12/'jrc_Gross Capacities'!L12/8760*1000</f>
        <v>0.36379627130349651</v>
      </c>
      <c r="M12" s="40">
        <f>'jrc_Net Electricity Generation'!M12/'jrc_Gross Capacities'!M12/8760*1000</f>
        <v>0.36498606548125917</v>
      </c>
      <c r="N12" s="40">
        <f>'jrc_Net Electricity Generation'!N12/'jrc_Gross Capacities'!N12/8760*1000</f>
        <v>0.40590843290123918</v>
      </c>
      <c r="O12" s="40">
        <f>'jrc_Net Electricity Generation'!O12/'jrc_Gross Capacities'!O12/8760*1000</f>
        <v>0.43313617455401077</v>
      </c>
      <c r="P12" s="40">
        <f>'jrc_Net Electricity Generation'!P12/'jrc_Gross Capacities'!P12/8760*1000</f>
        <v>0.38101579255590051</v>
      </c>
      <c r="Q12" s="40">
        <f>'jrc_Net Electricity Generation'!Q12/'jrc_Gross Capacities'!Q12/8760*1000</f>
        <v>0.39088590780819127</v>
      </c>
      <c r="R12" s="40">
        <f>'jrc_Net Electricity Generation'!R12/'jrc_Gross Capacities'!R12/8760*1000</f>
        <v>0.38294479891751554</v>
      </c>
      <c r="S12" s="40">
        <f>'jrc_Net Electricity Generation'!S12/'jrc_Gross Capacities'!S12/8760*1000</f>
        <v>0.36638373555903331</v>
      </c>
      <c r="T12" s="40">
        <f>'jrc_Net Electricity Generation'!T12/'jrc_Gross Capacities'!T12/8760*1000</f>
        <v>0.33863901416836334</v>
      </c>
      <c r="U12" s="40">
        <f>'jrc_Net Electricity Generation'!U12/'jrc_Gross Capacities'!U12/8760*1000</f>
        <v>0.34008312377454147</v>
      </c>
      <c r="V12" s="40">
        <f>'jrc_Net Electricity Generation'!V12/'jrc_Gross Capacities'!V12/8760*1000</f>
        <v>0.34488615576846171</v>
      </c>
      <c r="W12" s="40">
        <f>'jrc_Net Electricity Generation'!W12/'jrc_Gross Capacities'!W12/8760*1000</f>
        <v>0.38225177168382146</v>
      </c>
      <c r="X12" s="40">
        <f>'jrc_Net Electricity Generation'!X12/'jrc_Gross Capacities'!X12/8760*1000</f>
        <v>0.35719798407120118</v>
      </c>
      <c r="Y12" s="40">
        <f>'jrc_Net Electricity Generation'!Y12/'jrc_Gross Capacities'!Y12/8760*1000</f>
        <v>0.35005893940930494</v>
      </c>
      <c r="Z12" s="40">
        <f>'jrc_Net Electricity Generation'!Z12/'jrc_Gross Capacities'!Z12/8760*1000</f>
        <v>0.38323790301483585</v>
      </c>
      <c r="AA12" s="40">
        <f>'jrc_Net Electricity Generation'!AA12/'jrc_Gross Capacities'!AA12/8760*1000</f>
        <v>0.38439640319192048</v>
      </c>
      <c r="AB12" s="40">
        <f>'jrc_Net Electricity Generation'!AB12/'jrc_Gross Capacities'!AB12/8760*1000</f>
        <v>0.38480759980866963</v>
      </c>
      <c r="AC12" s="40">
        <f>'jrc_Net Electricity Generation'!AC12/'jrc_Gross Capacities'!AC12/8760*1000</f>
        <v>0.39267333478130362</v>
      </c>
      <c r="AD12" s="40">
        <f>'jrc_Net Electricity Generation'!AD12/'jrc_Gross Capacities'!AD12/8760*1000</f>
        <v>0.3724143789381989</v>
      </c>
      <c r="AE12" s="40">
        <f>'jrc_Net Electricity Generation'!AE12/'jrc_Gross Capacities'!AE12/8760*1000</f>
        <v>0.34732756761324207</v>
      </c>
      <c r="AF12" s="40">
        <f>'jrc_Net Electricity Generation'!AF12/'jrc_Gross Capacities'!AF12/8760*1000</f>
        <v>0.37820223556268412</v>
      </c>
      <c r="AG12" s="40">
        <f>'jrc_Net Electricity Generation'!AG12/'jrc_Gross Capacities'!AG12/8760*1000</f>
        <v>0.36555104193641874</v>
      </c>
      <c r="AH12" s="40">
        <f>'jrc_Net Electricity Generation'!AH12/'jrc_Gross Capacities'!AH12/8760*1000</f>
        <v>0.351120697555795</v>
      </c>
      <c r="AI12" s="40">
        <f>'jrc_Net Electricity Generation'!AI12/'jrc_Gross Capacities'!AI12/8760*1000</f>
        <v>0.3035560403367894</v>
      </c>
      <c r="AJ12" s="40">
        <f>'jrc_Net Electricity Generation'!AJ12/'jrc_Gross Capacities'!AJ12/8760*1000</f>
        <v>0.31334132796053443</v>
      </c>
      <c r="AK12" s="40">
        <f>'jrc_Net Electricity Generation'!AK12/'jrc_Gross Capacities'!AK12/8760*1000</f>
        <v>0.32942749907039259</v>
      </c>
      <c r="AL12" s="40">
        <f>'jrc_Net Electricity Generation'!AL12/'jrc_Gross Capacities'!AL12/8760*1000</f>
        <v>0.35079973838960116</v>
      </c>
      <c r="AM12" s="40">
        <f>'jrc_Net Electricity Generation'!AM12/'jrc_Gross Capacities'!AM12/8760*1000</f>
        <v>0.3335397976823713</v>
      </c>
      <c r="AN12" s="40">
        <f>'jrc_Net Electricity Generation'!AN12/'jrc_Gross Capacities'!AN12/8760*1000</f>
        <v>0.31004326404580268</v>
      </c>
      <c r="AO12" s="40">
        <f>'jrc_Net Electricity Generation'!AO12/'jrc_Gross Capacities'!AO12/8760*1000</f>
        <v>0.2793344793240421</v>
      </c>
      <c r="AP12" s="40">
        <f>'jrc_Net Electricity Generation'!AP12/'jrc_Gross Capacities'!AP12/8760*1000</f>
        <v>0.29862638911399797</v>
      </c>
      <c r="AQ12" s="40">
        <f>'jrc_Net Electricity Generation'!AQ12/'jrc_Gross Capacities'!AQ12/8760*1000</f>
        <v>0.29010668859403554</v>
      </c>
      <c r="AR12" s="40">
        <f>'jrc_Net Electricity Generation'!AR12/'jrc_Gross Capacities'!AR12/8760*1000</f>
        <v>0.30025264317124362</v>
      </c>
      <c r="AS12" s="40">
        <f>'jrc_Net Electricity Generation'!AS12/'jrc_Gross Capacities'!AS12/8760*1000</f>
        <v>0.30039741618244264</v>
      </c>
      <c r="AT12" s="40">
        <f>'jrc_Net Electricity Generation'!AT12/'jrc_Gross Capacities'!AT12/8760*1000</f>
        <v>0.31535539431354531</v>
      </c>
      <c r="AU12" s="40">
        <f>'jrc_Net Electricity Generation'!AU12/'jrc_Gross Capacities'!AU12/8760*1000</f>
        <v>0.3067488806936583</v>
      </c>
      <c r="AV12" s="40">
        <f>'jrc_Net Electricity Generation'!AV12/'jrc_Gross Capacities'!AV12/8760*1000</f>
        <v>0.26378529801323081</v>
      </c>
      <c r="AW12" s="40">
        <f>'jrc_Net Electricity Generation'!AW12/'jrc_Gross Capacities'!AW12/8760*1000</f>
        <v>0.27019818091993686</v>
      </c>
      <c r="AX12" s="40">
        <f>'jrc_Net Electricity Generation'!AX12/'jrc_Gross Capacities'!AX12/8760*1000</f>
        <v>0.26170099786047024</v>
      </c>
      <c r="AY12" s="40">
        <f>'jrc_Net Electricity Generation'!AY12/'jrc_Gross Capacities'!AY12/8760*1000</f>
        <v>0.2224286335024302</v>
      </c>
      <c r="AZ12" s="40">
        <f>'jrc_Net Electricity Generation'!AZ12/'jrc_Gross Capacities'!AZ12/8760*1000</f>
        <v>0.22136774130531234</v>
      </c>
    </row>
    <row r="13" spans="1:52" x14ac:dyDescent="0.45">
      <c r="A13" s="24" t="s">
        <v>37</v>
      </c>
      <c r="B13" s="40">
        <f>'jrc_Net Electricity Generation'!B13/'jrc_Gross Capacities'!B13/8760*1000</f>
        <v>0.58321685734987083</v>
      </c>
      <c r="C13" s="40">
        <f>'jrc_Net Electricity Generation'!C13/'jrc_Gross Capacities'!C13/8760*1000</f>
        <v>0.6023036884213101</v>
      </c>
      <c r="D13" s="40">
        <f>'jrc_Net Electricity Generation'!D13/'jrc_Gross Capacities'!D13/8760*1000</f>
        <v>0.5974134970112539</v>
      </c>
      <c r="E13" s="40">
        <f>'jrc_Net Electricity Generation'!E13/'jrc_Gross Capacities'!E13/8760*1000</f>
        <v>0.6228022462589341</v>
      </c>
      <c r="F13" s="40">
        <f>'jrc_Net Electricity Generation'!F13/'jrc_Gross Capacities'!F13/8760*1000</f>
        <v>0.60955413688447579</v>
      </c>
      <c r="G13" s="40">
        <f>'jrc_Net Electricity Generation'!G13/'jrc_Gross Capacities'!G13/8760*1000</f>
        <v>0.60838724169304959</v>
      </c>
      <c r="H13" s="40">
        <f>'jrc_Net Electricity Generation'!H13/'jrc_Gross Capacities'!H13/8760*1000</f>
        <v>0.60494733521045663</v>
      </c>
      <c r="I13" s="40">
        <f>'jrc_Net Electricity Generation'!I13/'jrc_Gross Capacities'!I13/8760*1000</f>
        <v>0.62017987882961356</v>
      </c>
      <c r="J13" s="40">
        <f>'jrc_Net Electricity Generation'!J13/'jrc_Gross Capacities'!J13/8760*1000</f>
        <v>0.59181752635136875</v>
      </c>
      <c r="K13" s="40">
        <f>'jrc_Net Electricity Generation'!K13/'jrc_Gross Capacities'!K13/8760*1000</f>
        <v>0.54929971063163818</v>
      </c>
      <c r="L13" s="40">
        <f>'jrc_Net Electricity Generation'!L13/'jrc_Gross Capacities'!L13/8760*1000</f>
        <v>0.55440743676978732</v>
      </c>
      <c r="M13" s="40">
        <f>'jrc_Net Electricity Generation'!M13/'jrc_Gross Capacities'!M13/8760*1000</f>
        <v>0.57322630357875448</v>
      </c>
      <c r="N13" s="40">
        <f>'jrc_Net Electricity Generation'!N13/'jrc_Gross Capacities'!N13/8760*1000</f>
        <v>0.58052198413592482</v>
      </c>
      <c r="O13" s="40">
        <f>'jrc_Net Electricity Generation'!O13/'jrc_Gross Capacities'!O13/8760*1000</f>
        <v>0.56628015457979852</v>
      </c>
      <c r="P13" s="40">
        <f>'jrc_Net Electricity Generation'!P13/'jrc_Gross Capacities'!P13/8760*1000</f>
        <v>0.56077772465365561</v>
      </c>
      <c r="Q13" s="40">
        <f>'jrc_Net Electricity Generation'!Q13/'jrc_Gross Capacities'!Q13/8760*1000</f>
        <v>0.56455889341964882</v>
      </c>
      <c r="R13" s="40">
        <f>'jrc_Net Electricity Generation'!R13/'jrc_Gross Capacities'!R13/8760*1000</f>
        <v>0.53558444657997595</v>
      </c>
      <c r="S13" s="40">
        <f>'jrc_Net Electricity Generation'!S13/'jrc_Gross Capacities'!S13/8760*1000</f>
        <v>0.53934736841056719</v>
      </c>
      <c r="T13" s="40">
        <f>'jrc_Net Electricity Generation'!T13/'jrc_Gross Capacities'!T13/8760*1000</f>
        <v>0.50073232732248163</v>
      </c>
      <c r="U13" s="40">
        <f>'jrc_Net Electricity Generation'!U13/'jrc_Gross Capacities'!U13/8760*1000</f>
        <v>0.4398893248185069</v>
      </c>
      <c r="V13" s="40">
        <f>'jrc_Net Electricity Generation'!V13/'jrc_Gross Capacities'!V13/8760*1000</f>
        <v>0.46526629289514498</v>
      </c>
      <c r="W13" s="40">
        <f>'jrc_Net Electricity Generation'!W13/'jrc_Gross Capacities'!W13/8760*1000</f>
        <v>0.47024277089807898</v>
      </c>
      <c r="X13" s="40">
        <f>'jrc_Net Electricity Generation'!X13/'jrc_Gross Capacities'!X13/8760*1000</f>
        <v>0.49136789636930467</v>
      </c>
      <c r="Y13" s="40">
        <f>'jrc_Net Electricity Generation'!Y13/'jrc_Gross Capacities'!Y13/8760*1000</f>
        <v>0.50150011335722244</v>
      </c>
      <c r="Z13" s="40">
        <f>'jrc_Net Electricity Generation'!Z13/'jrc_Gross Capacities'!Z13/8760*1000</f>
        <v>0.44753322326329381</v>
      </c>
      <c r="AA13" s="40">
        <f>'jrc_Net Electricity Generation'!AA13/'jrc_Gross Capacities'!AA13/8760*1000</f>
        <v>0.44412286590948535</v>
      </c>
      <c r="AB13" s="40">
        <f>'jrc_Net Electricity Generation'!AB13/'jrc_Gross Capacities'!AB13/8760*1000</f>
        <v>0.44884921635966601</v>
      </c>
      <c r="AC13" s="40">
        <f>'jrc_Net Electricity Generation'!AC13/'jrc_Gross Capacities'!AC13/8760*1000</f>
        <v>0.45412543397053073</v>
      </c>
      <c r="AD13" s="40">
        <f>'jrc_Net Electricity Generation'!AD13/'jrc_Gross Capacities'!AD13/8760*1000</f>
        <v>0.49788080817809155</v>
      </c>
      <c r="AE13" s="40">
        <f>'jrc_Net Electricity Generation'!AE13/'jrc_Gross Capacities'!AE13/8760*1000</f>
        <v>0.51885503101855446</v>
      </c>
      <c r="AF13" s="40">
        <f>'jrc_Net Electricity Generation'!AF13/'jrc_Gross Capacities'!AF13/8760*1000</f>
        <v>0.42340051518290112</v>
      </c>
      <c r="AG13" s="40">
        <f>'jrc_Net Electricity Generation'!AG13/'jrc_Gross Capacities'!AG13/8760*1000</f>
        <v>0.43534301558313915</v>
      </c>
      <c r="AH13" s="40">
        <f>'jrc_Net Electricity Generation'!AH13/'jrc_Gross Capacities'!AH13/8760*1000</f>
        <v>0.3725297613585597</v>
      </c>
      <c r="AI13" s="40">
        <f>'jrc_Net Electricity Generation'!AI13/'jrc_Gross Capacities'!AI13/8760*1000</f>
        <v>0.36245497497062912</v>
      </c>
      <c r="AJ13" s="40">
        <f>'jrc_Net Electricity Generation'!AJ13/'jrc_Gross Capacities'!AJ13/8760*1000</f>
        <v>0.29293321925377014</v>
      </c>
      <c r="AK13" s="40">
        <f>'jrc_Net Electricity Generation'!AK13/'jrc_Gross Capacities'!AK13/8760*1000</f>
        <v>0.27406778965661777</v>
      </c>
      <c r="AL13" s="40">
        <f>'jrc_Net Electricity Generation'!AL13/'jrc_Gross Capacities'!AL13/8760*1000</f>
        <v>0.27645550022105914</v>
      </c>
      <c r="AM13" s="40">
        <f>'jrc_Net Electricity Generation'!AM13/'jrc_Gross Capacities'!AM13/8760*1000</f>
        <v>0.28210499065298605</v>
      </c>
      <c r="AN13" s="40">
        <f>'jrc_Net Electricity Generation'!AN13/'jrc_Gross Capacities'!AN13/8760*1000</f>
        <v>0.29950176061211159</v>
      </c>
      <c r="AO13" s="40">
        <f>'jrc_Net Electricity Generation'!AO13/'jrc_Gross Capacities'!AO13/8760*1000</f>
        <v>0.26811848376660075</v>
      </c>
      <c r="AP13" s="40">
        <f>'jrc_Net Electricity Generation'!AP13/'jrc_Gross Capacities'!AP13/8760*1000</f>
        <v>0.24881907061397457</v>
      </c>
      <c r="AQ13" s="40">
        <f>'jrc_Net Electricity Generation'!AQ13/'jrc_Gross Capacities'!AQ13/8760*1000</f>
        <v>0.23485515158022988</v>
      </c>
      <c r="AR13" s="40">
        <f>'jrc_Net Electricity Generation'!AR13/'jrc_Gross Capacities'!AR13/8760*1000</f>
        <v>0.23800040759749741</v>
      </c>
      <c r="AS13" s="40">
        <f>'jrc_Net Electricity Generation'!AS13/'jrc_Gross Capacities'!AS13/8760*1000</f>
        <v>0.27334137464637182</v>
      </c>
      <c r="AT13" s="40">
        <f>'jrc_Net Electricity Generation'!AT13/'jrc_Gross Capacities'!AT13/8760*1000</f>
        <v>0.2384025624543612</v>
      </c>
      <c r="AU13" s="40">
        <f>'jrc_Net Electricity Generation'!AU13/'jrc_Gross Capacities'!AU13/8760*1000</f>
        <v>0.27172699863671235</v>
      </c>
      <c r="AV13" s="40">
        <f>'jrc_Net Electricity Generation'!AV13/'jrc_Gross Capacities'!AV13/8760*1000</f>
        <v>0.2359685951800469</v>
      </c>
      <c r="AW13" s="40">
        <f>'jrc_Net Electricity Generation'!AW13/'jrc_Gross Capacities'!AW13/8760*1000</f>
        <v>0.18588467201778305</v>
      </c>
      <c r="AX13" s="40">
        <f>'jrc_Net Electricity Generation'!AX13/'jrc_Gross Capacities'!AX13/8760*1000</f>
        <v>0.17206876411684552</v>
      </c>
      <c r="AY13" s="40">
        <f>'jrc_Net Electricity Generation'!AY13/'jrc_Gross Capacities'!AY13/8760*1000</f>
        <v>0.16105123219132225</v>
      </c>
      <c r="AZ13" s="40">
        <f>'jrc_Net Electricity Generation'!AZ13/'jrc_Gross Capacities'!AZ13/8760*1000</f>
        <v>0.10346157492600179</v>
      </c>
    </row>
    <row r="14" spans="1:52" x14ac:dyDescent="0.45">
      <c r="A14" s="23" t="s">
        <v>33</v>
      </c>
      <c r="B14" s="40" t="e">
        <f>'jrc_Net Electricity Generation'!B14/'jrc_Gross Capacities'!B14/8760*1000</f>
        <v>#DIV/0!</v>
      </c>
      <c r="C14" s="40" t="e">
        <f>'jrc_Net Electricity Generation'!C14/'jrc_Gross Capacities'!C14/8760*1000</f>
        <v>#DIV/0!</v>
      </c>
      <c r="D14" s="40" t="e">
        <f>'jrc_Net Electricity Generation'!D14/'jrc_Gross Capacities'!D14/8760*1000</f>
        <v>#DIV/0!</v>
      </c>
      <c r="E14" s="40" t="e">
        <f>'jrc_Net Electricity Generation'!E14/'jrc_Gross Capacities'!E14/8760*1000</f>
        <v>#DIV/0!</v>
      </c>
      <c r="F14" s="40" t="e">
        <f>'jrc_Net Electricity Generation'!F14/'jrc_Gross Capacities'!F14/8760*1000</f>
        <v>#DIV/0!</v>
      </c>
      <c r="G14" s="40" t="e">
        <f>'jrc_Net Electricity Generation'!G14/'jrc_Gross Capacities'!G14/8760*1000</f>
        <v>#DIV/0!</v>
      </c>
      <c r="H14" s="40" t="e">
        <f>'jrc_Net Electricity Generation'!H14/'jrc_Gross Capacities'!H14/8760*1000</f>
        <v>#DIV/0!</v>
      </c>
      <c r="I14" s="40" t="e">
        <f>'jrc_Net Electricity Generation'!I14/'jrc_Gross Capacities'!I14/8760*1000</f>
        <v>#DIV/0!</v>
      </c>
      <c r="J14" s="40" t="e">
        <f>'jrc_Net Electricity Generation'!J14/'jrc_Gross Capacities'!J14/8760*1000</f>
        <v>#DIV/0!</v>
      </c>
      <c r="K14" s="40" t="e">
        <f>'jrc_Net Electricity Generation'!K14/'jrc_Gross Capacities'!K14/8760*1000</f>
        <v>#DIV/0!</v>
      </c>
      <c r="L14" s="40" t="e">
        <f>'jrc_Net Electricity Generation'!L14/'jrc_Gross Capacities'!L14/8760*1000</f>
        <v>#DIV/0!</v>
      </c>
      <c r="M14" s="40" t="e">
        <f>'jrc_Net Electricity Generation'!M14/'jrc_Gross Capacities'!M14/8760*1000</f>
        <v>#DIV/0!</v>
      </c>
      <c r="N14" s="40" t="e">
        <f>'jrc_Net Electricity Generation'!N14/'jrc_Gross Capacities'!N14/8760*1000</f>
        <v>#DIV/0!</v>
      </c>
      <c r="O14" s="40" t="e">
        <f>'jrc_Net Electricity Generation'!O14/'jrc_Gross Capacities'!O14/8760*1000</f>
        <v>#DIV/0!</v>
      </c>
      <c r="P14" s="40" t="e">
        <f>'jrc_Net Electricity Generation'!P14/'jrc_Gross Capacities'!P14/8760*1000</f>
        <v>#DIV/0!</v>
      </c>
      <c r="Q14" s="40" t="e">
        <f>'jrc_Net Electricity Generation'!Q14/'jrc_Gross Capacities'!Q14/8760*1000</f>
        <v>#DIV/0!</v>
      </c>
      <c r="R14" s="40" t="e">
        <f>'jrc_Net Electricity Generation'!R14/'jrc_Gross Capacities'!R14/8760*1000</f>
        <v>#DIV/0!</v>
      </c>
      <c r="S14" s="40" t="e">
        <f>'jrc_Net Electricity Generation'!S14/'jrc_Gross Capacities'!S14/8760*1000</f>
        <v>#DIV/0!</v>
      </c>
      <c r="T14" s="40" t="e">
        <f>'jrc_Net Electricity Generation'!T14/'jrc_Gross Capacities'!T14/8760*1000</f>
        <v>#DIV/0!</v>
      </c>
      <c r="U14" s="40" t="e">
        <f>'jrc_Net Electricity Generation'!U14/'jrc_Gross Capacities'!U14/8760*1000</f>
        <v>#DIV/0!</v>
      </c>
      <c r="V14" s="40" t="e">
        <f>'jrc_Net Electricity Generation'!V14/'jrc_Gross Capacities'!V14/8760*1000</f>
        <v>#DIV/0!</v>
      </c>
      <c r="W14" s="40" t="e">
        <f>'jrc_Net Electricity Generation'!W14/'jrc_Gross Capacities'!W14/8760*1000</f>
        <v>#DIV/0!</v>
      </c>
      <c r="X14" s="40" t="e">
        <f>'jrc_Net Electricity Generation'!X14/'jrc_Gross Capacities'!X14/8760*1000</f>
        <v>#DIV/0!</v>
      </c>
      <c r="Y14" s="40" t="e">
        <f>'jrc_Net Electricity Generation'!Y14/'jrc_Gross Capacities'!Y14/8760*1000</f>
        <v>#DIV/0!</v>
      </c>
      <c r="Z14" s="40" t="e">
        <f>'jrc_Net Electricity Generation'!Z14/'jrc_Gross Capacities'!Z14/8760*1000</f>
        <v>#DIV/0!</v>
      </c>
      <c r="AA14" s="40" t="e">
        <f>'jrc_Net Electricity Generation'!AA14/'jrc_Gross Capacities'!AA14/8760*1000</f>
        <v>#DIV/0!</v>
      </c>
      <c r="AB14" s="40" t="e">
        <f>'jrc_Net Electricity Generation'!AB14/'jrc_Gross Capacities'!AB14/8760*1000</f>
        <v>#DIV/0!</v>
      </c>
      <c r="AC14" s="40" t="e">
        <f>'jrc_Net Electricity Generation'!AC14/'jrc_Gross Capacities'!AC14/8760*1000</f>
        <v>#DIV/0!</v>
      </c>
      <c r="AD14" s="40" t="e">
        <f>'jrc_Net Electricity Generation'!AD14/'jrc_Gross Capacities'!AD14/8760*1000</f>
        <v>#DIV/0!</v>
      </c>
      <c r="AE14" s="40" t="e">
        <f>'jrc_Net Electricity Generation'!AE14/'jrc_Gross Capacities'!AE14/8760*1000</f>
        <v>#DIV/0!</v>
      </c>
      <c r="AF14" s="40" t="e">
        <f>'jrc_Net Electricity Generation'!AF14/'jrc_Gross Capacities'!AF14/8760*1000</f>
        <v>#DIV/0!</v>
      </c>
      <c r="AG14" s="40" t="e">
        <f>'jrc_Net Electricity Generation'!AG14/'jrc_Gross Capacities'!AG14/8760*1000</f>
        <v>#DIV/0!</v>
      </c>
      <c r="AH14" s="40" t="e">
        <f>'jrc_Net Electricity Generation'!AH14/'jrc_Gross Capacities'!AH14/8760*1000</f>
        <v>#DIV/0!</v>
      </c>
      <c r="AI14" s="40" t="e">
        <f>'jrc_Net Electricity Generation'!AI14/'jrc_Gross Capacities'!AI14/8760*1000</f>
        <v>#DIV/0!</v>
      </c>
      <c r="AJ14" s="40" t="e">
        <f>'jrc_Net Electricity Generation'!AJ14/'jrc_Gross Capacities'!AJ14/8760*1000</f>
        <v>#DIV/0!</v>
      </c>
      <c r="AK14" s="40" t="e">
        <f>'jrc_Net Electricity Generation'!AK14/'jrc_Gross Capacities'!AK14/8760*1000</f>
        <v>#DIV/0!</v>
      </c>
      <c r="AL14" s="40" t="e">
        <f>'jrc_Net Electricity Generation'!AL14/'jrc_Gross Capacities'!AL14/8760*1000</f>
        <v>#DIV/0!</v>
      </c>
      <c r="AM14" s="40" t="e">
        <f>'jrc_Net Electricity Generation'!AM14/'jrc_Gross Capacities'!AM14/8760*1000</f>
        <v>#DIV/0!</v>
      </c>
      <c r="AN14" s="40" t="e">
        <f>'jrc_Net Electricity Generation'!AN14/'jrc_Gross Capacities'!AN14/8760*1000</f>
        <v>#DIV/0!</v>
      </c>
      <c r="AO14" s="40" t="e">
        <f>'jrc_Net Electricity Generation'!AO14/'jrc_Gross Capacities'!AO14/8760*1000</f>
        <v>#DIV/0!</v>
      </c>
      <c r="AP14" s="40" t="e">
        <f>'jrc_Net Electricity Generation'!AP14/'jrc_Gross Capacities'!AP14/8760*1000</f>
        <v>#DIV/0!</v>
      </c>
      <c r="AQ14" s="40" t="e">
        <f>'jrc_Net Electricity Generation'!AQ14/'jrc_Gross Capacities'!AQ14/8760*1000</f>
        <v>#DIV/0!</v>
      </c>
      <c r="AR14" s="40" t="e">
        <f>'jrc_Net Electricity Generation'!AR14/'jrc_Gross Capacities'!AR14/8760*1000</f>
        <v>#DIV/0!</v>
      </c>
      <c r="AS14" s="40" t="e">
        <f>'jrc_Net Electricity Generation'!AS14/'jrc_Gross Capacities'!AS14/8760*1000</f>
        <v>#DIV/0!</v>
      </c>
      <c r="AT14" s="40" t="e">
        <f>'jrc_Net Electricity Generation'!AT14/'jrc_Gross Capacities'!AT14/8760*1000</f>
        <v>#DIV/0!</v>
      </c>
      <c r="AU14" s="40" t="e">
        <f>'jrc_Net Electricity Generation'!AU14/'jrc_Gross Capacities'!AU14/8760*1000</f>
        <v>#DIV/0!</v>
      </c>
      <c r="AV14" s="40" t="e">
        <f>'jrc_Net Electricity Generation'!AV14/'jrc_Gross Capacities'!AV14/8760*1000</f>
        <v>#DIV/0!</v>
      </c>
      <c r="AW14" s="40" t="e">
        <f>'jrc_Net Electricity Generation'!AW14/'jrc_Gross Capacities'!AW14/8760*1000</f>
        <v>#DIV/0!</v>
      </c>
      <c r="AX14" s="40" t="e">
        <f>'jrc_Net Electricity Generation'!AX14/'jrc_Gross Capacities'!AX14/8760*1000</f>
        <v>#DIV/0!</v>
      </c>
      <c r="AY14" s="40" t="e">
        <f>'jrc_Net Electricity Generation'!AY14/'jrc_Gross Capacities'!AY14/8760*1000</f>
        <v>#DIV/0!</v>
      </c>
      <c r="AZ14" s="40" t="e">
        <f>'jrc_Net Electricity Generation'!AZ14/'jrc_Gross Capacities'!AZ14/8760*1000</f>
        <v>#DIV/0!</v>
      </c>
    </row>
    <row r="15" spans="1:52" x14ac:dyDescent="0.45">
      <c r="A15" s="23" t="s">
        <v>34</v>
      </c>
      <c r="B15" s="40">
        <f>'jrc_Net Electricity Generation'!B15/'jrc_Gross Capacities'!B15/8760*1000</f>
        <v>0.84351736230185315</v>
      </c>
      <c r="C15" s="40">
        <f>'jrc_Net Electricity Generation'!C15/'jrc_Gross Capacities'!C15/8760*1000</f>
        <v>0.86379217168375955</v>
      </c>
      <c r="D15" s="40">
        <f>'jrc_Net Electricity Generation'!D15/'jrc_Gross Capacities'!D15/8760*1000</f>
        <v>0.86847542420714896</v>
      </c>
      <c r="E15" s="40">
        <f>'jrc_Net Electricity Generation'!E15/'jrc_Gross Capacities'!E15/8760*1000</f>
        <v>0.85960333055983063</v>
      </c>
      <c r="F15" s="40">
        <f>'jrc_Net Electricity Generation'!F15/'jrc_Gross Capacities'!F15/8760*1000</f>
        <v>0.82311727639131738</v>
      </c>
      <c r="G15" s="40">
        <f>'jrc_Net Electricity Generation'!G15/'jrc_Gross Capacities'!G15/8760*1000</f>
        <v>0.86981455880390268</v>
      </c>
      <c r="H15" s="40">
        <f>'jrc_Net Electricity Generation'!H15/'jrc_Gross Capacities'!H15/8760*1000</f>
        <v>0.85001884129724292</v>
      </c>
      <c r="I15" s="40">
        <f>'jrc_Net Electricity Generation'!I15/'jrc_Gross Capacities'!I15/8760*1000</f>
        <v>0.85483070097099967</v>
      </c>
      <c r="J15" s="40">
        <f>'jrc_Net Electricity Generation'!J15/'jrc_Gross Capacities'!J15/8760*1000</f>
        <v>0.79485915691002296</v>
      </c>
      <c r="K15" s="40">
        <f>'jrc_Net Electricity Generation'!K15/'jrc_Gross Capacities'!K15/8760*1000</f>
        <v>0.75774130052776356</v>
      </c>
      <c r="L15" s="40">
        <f>'jrc_Net Electricity Generation'!L15/'jrc_Gross Capacities'!L15/8760*1000</f>
        <v>0.76147371877316727</v>
      </c>
      <c r="M15" s="40">
        <f>'jrc_Net Electricity Generation'!M15/'jrc_Gross Capacities'!M15/8760*1000</f>
        <v>0.76169121265489093</v>
      </c>
      <c r="N15" s="40">
        <f>'jrc_Net Electricity Generation'!N15/'jrc_Gross Capacities'!N15/8760*1000</f>
        <v>0.81143074747874067</v>
      </c>
      <c r="O15" s="40">
        <f>'jrc_Net Electricity Generation'!O15/'jrc_Gross Capacities'!O15/8760*1000</f>
        <v>0.80812466127635385</v>
      </c>
      <c r="P15" s="40">
        <f>'jrc_Net Electricity Generation'!P15/'jrc_Gross Capacities'!P15/8760*1000</f>
        <v>0.8065624006140486</v>
      </c>
      <c r="Q15" s="40">
        <f>'jrc_Net Electricity Generation'!Q15/'jrc_Gross Capacities'!Q15/8760*1000</f>
        <v>0.80745226667056724</v>
      </c>
      <c r="R15" s="40">
        <f>'jrc_Net Electricity Generation'!R15/'jrc_Gross Capacities'!R15/8760*1000</f>
        <v>0.77451312630119318</v>
      </c>
      <c r="S15" s="40">
        <f>'jrc_Net Electricity Generation'!S15/'jrc_Gross Capacities'!S15/8760*1000</f>
        <v>0.76001043198881668</v>
      </c>
      <c r="T15" s="40">
        <f>'jrc_Net Electricity Generation'!T15/'jrc_Gross Capacities'!T15/8760*1000</f>
        <v>0.74790093147262438</v>
      </c>
      <c r="U15" s="40">
        <f>'jrc_Net Electricity Generation'!U15/'jrc_Gross Capacities'!U15/8760*1000</f>
        <v>0.68338065970360518</v>
      </c>
      <c r="V15" s="40">
        <f>'jrc_Net Electricity Generation'!V15/'jrc_Gross Capacities'!V15/8760*1000</f>
        <v>0.66173358462316023</v>
      </c>
      <c r="W15" s="40">
        <f>'jrc_Net Electricity Generation'!W15/'jrc_Gross Capacities'!W15/8760*1000</f>
        <v>0.63997230500478841</v>
      </c>
      <c r="X15" s="40">
        <f>'jrc_Net Electricity Generation'!X15/'jrc_Gross Capacities'!X15/8760*1000</f>
        <v>0.71258455675545751</v>
      </c>
      <c r="Y15" s="40">
        <f>'jrc_Net Electricity Generation'!Y15/'jrc_Gross Capacities'!Y15/8760*1000</f>
        <v>0.70516422806747137</v>
      </c>
      <c r="Z15" s="40">
        <f>'jrc_Net Electricity Generation'!Z15/'jrc_Gross Capacities'!Z15/8760*1000</f>
        <v>0.57414741292252891</v>
      </c>
      <c r="AA15" s="40">
        <f>'jrc_Net Electricity Generation'!AA15/'jrc_Gross Capacities'!AA15/8760*1000</f>
        <v>0.52383932999854754</v>
      </c>
      <c r="AB15" s="40">
        <f>'jrc_Net Electricity Generation'!AB15/'jrc_Gross Capacities'!AB15/8760*1000</f>
        <v>0.55513515044918704</v>
      </c>
      <c r="AC15" s="40">
        <f>'jrc_Net Electricity Generation'!AC15/'jrc_Gross Capacities'!AC15/8760*1000</f>
        <v>0.52115166750413922</v>
      </c>
      <c r="AD15" s="40">
        <f>'jrc_Net Electricity Generation'!AD15/'jrc_Gross Capacities'!AD15/8760*1000</f>
        <v>0.56090821615477171</v>
      </c>
      <c r="AE15" s="40">
        <f>'jrc_Net Electricity Generation'!AE15/'jrc_Gross Capacities'!AE15/8760*1000</f>
        <v>0.65218562965849614</v>
      </c>
      <c r="AF15" s="40">
        <f>'jrc_Net Electricity Generation'!AF15/'jrc_Gross Capacities'!AF15/8760*1000</f>
        <v>0.4114238539791692</v>
      </c>
      <c r="AG15" s="40">
        <f>'jrc_Net Electricity Generation'!AG15/'jrc_Gross Capacities'!AG15/8760*1000</f>
        <v>0.42417579544029943</v>
      </c>
      <c r="AH15" s="40">
        <f>'jrc_Net Electricity Generation'!AH15/'jrc_Gross Capacities'!AH15/8760*1000</f>
        <v>0.35513349891500484</v>
      </c>
      <c r="AI15" s="40">
        <f>'jrc_Net Electricity Generation'!AI15/'jrc_Gross Capacities'!AI15/8760*1000</f>
        <v>0.44384964242834674</v>
      </c>
      <c r="AJ15" s="40">
        <f>'jrc_Net Electricity Generation'!AJ15/'jrc_Gross Capacities'!AJ15/8760*1000</f>
        <v>0.27686253258022631</v>
      </c>
      <c r="AK15" s="40">
        <f>'jrc_Net Electricity Generation'!AK15/'jrc_Gross Capacities'!AK15/8760*1000</f>
        <v>0.25215713783004351</v>
      </c>
      <c r="AL15" s="40">
        <f>'jrc_Net Electricity Generation'!AL15/'jrc_Gross Capacities'!AL15/8760*1000</f>
        <v>0.24651303447393544</v>
      </c>
      <c r="AM15" s="40">
        <f>'jrc_Net Electricity Generation'!AM15/'jrc_Gross Capacities'!AM15/8760*1000</f>
        <v>0.25578954489295047</v>
      </c>
      <c r="AN15" s="40">
        <f>'jrc_Net Electricity Generation'!AN15/'jrc_Gross Capacities'!AN15/8760*1000</f>
        <v>0.2558391412575447</v>
      </c>
      <c r="AO15" s="40">
        <f>'jrc_Net Electricity Generation'!AO15/'jrc_Gross Capacities'!AO15/8760*1000</f>
        <v>0.23613131252125696</v>
      </c>
      <c r="AP15" s="40">
        <f>'jrc_Net Electricity Generation'!AP15/'jrc_Gross Capacities'!AP15/8760*1000</f>
        <v>0.20243995075476137</v>
      </c>
      <c r="AQ15" s="40">
        <f>'jrc_Net Electricity Generation'!AQ15/'jrc_Gross Capacities'!AQ15/8760*1000</f>
        <v>0.21118358201764129</v>
      </c>
      <c r="AR15" s="40">
        <f>'jrc_Net Electricity Generation'!AR15/'jrc_Gross Capacities'!AR15/8760*1000</f>
        <v>0.22737690402476751</v>
      </c>
      <c r="AS15" s="40">
        <f>'jrc_Net Electricity Generation'!AS15/'jrc_Gross Capacities'!AS15/8760*1000</f>
        <v>0.27743800966972021</v>
      </c>
      <c r="AT15" s="40">
        <f>'jrc_Net Electricity Generation'!AT15/'jrc_Gross Capacities'!AT15/8760*1000</f>
        <v>0.25601623338404927</v>
      </c>
      <c r="AU15" s="40">
        <f>'jrc_Net Electricity Generation'!AU15/'jrc_Gross Capacities'!AU15/8760*1000</f>
        <v>0.25945011952641756</v>
      </c>
      <c r="AV15" s="40">
        <f>'jrc_Net Electricity Generation'!AV15/'jrc_Gross Capacities'!AV15/8760*1000</f>
        <v>0.23686710691623528</v>
      </c>
      <c r="AW15" s="40">
        <f>'jrc_Net Electricity Generation'!AW15/'jrc_Gross Capacities'!AW15/8760*1000</f>
        <v>0.17962820731470822</v>
      </c>
      <c r="AX15" s="40">
        <f>'jrc_Net Electricity Generation'!AX15/'jrc_Gross Capacities'!AX15/8760*1000</f>
        <v>0.16366527197767261</v>
      </c>
      <c r="AY15" s="40">
        <f>'jrc_Net Electricity Generation'!AY15/'jrc_Gross Capacities'!AY15/8760*1000</f>
        <v>0.14341487468254246</v>
      </c>
      <c r="AZ15" s="40">
        <f>'jrc_Net Electricity Generation'!AZ15/'jrc_Gross Capacities'!AZ15/8760*1000</f>
        <v>5.9152954642058754E-2</v>
      </c>
    </row>
    <row r="16" spans="1:52" x14ac:dyDescent="0.45">
      <c r="A16" s="23" t="s">
        <v>35</v>
      </c>
      <c r="B16" s="40">
        <f>'jrc_Net Electricity Generation'!B16/'jrc_Gross Capacities'!B16/8760*1000</f>
        <v>0.27554751302591085</v>
      </c>
      <c r="C16" s="40">
        <f>'jrc_Net Electricity Generation'!C16/'jrc_Gross Capacities'!C16/8760*1000</f>
        <v>0.78981234509948661</v>
      </c>
      <c r="D16" s="40">
        <f>'jrc_Net Electricity Generation'!D16/'jrc_Gross Capacities'!D16/8760*1000</f>
        <v>0.70129271771023116</v>
      </c>
      <c r="E16" s="40">
        <f>'jrc_Net Electricity Generation'!E16/'jrc_Gross Capacities'!E16/8760*1000</f>
        <v>0.74519546892706434</v>
      </c>
      <c r="F16" s="40">
        <f>'jrc_Net Electricity Generation'!F16/'jrc_Gross Capacities'!F16/8760*1000</f>
        <v>0.62643906685317685</v>
      </c>
      <c r="G16" s="40">
        <f>'jrc_Net Electricity Generation'!G16/'jrc_Gross Capacities'!G16/8760*1000</f>
        <v>0.73145313987966032</v>
      </c>
      <c r="H16" s="40">
        <f>'jrc_Net Electricity Generation'!H16/'jrc_Gross Capacities'!H16/8760*1000</f>
        <v>0.75637217896733244</v>
      </c>
      <c r="I16" s="40">
        <f>'jrc_Net Electricity Generation'!I16/'jrc_Gross Capacities'!I16/8760*1000</f>
        <v>0.7526328946078561</v>
      </c>
      <c r="J16" s="40">
        <f>'jrc_Net Electricity Generation'!J16/'jrc_Gross Capacities'!J16/8760*1000</f>
        <v>0.70540985425257041</v>
      </c>
      <c r="K16" s="40">
        <f>'jrc_Net Electricity Generation'!K16/'jrc_Gross Capacities'!K16/8760*1000</f>
        <v>0.72599488260885825</v>
      </c>
      <c r="L16" s="40">
        <f>'jrc_Net Electricity Generation'!L16/'jrc_Gross Capacities'!L16/8760*1000</f>
        <v>0.72613873068793744</v>
      </c>
      <c r="M16" s="40">
        <f>'jrc_Net Electricity Generation'!M16/'jrc_Gross Capacities'!M16/8760*1000</f>
        <v>0.65948933942516441</v>
      </c>
      <c r="N16" s="40">
        <f>'jrc_Net Electricity Generation'!N16/'jrc_Gross Capacities'!N16/8760*1000</f>
        <v>0.5746557445402517</v>
      </c>
      <c r="O16" s="40">
        <f>'jrc_Net Electricity Generation'!O16/'jrc_Gross Capacities'!O16/8760*1000</f>
        <v>0.46090594810633817</v>
      </c>
      <c r="P16" s="40">
        <f>'jrc_Net Electricity Generation'!P16/'jrc_Gross Capacities'!P16/8760*1000</f>
        <v>0.50685028534036813</v>
      </c>
      <c r="Q16" s="40">
        <f>'jrc_Net Electricity Generation'!Q16/'jrc_Gross Capacities'!Q16/8760*1000</f>
        <v>0.54468494409850621</v>
      </c>
      <c r="R16" s="40">
        <f>'jrc_Net Electricity Generation'!R16/'jrc_Gross Capacities'!R16/8760*1000</f>
        <v>0.68365487334105512</v>
      </c>
      <c r="S16" s="40">
        <f>'jrc_Net Electricity Generation'!S16/'jrc_Gross Capacities'!S16/8760*1000</f>
        <v>0.6240206905568787</v>
      </c>
      <c r="T16" s="40">
        <f>'jrc_Net Electricity Generation'!T16/'jrc_Gross Capacities'!T16/8760*1000</f>
        <v>0.62838430991817262</v>
      </c>
      <c r="U16" s="40">
        <f>'jrc_Net Electricity Generation'!U16/'jrc_Gross Capacities'!U16/8760*1000</f>
        <v>0.62987309645291967</v>
      </c>
      <c r="V16" s="40">
        <f>'jrc_Net Electricity Generation'!V16/'jrc_Gross Capacities'!V16/8760*1000</f>
        <v>0.62512392401162642</v>
      </c>
      <c r="W16" s="40">
        <f>'jrc_Net Electricity Generation'!W16/'jrc_Gross Capacities'!W16/8760*1000</f>
        <v>0.67036318279203877</v>
      </c>
      <c r="X16" s="40">
        <f>'jrc_Net Electricity Generation'!X16/'jrc_Gross Capacities'!X16/8760*1000</f>
        <v>0.61375925755220384</v>
      </c>
      <c r="Y16" s="40">
        <f>'jrc_Net Electricity Generation'!Y16/'jrc_Gross Capacities'!Y16/8760*1000</f>
        <v>0.5938056059048924</v>
      </c>
      <c r="Z16" s="40">
        <f>'jrc_Net Electricity Generation'!Z16/'jrc_Gross Capacities'!Z16/8760*1000</f>
        <v>0.60252628947570452</v>
      </c>
      <c r="AA16" s="40">
        <f>'jrc_Net Electricity Generation'!AA16/'jrc_Gross Capacities'!AA16/8760*1000</f>
        <v>0.47277535833273987</v>
      </c>
      <c r="AB16" s="40">
        <f>'jrc_Net Electricity Generation'!AB16/'jrc_Gross Capacities'!AB16/8760*1000</f>
        <v>0.5126110578949179</v>
      </c>
      <c r="AC16" s="40">
        <f>'jrc_Net Electricity Generation'!AC16/'jrc_Gross Capacities'!AC16/8760*1000</f>
        <v>0.49263184086972539</v>
      </c>
      <c r="AD16" s="40">
        <f>'jrc_Net Electricity Generation'!AD16/'jrc_Gross Capacities'!AD16/8760*1000</f>
        <v>0.40619468359216632</v>
      </c>
      <c r="AE16" s="40">
        <f>'jrc_Net Electricity Generation'!AE16/'jrc_Gross Capacities'!AE16/8760*1000</f>
        <v>0.41885804704186658</v>
      </c>
      <c r="AF16" s="40">
        <f>'jrc_Net Electricity Generation'!AF16/'jrc_Gross Capacities'!AF16/8760*1000</f>
        <v>0.3701839335840939</v>
      </c>
      <c r="AG16" s="40">
        <f>'jrc_Net Electricity Generation'!AG16/'jrc_Gross Capacities'!AG16/8760*1000</f>
        <v>0.40643369950651281</v>
      </c>
      <c r="AH16" s="40">
        <f>'jrc_Net Electricity Generation'!AH16/'jrc_Gross Capacities'!AH16/8760*1000</f>
        <v>0.35018743551799031</v>
      </c>
      <c r="AI16" s="40">
        <f>'jrc_Net Electricity Generation'!AI16/'jrc_Gross Capacities'!AI16/8760*1000</f>
        <v>0.31535879766492048</v>
      </c>
      <c r="AJ16" s="40">
        <f>'jrc_Net Electricity Generation'!AJ16/'jrc_Gross Capacities'!AJ16/8760*1000</f>
        <v>0.21579995639999361</v>
      </c>
      <c r="AK16" s="40">
        <f>'jrc_Net Electricity Generation'!AK16/'jrc_Gross Capacities'!AK16/8760*1000</f>
        <v>0.21672468007147291</v>
      </c>
      <c r="AL16" s="40">
        <f>'jrc_Net Electricity Generation'!AL16/'jrc_Gross Capacities'!AL16/8760*1000</f>
        <v>0.21792769279736371</v>
      </c>
      <c r="AM16" s="40">
        <f>'jrc_Net Electricity Generation'!AM16/'jrc_Gross Capacities'!AM16/8760*1000</f>
        <v>0.21341318245154675</v>
      </c>
      <c r="AN16" s="40">
        <f>'jrc_Net Electricity Generation'!AN16/'jrc_Gross Capacities'!AN16/8760*1000</f>
        <v>0.20040958490891425</v>
      </c>
      <c r="AO16" s="40">
        <f>'jrc_Net Electricity Generation'!AO16/'jrc_Gross Capacities'!AO16/8760*1000</f>
        <v>0.18962299422743117</v>
      </c>
      <c r="AP16" s="40">
        <f>'jrc_Net Electricity Generation'!AP16/'jrc_Gross Capacities'!AP16/8760*1000</f>
        <v>0.19096147455257786</v>
      </c>
      <c r="AQ16" s="40">
        <f>'jrc_Net Electricity Generation'!AQ16/'jrc_Gross Capacities'!AQ16/8760*1000</f>
        <v>0.17471891104646861</v>
      </c>
      <c r="AR16" s="40">
        <f>'jrc_Net Electricity Generation'!AR16/'jrc_Gross Capacities'!AR16/8760*1000</f>
        <v>0.14346060561408633</v>
      </c>
      <c r="AS16" s="40">
        <f>'jrc_Net Electricity Generation'!AS16/'jrc_Gross Capacities'!AS16/8760*1000</f>
        <v>0.13809046260457175</v>
      </c>
      <c r="AT16" s="40">
        <f>'jrc_Net Electricity Generation'!AT16/'jrc_Gross Capacities'!AT16/8760*1000</f>
        <v>0.27463963806189684</v>
      </c>
      <c r="AU16" s="40">
        <f>'jrc_Net Electricity Generation'!AU16/'jrc_Gross Capacities'!AU16/8760*1000</f>
        <v>0.39362202884801706</v>
      </c>
      <c r="AV16" s="40">
        <f>'jrc_Net Electricity Generation'!AV16/'jrc_Gross Capacities'!AV16/8760*1000</f>
        <v>0.39725501699703769</v>
      </c>
      <c r="AW16" s="40">
        <f>'jrc_Net Electricity Generation'!AW16/'jrc_Gross Capacities'!AW16/8760*1000</f>
        <v>0.37998186636906139</v>
      </c>
      <c r="AX16" s="40">
        <f>'jrc_Net Electricity Generation'!AX16/'jrc_Gross Capacities'!AX16/8760*1000</f>
        <v>0.39182018567423921</v>
      </c>
      <c r="AY16" s="40">
        <f>'jrc_Net Electricity Generation'!AY16/'jrc_Gross Capacities'!AY16/8760*1000</f>
        <v>0.42058195642691171</v>
      </c>
      <c r="AZ16" s="40">
        <f>'jrc_Net Electricity Generation'!AZ16/'jrc_Gross Capacities'!AZ16/8760*1000</f>
        <v>0.41181448197891413</v>
      </c>
    </row>
    <row r="17" spans="1:52" x14ac:dyDescent="0.45">
      <c r="A17" s="23" t="s">
        <v>36</v>
      </c>
      <c r="B17" s="40">
        <f>'jrc_Net Electricity Generation'!B17/'jrc_Gross Capacities'!B17/8760*1000</f>
        <v>0.55814280884981426</v>
      </c>
      <c r="C17" s="40">
        <f>'jrc_Net Electricity Generation'!C17/'jrc_Gross Capacities'!C17/8760*1000</f>
        <v>0.57555206535347492</v>
      </c>
      <c r="D17" s="40">
        <f>'jrc_Net Electricity Generation'!D17/'jrc_Gross Capacities'!D17/8760*1000</f>
        <v>0.56538965923467588</v>
      </c>
      <c r="E17" s="40">
        <f>'jrc_Net Electricity Generation'!E17/'jrc_Gross Capacities'!E17/8760*1000</f>
        <v>0.5920105040441147</v>
      </c>
      <c r="F17" s="40">
        <f>'jrc_Net Electricity Generation'!F17/'jrc_Gross Capacities'!F17/8760*1000</f>
        <v>0.58247333240895804</v>
      </c>
      <c r="G17" s="40">
        <f>'jrc_Net Electricity Generation'!G17/'jrc_Gross Capacities'!G17/8760*1000</f>
        <v>0.57342132909200583</v>
      </c>
      <c r="H17" s="40">
        <f>'jrc_Net Electricity Generation'!H17/'jrc_Gross Capacities'!H17/8760*1000</f>
        <v>0.57146991071251374</v>
      </c>
      <c r="I17" s="40">
        <f>'jrc_Net Electricity Generation'!I17/'jrc_Gross Capacities'!I17/8760*1000</f>
        <v>0.58608145397244238</v>
      </c>
      <c r="J17" s="40">
        <f>'jrc_Net Electricity Generation'!J17/'jrc_Gross Capacities'!J17/8760*1000</f>
        <v>0.55544734995086797</v>
      </c>
      <c r="K17" s="40">
        <f>'jrc_Net Electricity Generation'!K17/'jrc_Gross Capacities'!K17/8760*1000</f>
        <v>0.50709929666825271</v>
      </c>
      <c r="L17" s="40">
        <f>'jrc_Net Electricity Generation'!L17/'jrc_Gross Capacities'!L17/8760*1000</f>
        <v>0.51087018804617823</v>
      </c>
      <c r="M17" s="40">
        <f>'jrc_Net Electricity Generation'!M17/'jrc_Gross Capacities'!M17/8760*1000</f>
        <v>0.5313210202580857</v>
      </c>
      <c r="N17" s="40">
        <f>'jrc_Net Electricity Generation'!N17/'jrc_Gross Capacities'!N17/8760*1000</f>
        <v>0.53046388795674759</v>
      </c>
      <c r="O17" s="40">
        <f>'jrc_Net Electricity Generation'!O17/'jrc_Gross Capacities'!O17/8760*1000</f>
        <v>0.51335130948296914</v>
      </c>
      <c r="P17" s="40">
        <f>'jrc_Net Electricity Generation'!P17/'jrc_Gross Capacities'!P17/8760*1000</f>
        <v>0.50505057975557488</v>
      </c>
      <c r="Q17" s="40">
        <f>'jrc_Net Electricity Generation'!Q17/'jrc_Gross Capacities'!Q17/8760*1000</f>
        <v>0.50756002934838496</v>
      </c>
      <c r="R17" s="40">
        <f>'jrc_Net Electricity Generation'!R17/'jrc_Gross Capacities'!R17/8760*1000</f>
        <v>0.47152381398886595</v>
      </c>
      <c r="S17" s="40">
        <f>'jrc_Net Electricity Generation'!S17/'jrc_Gross Capacities'!S17/8760*1000</f>
        <v>0.47904642153302479</v>
      </c>
      <c r="T17" s="40">
        <f>'jrc_Net Electricity Generation'!T17/'jrc_Gross Capacities'!T17/8760*1000</f>
        <v>0.43072006680381208</v>
      </c>
      <c r="U17" s="40">
        <f>'jrc_Net Electricity Generation'!U17/'jrc_Gross Capacities'!U17/8760*1000</f>
        <v>0.36598590738561176</v>
      </c>
      <c r="V17" s="40">
        <f>'jrc_Net Electricity Generation'!V17/'jrc_Gross Capacities'!V17/8760*1000</f>
        <v>0.39909661354999704</v>
      </c>
      <c r="W17" s="40">
        <f>'jrc_Net Electricity Generation'!W17/'jrc_Gross Capacities'!W17/8760*1000</f>
        <v>0.40665674612644426</v>
      </c>
      <c r="X17" s="40">
        <f>'jrc_Net Electricity Generation'!X17/'jrc_Gross Capacities'!X17/8760*1000</f>
        <v>0.40916261760487743</v>
      </c>
      <c r="Y17" s="40">
        <f>'jrc_Net Electricity Generation'!Y17/'jrc_Gross Capacities'!Y17/8760*1000</f>
        <v>0.42254664822756222</v>
      </c>
      <c r="Z17" s="40">
        <f>'jrc_Net Electricity Generation'!Z17/'jrc_Gross Capacities'!Z17/8760*1000</f>
        <v>0.39388687971300257</v>
      </c>
      <c r="AA17" s="40">
        <f>'jrc_Net Electricity Generation'!AA17/'jrc_Gross Capacities'!AA17/8760*1000</f>
        <v>0.40993205267060451</v>
      </c>
      <c r="AB17" s="40">
        <f>'jrc_Net Electricity Generation'!AB17/'jrc_Gross Capacities'!AB17/8760*1000</f>
        <v>0.40010139576993908</v>
      </c>
      <c r="AC17" s="40">
        <f>'jrc_Net Electricity Generation'!AC17/'jrc_Gross Capacities'!AC17/8760*1000</f>
        <v>0.42109959665652752</v>
      </c>
      <c r="AD17" s="40">
        <f>'jrc_Net Electricity Generation'!AD17/'jrc_Gross Capacities'!AD17/8760*1000</f>
        <v>0.47047504309462024</v>
      </c>
      <c r="AE17" s="40">
        <f>'jrc_Net Electricity Generation'!AE17/'jrc_Gross Capacities'!AE17/8760*1000</f>
        <v>0.45426678041356466</v>
      </c>
      <c r="AF17" s="40">
        <f>'jrc_Net Electricity Generation'!AF17/'jrc_Gross Capacities'!AF17/8760*1000</f>
        <v>0.43311678860459002</v>
      </c>
      <c r="AG17" s="40">
        <f>'jrc_Net Electricity Generation'!AG17/'jrc_Gross Capacities'!AG17/8760*1000</f>
        <v>0.44473454189705464</v>
      </c>
      <c r="AH17" s="40">
        <f>'jrc_Net Electricity Generation'!AH17/'jrc_Gross Capacities'!AH17/8760*1000</f>
        <v>0.38633775000223597</v>
      </c>
      <c r="AI17" s="40">
        <f>'jrc_Net Electricity Generation'!AI17/'jrc_Gross Capacities'!AI17/8760*1000</f>
        <v>0.30529205869316356</v>
      </c>
      <c r="AJ17" s="40">
        <f>'jrc_Net Electricity Generation'!AJ17/'jrc_Gross Capacities'!AJ17/8760*1000</f>
        <v>0.31238137349853229</v>
      </c>
      <c r="AK17" s="40">
        <f>'jrc_Net Electricity Generation'!AK17/'jrc_Gross Capacities'!AK17/8760*1000</f>
        <v>0.3046021266206253</v>
      </c>
      <c r="AL17" s="40">
        <f>'jrc_Net Electricity Generation'!AL17/'jrc_Gross Capacities'!AL17/8760*1000</f>
        <v>0.32152089069302942</v>
      </c>
      <c r="AM17" s="40">
        <f>'jrc_Net Electricity Generation'!AM17/'jrc_Gross Capacities'!AM17/8760*1000</f>
        <v>0.33472111544845751</v>
      </c>
      <c r="AN17" s="40">
        <f>'jrc_Net Electricity Generation'!AN17/'jrc_Gross Capacities'!AN17/8760*1000</f>
        <v>0.40743252475512332</v>
      </c>
      <c r="AO17" s="40">
        <f>'jrc_Net Electricity Generation'!AO17/'jrc_Gross Capacities'!AO17/8760*1000</f>
        <v>0.35383185964072672</v>
      </c>
      <c r="AP17" s="40">
        <f>'jrc_Net Electricity Generation'!AP17/'jrc_Gross Capacities'!AP17/8760*1000</f>
        <v>0.3660733453508942</v>
      </c>
      <c r="AQ17" s="40">
        <f>'jrc_Net Electricity Generation'!AQ17/'jrc_Gross Capacities'!AQ17/8760*1000</f>
        <v>0.29639091754447094</v>
      </c>
      <c r="AR17" s="40">
        <f>'jrc_Net Electricity Generation'!AR17/'jrc_Gross Capacities'!AR17/8760*1000</f>
        <v>0.27619282380497168</v>
      </c>
      <c r="AS17" s="40">
        <f>'jrc_Net Electricity Generation'!AS17/'jrc_Gross Capacities'!AS17/8760*1000</f>
        <v>0.29108301932145925</v>
      </c>
      <c r="AT17" s="40">
        <f>'jrc_Net Electricity Generation'!AT17/'jrc_Gross Capacities'!AT17/8760*1000</f>
        <v>0.19363292308230051</v>
      </c>
      <c r="AU17" s="40">
        <f>'jrc_Net Electricity Generation'!AU17/'jrc_Gross Capacities'!AU17/8760*1000</f>
        <v>0.2621300119223729</v>
      </c>
      <c r="AV17" s="40">
        <f>'jrc_Net Electricity Generation'!AV17/'jrc_Gross Capacities'!AV17/8760*1000</f>
        <v>0.18364926471723977</v>
      </c>
      <c r="AW17" s="40">
        <f>'jrc_Net Electricity Generation'!AW17/'jrc_Gross Capacities'!AW17/8760*1000</f>
        <v>0.10539917793387947</v>
      </c>
      <c r="AX17" s="40">
        <f>'jrc_Net Electricity Generation'!AX17/'jrc_Gross Capacities'!AX17/8760*1000</f>
        <v>5.8939473512763831E-2</v>
      </c>
      <c r="AY17" s="40">
        <f>'jrc_Net Electricity Generation'!AY17/'jrc_Gross Capacities'!AY17/8760*1000</f>
        <v>2.2169348470114217E-2</v>
      </c>
      <c r="AZ17" s="40">
        <f>'jrc_Net Electricity Generation'!AZ17/'jrc_Gross Capacities'!AZ17/8760*1000</f>
        <v>8.7033819069852279E-3</v>
      </c>
    </row>
    <row r="18" spans="1:52" x14ac:dyDescent="0.45">
      <c r="A18" s="24" t="s">
        <v>38</v>
      </c>
      <c r="B18" s="40">
        <f>'jrc_Net Electricity Generation'!B18/'jrc_Gross Capacities'!B18/8760*1000</f>
        <v>0.40725620940236401</v>
      </c>
      <c r="C18" s="40">
        <f>'jrc_Net Electricity Generation'!C18/'jrc_Gross Capacities'!C18/8760*1000</f>
        <v>0.40204768581934686</v>
      </c>
      <c r="D18" s="40">
        <f>'jrc_Net Electricity Generation'!D18/'jrc_Gross Capacities'!D18/8760*1000</f>
        <v>0.41407923748654973</v>
      </c>
      <c r="E18" s="40">
        <f>'jrc_Net Electricity Generation'!E18/'jrc_Gross Capacities'!E18/8760*1000</f>
        <v>0.42694756289293367</v>
      </c>
      <c r="F18" s="40">
        <f>'jrc_Net Electricity Generation'!F18/'jrc_Gross Capacities'!F18/8760*1000</f>
        <v>0.43306577992645501</v>
      </c>
      <c r="G18" s="40">
        <f>'jrc_Net Electricity Generation'!G18/'jrc_Gross Capacities'!G18/8760*1000</f>
        <v>0.42604763306459081</v>
      </c>
      <c r="H18" s="40">
        <f>'jrc_Net Electricity Generation'!H18/'jrc_Gross Capacities'!H18/8760*1000</f>
        <v>0.41684665552964889</v>
      </c>
      <c r="I18" s="40">
        <f>'jrc_Net Electricity Generation'!I18/'jrc_Gross Capacities'!I18/8760*1000</f>
        <v>0.4227046635868722</v>
      </c>
      <c r="J18" s="40">
        <f>'jrc_Net Electricity Generation'!J18/'jrc_Gross Capacities'!J18/8760*1000</f>
        <v>0.43475589228253736</v>
      </c>
      <c r="K18" s="40">
        <f>'jrc_Net Electricity Generation'!K18/'jrc_Gross Capacities'!K18/8760*1000</f>
        <v>0.39179759689901011</v>
      </c>
      <c r="L18" s="40">
        <f>'jrc_Net Electricity Generation'!L18/'jrc_Gross Capacities'!L18/8760*1000</f>
        <v>0.38118369343952518</v>
      </c>
      <c r="M18" s="40">
        <f>'jrc_Net Electricity Generation'!M18/'jrc_Gross Capacities'!M18/8760*1000</f>
        <v>0.34337235606657568</v>
      </c>
      <c r="N18" s="40">
        <f>'jrc_Net Electricity Generation'!N18/'jrc_Gross Capacities'!N18/8760*1000</f>
        <v>0.28467390603307563</v>
      </c>
      <c r="O18" s="40">
        <f>'jrc_Net Electricity Generation'!O18/'jrc_Gross Capacities'!O18/8760*1000</f>
        <v>0.25420113625986213</v>
      </c>
      <c r="P18" s="40">
        <f>'jrc_Net Electricity Generation'!P18/'jrc_Gross Capacities'!P18/8760*1000</f>
        <v>0.23101978911683219</v>
      </c>
      <c r="Q18" s="40">
        <f>'jrc_Net Electricity Generation'!Q18/'jrc_Gross Capacities'!Q18/8760*1000</f>
        <v>0.25110779633690711</v>
      </c>
      <c r="R18" s="40">
        <f>'jrc_Net Electricity Generation'!R18/'jrc_Gross Capacities'!R18/8760*1000</f>
        <v>0.27777284807359226</v>
      </c>
      <c r="S18" s="40">
        <f>'jrc_Net Electricity Generation'!S18/'jrc_Gross Capacities'!S18/8760*1000</f>
        <v>0.28775026718704416</v>
      </c>
      <c r="T18" s="40">
        <f>'jrc_Net Electricity Generation'!T18/'jrc_Gross Capacities'!T18/8760*1000</f>
        <v>0.29729552226843742</v>
      </c>
      <c r="U18" s="40">
        <f>'jrc_Net Electricity Generation'!U18/'jrc_Gross Capacities'!U18/8760*1000</f>
        <v>0.2952128671464872</v>
      </c>
      <c r="V18" s="40">
        <f>'jrc_Net Electricity Generation'!V18/'jrc_Gross Capacities'!V18/8760*1000</f>
        <v>0.27928111481654116</v>
      </c>
      <c r="W18" s="40">
        <f>'jrc_Net Electricity Generation'!W18/'jrc_Gross Capacities'!W18/8760*1000</f>
        <v>0.25426223931567921</v>
      </c>
      <c r="X18" s="40">
        <f>'jrc_Net Electricity Generation'!X18/'jrc_Gross Capacities'!X18/8760*1000</f>
        <v>0.28229539139713811</v>
      </c>
      <c r="Y18" s="40">
        <f>'jrc_Net Electricity Generation'!Y18/'jrc_Gross Capacities'!Y18/8760*1000</f>
        <v>0.28691270147178949</v>
      </c>
      <c r="Z18" s="40">
        <f>'jrc_Net Electricity Generation'!Z18/'jrc_Gross Capacities'!Z18/8760*1000</f>
        <v>0.28700486718431473</v>
      </c>
      <c r="AA18" s="40">
        <f>'jrc_Net Electricity Generation'!AA18/'jrc_Gross Capacities'!AA18/8760*1000</f>
        <v>0.27231335660558992</v>
      </c>
      <c r="AB18" s="40">
        <f>'jrc_Net Electricity Generation'!AB18/'jrc_Gross Capacities'!AB18/8760*1000</f>
        <v>0.26381491712141031</v>
      </c>
      <c r="AC18" s="40">
        <f>'jrc_Net Electricity Generation'!AC18/'jrc_Gross Capacities'!AC18/8760*1000</f>
        <v>0.24818406834538537</v>
      </c>
      <c r="AD18" s="40">
        <f>'jrc_Net Electricity Generation'!AD18/'jrc_Gross Capacities'!AD18/8760*1000</f>
        <v>0.24406754302400313</v>
      </c>
      <c r="AE18" s="40">
        <f>'jrc_Net Electricity Generation'!AE18/'jrc_Gross Capacities'!AE18/8760*1000</f>
        <v>0.24352051446089748</v>
      </c>
      <c r="AF18" s="40">
        <f>'jrc_Net Electricity Generation'!AF18/'jrc_Gross Capacities'!AF18/8760*1000</f>
        <v>0.25374879351332641</v>
      </c>
      <c r="AG18" s="40">
        <f>'jrc_Net Electricity Generation'!AG18/'jrc_Gross Capacities'!AG18/8760*1000</f>
        <v>0.2471203132709949</v>
      </c>
      <c r="AH18" s="40">
        <f>'jrc_Net Electricity Generation'!AH18/'jrc_Gross Capacities'!AH18/8760*1000</f>
        <v>0.25774237926869387</v>
      </c>
      <c r="AI18" s="40">
        <f>'jrc_Net Electricity Generation'!AI18/'jrc_Gross Capacities'!AI18/8760*1000</f>
        <v>0.2737444597959825</v>
      </c>
      <c r="AJ18" s="40">
        <f>'jrc_Net Electricity Generation'!AJ18/'jrc_Gross Capacities'!AJ18/8760*1000</f>
        <v>0.27911854834574407</v>
      </c>
      <c r="AK18" s="40">
        <f>'jrc_Net Electricity Generation'!AK18/'jrc_Gross Capacities'!AK18/8760*1000</f>
        <v>0.29432233060288698</v>
      </c>
      <c r="AL18" s="40">
        <f>'jrc_Net Electricity Generation'!AL18/'jrc_Gross Capacities'!AL18/8760*1000</f>
        <v>0.26811722716961689</v>
      </c>
      <c r="AM18" s="40">
        <f>'jrc_Net Electricity Generation'!AM18/'jrc_Gross Capacities'!AM18/8760*1000</f>
        <v>0.26317462756915011</v>
      </c>
      <c r="AN18" s="40">
        <f>'jrc_Net Electricity Generation'!AN18/'jrc_Gross Capacities'!AN18/8760*1000</f>
        <v>0.25627290145420795</v>
      </c>
      <c r="AO18" s="40">
        <f>'jrc_Net Electricity Generation'!AO18/'jrc_Gross Capacities'!AO18/8760*1000</f>
        <v>0.24520113822709386</v>
      </c>
      <c r="AP18" s="40">
        <f>'jrc_Net Electricity Generation'!AP18/'jrc_Gross Capacities'!AP18/8760*1000</f>
        <v>0.23598356759292463</v>
      </c>
      <c r="AQ18" s="40">
        <f>'jrc_Net Electricity Generation'!AQ18/'jrc_Gross Capacities'!AQ18/8760*1000</f>
        <v>0.23772667945547468</v>
      </c>
      <c r="AR18" s="40">
        <f>'jrc_Net Electricity Generation'!AR18/'jrc_Gross Capacities'!AR18/8760*1000</f>
        <v>0.22007648858767934</v>
      </c>
      <c r="AS18" s="40">
        <f>'jrc_Net Electricity Generation'!AS18/'jrc_Gross Capacities'!AS18/8760*1000</f>
        <v>0.20779131831107586</v>
      </c>
      <c r="AT18" s="40">
        <f>'jrc_Net Electricity Generation'!AT18/'jrc_Gross Capacities'!AT18/8760*1000</f>
        <v>0.20234111949399403</v>
      </c>
      <c r="AU18" s="40">
        <f>'jrc_Net Electricity Generation'!AU18/'jrc_Gross Capacities'!AU18/8760*1000</f>
        <v>0.18029858907815452</v>
      </c>
      <c r="AV18" s="40">
        <f>'jrc_Net Electricity Generation'!AV18/'jrc_Gross Capacities'!AV18/8760*1000</f>
        <v>0.18420326776039175</v>
      </c>
      <c r="AW18" s="40">
        <f>'jrc_Net Electricity Generation'!AW18/'jrc_Gross Capacities'!AW18/8760*1000</f>
        <v>0.19031185731097239</v>
      </c>
      <c r="AX18" s="40">
        <f>'jrc_Net Electricity Generation'!AX18/'jrc_Gross Capacities'!AX18/8760*1000</f>
        <v>0.19817722137756963</v>
      </c>
      <c r="AY18" s="40">
        <f>'jrc_Net Electricity Generation'!AY18/'jrc_Gross Capacities'!AY18/8760*1000</f>
        <v>0.19919578915718167</v>
      </c>
      <c r="AZ18" s="40">
        <f>'jrc_Net Electricity Generation'!AZ18/'jrc_Gross Capacities'!AZ18/8760*1000</f>
        <v>0.1995397760689869</v>
      </c>
    </row>
    <row r="19" spans="1:52" x14ac:dyDescent="0.45">
      <c r="A19" s="23" t="s">
        <v>39</v>
      </c>
      <c r="B19" s="40">
        <f>'jrc_Net Electricity Generation'!B19/'jrc_Gross Capacities'!B19/8760*1000</f>
        <v>0.65114137380254844</v>
      </c>
      <c r="C19" s="40">
        <f>'jrc_Net Electricity Generation'!C19/'jrc_Gross Capacities'!C19/8760*1000</f>
        <v>0.59617040213298966</v>
      </c>
      <c r="D19" s="40">
        <f>'jrc_Net Electricity Generation'!D19/'jrc_Gross Capacities'!D19/8760*1000</f>
        <v>0.62369403039348537</v>
      </c>
      <c r="E19" s="40">
        <f>'jrc_Net Electricity Generation'!E19/'jrc_Gross Capacities'!E19/8760*1000</f>
        <v>0.58615902314418755</v>
      </c>
      <c r="F19" s="40">
        <f>'jrc_Net Electricity Generation'!F19/'jrc_Gross Capacities'!F19/8760*1000</f>
        <v>0.59607808073043067</v>
      </c>
      <c r="G19" s="40">
        <f>'jrc_Net Electricity Generation'!G19/'jrc_Gross Capacities'!G19/8760*1000</f>
        <v>0.53552969424845831</v>
      </c>
      <c r="H19" s="40">
        <f>'jrc_Net Electricity Generation'!H19/'jrc_Gross Capacities'!H19/8760*1000</f>
        <v>0.50855190931595295</v>
      </c>
      <c r="I19" s="40">
        <f>'jrc_Net Electricity Generation'!I19/'jrc_Gross Capacities'!I19/8760*1000</f>
        <v>0.50842302447298826</v>
      </c>
      <c r="J19" s="40">
        <f>'jrc_Net Electricity Generation'!J19/'jrc_Gross Capacities'!J19/8760*1000</f>
        <v>0.52604530302888031</v>
      </c>
      <c r="K19" s="40">
        <f>'jrc_Net Electricity Generation'!K19/'jrc_Gross Capacities'!K19/8760*1000</f>
        <v>0.47240188122693028</v>
      </c>
      <c r="L19" s="40">
        <f>'jrc_Net Electricity Generation'!L19/'jrc_Gross Capacities'!L19/8760*1000</f>
        <v>0.45189298540505413</v>
      </c>
      <c r="M19" s="40">
        <f>'jrc_Net Electricity Generation'!M19/'jrc_Gross Capacities'!M19/8760*1000</f>
        <v>0.39374014898962872</v>
      </c>
      <c r="N19" s="40">
        <f>'jrc_Net Electricity Generation'!N19/'jrc_Gross Capacities'!N19/8760*1000</f>
        <v>0.32552010677742699</v>
      </c>
      <c r="O19" s="40">
        <f>'jrc_Net Electricity Generation'!O19/'jrc_Gross Capacities'!O19/8760*1000</f>
        <v>0.29265332801390365</v>
      </c>
      <c r="P19" s="40">
        <f>'jrc_Net Electricity Generation'!P19/'jrc_Gross Capacities'!P19/8760*1000</f>
        <v>0.27217223037752714</v>
      </c>
      <c r="Q19" s="40">
        <f>'jrc_Net Electricity Generation'!Q19/'jrc_Gross Capacities'!Q19/8760*1000</f>
        <v>0.27811341389897759</v>
      </c>
      <c r="R19" s="40">
        <f>'jrc_Net Electricity Generation'!R19/'jrc_Gross Capacities'!R19/8760*1000</f>
        <v>0.31141938412950315</v>
      </c>
      <c r="S19" s="40">
        <f>'jrc_Net Electricity Generation'!S19/'jrc_Gross Capacities'!S19/8760*1000</f>
        <v>0.31780598943204041</v>
      </c>
      <c r="T19" s="40">
        <f>'jrc_Net Electricity Generation'!T19/'jrc_Gross Capacities'!T19/8760*1000</f>
        <v>0.32693501007557424</v>
      </c>
      <c r="U19" s="40">
        <f>'jrc_Net Electricity Generation'!U19/'jrc_Gross Capacities'!U19/8760*1000</f>
        <v>0.32100882561869254</v>
      </c>
      <c r="V19" s="40">
        <f>'jrc_Net Electricity Generation'!V19/'jrc_Gross Capacities'!V19/8760*1000</f>
        <v>0.30067146961910796</v>
      </c>
      <c r="W19" s="40">
        <f>'jrc_Net Electricity Generation'!W19/'jrc_Gross Capacities'!W19/8760*1000</f>
        <v>0.27402844391898773</v>
      </c>
      <c r="X19" s="40">
        <f>'jrc_Net Electricity Generation'!X19/'jrc_Gross Capacities'!X19/8760*1000</f>
        <v>0.30933661588736916</v>
      </c>
      <c r="Y19" s="40">
        <f>'jrc_Net Electricity Generation'!Y19/'jrc_Gross Capacities'!Y19/8760*1000</f>
        <v>0.30777910221191657</v>
      </c>
      <c r="Z19" s="40">
        <f>'jrc_Net Electricity Generation'!Z19/'jrc_Gross Capacities'!Z19/8760*1000</f>
        <v>0.2981756034137143</v>
      </c>
      <c r="AA19" s="40">
        <f>'jrc_Net Electricity Generation'!AA19/'jrc_Gross Capacities'!AA19/8760*1000</f>
        <v>0.28085993168345991</v>
      </c>
      <c r="AB19" s="40">
        <f>'jrc_Net Electricity Generation'!AB19/'jrc_Gross Capacities'!AB19/8760*1000</f>
        <v>0.2676748335889011</v>
      </c>
      <c r="AC19" s="40">
        <f>'jrc_Net Electricity Generation'!AC19/'jrc_Gross Capacities'!AC19/8760*1000</f>
        <v>0.24674977440228127</v>
      </c>
      <c r="AD19" s="40">
        <f>'jrc_Net Electricity Generation'!AD19/'jrc_Gross Capacities'!AD19/8760*1000</f>
        <v>0.24559117806903058</v>
      </c>
      <c r="AE19" s="40">
        <f>'jrc_Net Electricity Generation'!AE19/'jrc_Gross Capacities'!AE19/8760*1000</f>
        <v>0.24421265044363477</v>
      </c>
      <c r="AF19" s="40">
        <f>'jrc_Net Electricity Generation'!AF19/'jrc_Gross Capacities'!AF19/8760*1000</f>
        <v>0.25388549342420913</v>
      </c>
      <c r="AG19" s="40">
        <f>'jrc_Net Electricity Generation'!AG19/'jrc_Gross Capacities'!AG19/8760*1000</f>
        <v>0.2463325970496055</v>
      </c>
      <c r="AH19" s="40">
        <f>'jrc_Net Electricity Generation'!AH19/'jrc_Gross Capacities'!AH19/8760*1000</f>
        <v>0.25757198783232643</v>
      </c>
      <c r="AI19" s="40">
        <f>'jrc_Net Electricity Generation'!AI19/'jrc_Gross Capacities'!AI19/8760*1000</f>
        <v>0.27069865409363147</v>
      </c>
      <c r="AJ19" s="40">
        <f>'jrc_Net Electricity Generation'!AJ19/'jrc_Gross Capacities'!AJ19/8760*1000</f>
        <v>0.27657762980677719</v>
      </c>
      <c r="AK19" s="40">
        <f>'jrc_Net Electricity Generation'!AK19/'jrc_Gross Capacities'!AK19/8760*1000</f>
        <v>0.2901382032302593</v>
      </c>
      <c r="AL19" s="40">
        <f>'jrc_Net Electricity Generation'!AL19/'jrc_Gross Capacities'!AL19/8760*1000</f>
        <v>0.26345043388145017</v>
      </c>
      <c r="AM19" s="40">
        <f>'jrc_Net Electricity Generation'!AM19/'jrc_Gross Capacities'!AM19/8760*1000</f>
        <v>0.25765065821133171</v>
      </c>
      <c r="AN19" s="40">
        <f>'jrc_Net Electricity Generation'!AN19/'jrc_Gross Capacities'!AN19/8760*1000</f>
        <v>0.25159060291484042</v>
      </c>
      <c r="AO19" s="40">
        <f>'jrc_Net Electricity Generation'!AO19/'jrc_Gross Capacities'!AO19/8760*1000</f>
        <v>0.23962594371748167</v>
      </c>
      <c r="AP19" s="40">
        <f>'jrc_Net Electricity Generation'!AP19/'jrc_Gross Capacities'!AP19/8760*1000</f>
        <v>0.22985256434627113</v>
      </c>
      <c r="AQ19" s="40">
        <f>'jrc_Net Electricity Generation'!AQ19/'jrc_Gross Capacities'!AQ19/8760*1000</f>
        <v>0.23167085524678724</v>
      </c>
      <c r="AR19" s="40">
        <f>'jrc_Net Electricity Generation'!AR19/'jrc_Gross Capacities'!AR19/8760*1000</f>
        <v>0.21495859047202401</v>
      </c>
      <c r="AS19" s="40">
        <f>'jrc_Net Electricity Generation'!AS19/'jrc_Gross Capacities'!AS19/8760*1000</f>
        <v>0.20232904755316</v>
      </c>
      <c r="AT19" s="40">
        <f>'jrc_Net Electricity Generation'!AT19/'jrc_Gross Capacities'!AT19/8760*1000</f>
        <v>0.19625951372596345</v>
      </c>
      <c r="AU19" s="40">
        <f>'jrc_Net Electricity Generation'!AU19/'jrc_Gross Capacities'!AU19/8760*1000</f>
        <v>0.17409272014691998</v>
      </c>
      <c r="AV19" s="40">
        <f>'jrc_Net Electricity Generation'!AV19/'jrc_Gross Capacities'!AV19/8760*1000</f>
        <v>0.17978151984622598</v>
      </c>
      <c r="AW19" s="40">
        <f>'jrc_Net Electricity Generation'!AW19/'jrc_Gross Capacities'!AW19/8760*1000</f>
        <v>0.18887540967932367</v>
      </c>
      <c r="AX19" s="40">
        <f>'jrc_Net Electricity Generation'!AX19/'jrc_Gross Capacities'!AX19/8760*1000</f>
        <v>0.2001535984804696</v>
      </c>
      <c r="AY19" s="40">
        <f>'jrc_Net Electricity Generation'!AY19/'jrc_Gross Capacities'!AY19/8760*1000</f>
        <v>0.20043943901491837</v>
      </c>
      <c r="AZ19" s="40">
        <f>'jrc_Net Electricity Generation'!AZ19/'jrc_Gross Capacities'!AZ19/8760*1000</f>
        <v>0.20127612456636473</v>
      </c>
    </row>
    <row r="20" spans="1:52" x14ac:dyDescent="0.45">
      <c r="A20" s="23" t="s">
        <v>40</v>
      </c>
      <c r="B20" s="40">
        <f>'jrc_Net Electricity Generation'!B20/'jrc_Gross Capacities'!B20/8760*1000</f>
        <v>0.1102201679862549</v>
      </c>
      <c r="C20" s="40">
        <f>'jrc_Net Electricity Generation'!C20/'jrc_Gross Capacities'!C20/8760*1000</f>
        <v>0.13368084180427448</v>
      </c>
      <c r="D20" s="40">
        <f>'jrc_Net Electricity Generation'!D20/'jrc_Gross Capacities'!D20/8760*1000</f>
        <v>0.15007012421797145</v>
      </c>
      <c r="E20" s="40">
        <f>'jrc_Net Electricity Generation'!E20/'jrc_Gross Capacities'!E20/8760*1000</f>
        <v>0.13757900448153065</v>
      </c>
      <c r="F20" s="40">
        <f>'jrc_Net Electricity Generation'!F20/'jrc_Gross Capacities'!F20/8760*1000</f>
        <v>0.14279510775655918</v>
      </c>
      <c r="G20" s="40">
        <f>'jrc_Net Electricity Generation'!G20/'jrc_Gross Capacities'!G20/8760*1000</f>
        <v>0.1120543962228112</v>
      </c>
      <c r="H20" s="40">
        <f>'jrc_Net Electricity Generation'!H20/'jrc_Gross Capacities'!H20/8760*1000</f>
        <v>0.12922791601742697</v>
      </c>
      <c r="I20" s="40">
        <f>'jrc_Net Electricity Generation'!I20/'jrc_Gross Capacities'!I20/8760*1000</f>
        <v>0.11221755203088256</v>
      </c>
      <c r="J20" s="40">
        <f>'jrc_Net Electricity Generation'!J20/'jrc_Gross Capacities'!J20/8760*1000</f>
        <v>0.12027175118224358</v>
      </c>
      <c r="K20" s="40">
        <f>'jrc_Net Electricity Generation'!K20/'jrc_Gross Capacities'!K20/8760*1000</f>
        <v>0.10239709310339465</v>
      </c>
      <c r="L20" s="40">
        <f>'jrc_Net Electricity Generation'!L20/'jrc_Gross Capacities'!L20/8760*1000</f>
        <v>0.10800714220354024</v>
      </c>
      <c r="M20" s="40">
        <f>'jrc_Net Electricity Generation'!M20/'jrc_Gross Capacities'!M20/8760*1000</f>
        <v>9.6868365356972005E-2</v>
      </c>
      <c r="N20" s="40">
        <f>'jrc_Net Electricity Generation'!N20/'jrc_Gross Capacities'!N20/8760*1000</f>
        <v>7.3848868251960811E-2</v>
      </c>
      <c r="O20" s="40">
        <f>'jrc_Net Electricity Generation'!O20/'jrc_Gross Capacities'!O20/8760*1000</f>
        <v>7.1943967942654105E-2</v>
      </c>
      <c r="P20" s="40">
        <f>'jrc_Net Electricity Generation'!P20/'jrc_Gross Capacities'!P20/8760*1000</f>
        <v>5.001232343197199E-2</v>
      </c>
      <c r="Q20" s="40">
        <f>'jrc_Net Electricity Generation'!Q20/'jrc_Gross Capacities'!Q20/8760*1000</f>
        <v>7.1452895865889196E-2</v>
      </c>
      <c r="R20" s="40">
        <f>'jrc_Net Electricity Generation'!R20/'jrc_Gross Capacities'!R20/8760*1000</f>
        <v>7.2202106805831515E-2</v>
      </c>
      <c r="S20" s="40">
        <f>'jrc_Net Electricity Generation'!S20/'jrc_Gross Capacities'!S20/8760*1000</f>
        <v>7.203968051900933E-2</v>
      </c>
      <c r="T20" s="40">
        <f>'jrc_Net Electricity Generation'!T20/'jrc_Gross Capacities'!T20/8760*1000</f>
        <v>6.5414058451312554E-2</v>
      </c>
      <c r="U20" s="40">
        <f>'jrc_Net Electricity Generation'!U20/'jrc_Gross Capacities'!U20/8760*1000</f>
        <v>6.0542166693639404E-2</v>
      </c>
      <c r="V20" s="40">
        <f>'jrc_Net Electricity Generation'!V20/'jrc_Gross Capacities'!V20/8760*1000</f>
        <v>4.6421762036802143E-2</v>
      </c>
      <c r="W20" s="40">
        <f>'jrc_Net Electricity Generation'!W20/'jrc_Gross Capacities'!W20/8760*1000</f>
        <v>4.1399761510825257E-2</v>
      </c>
      <c r="X20" s="40">
        <f>'jrc_Net Electricity Generation'!X20/'jrc_Gross Capacities'!X20/8760*1000</f>
        <v>4.4031854422663372E-2</v>
      </c>
      <c r="Y20" s="40">
        <f>'jrc_Net Electricity Generation'!Y20/'jrc_Gross Capacities'!Y20/8760*1000</f>
        <v>5.2511523151680499E-2</v>
      </c>
      <c r="Z20" s="40">
        <f>'jrc_Net Electricity Generation'!Z20/'jrc_Gross Capacities'!Z20/8760*1000</f>
        <v>6.4601731234441712E-2</v>
      </c>
      <c r="AA20" s="40">
        <f>'jrc_Net Electricity Generation'!AA20/'jrc_Gross Capacities'!AA20/8760*1000</f>
        <v>4.8815549064039697E-2</v>
      </c>
      <c r="AB20" s="40">
        <f>'jrc_Net Electricity Generation'!AB20/'jrc_Gross Capacities'!AB20/8760*1000</f>
        <v>4.5438146709521267E-2</v>
      </c>
      <c r="AC20" s="40">
        <f>'jrc_Net Electricity Generation'!AC20/'jrc_Gross Capacities'!AC20/8760*1000</f>
        <v>5.4738262211058097E-2</v>
      </c>
      <c r="AD20" s="40">
        <f>'jrc_Net Electricity Generation'!AD20/'jrc_Gross Capacities'!AD20/8760*1000</f>
        <v>6.189441720638595E-2</v>
      </c>
      <c r="AE20" s="40">
        <f>'jrc_Net Electricity Generation'!AE20/'jrc_Gross Capacities'!AE20/8760*1000</f>
        <v>6.0930664170737357E-2</v>
      </c>
      <c r="AF20" s="40">
        <f>'jrc_Net Electricity Generation'!AF20/'jrc_Gross Capacities'!AF20/8760*1000</f>
        <v>7.912795156349671E-2</v>
      </c>
      <c r="AG20" s="40">
        <f>'jrc_Net Electricity Generation'!AG20/'jrc_Gross Capacities'!AG20/8760*1000</f>
        <v>5.7432145911200633E-2</v>
      </c>
      <c r="AH20" s="40">
        <f>'jrc_Net Electricity Generation'!AH20/'jrc_Gross Capacities'!AH20/8760*1000</f>
        <v>7.1416788414771504E-2</v>
      </c>
      <c r="AI20" s="40">
        <f>'jrc_Net Electricity Generation'!AI20/'jrc_Gross Capacities'!AI20/8760*1000</f>
        <v>7.5794494737743398E-2</v>
      </c>
      <c r="AJ20" s="40">
        <f>'jrc_Net Electricity Generation'!AJ20/'jrc_Gross Capacities'!AJ20/8760*1000</f>
        <v>4.1964927787465384E-2</v>
      </c>
      <c r="AK20" s="40">
        <f>'jrc_Net Electricity Generation'!AK20/'jrc_Gross Capacities'!AK20/8760*1000</f>
        <v>3.8402395754907101E-2</v>
      </c>
      <c r="AL20" s="40">
        <f>'jrc_Net Electricity Generation'!AL20/'jrc_Gross Capacities'!AL20/8760*1000</f>
        <v>4.0149670429463796E-2</v>
      </c>
      <c r="AM20" s="40">
        <f>'jrc_Net Electricity Generation'!AM20/'jrc_Gross Capacities'!AM20/8760*1000</f>
        <v>6.5897356405450053E-2</v>
      </c>
      <c r="AN20" s="40">
        <f>'jrc_Net Electricity Generation'!AN20/'jrc_Gross Capacities'!AN20/8760*1000</f>
        <v>5.9001536120624976E-2</v>
      </c>
      <c r="AO20" s="40">
        <f>'jrc_Net Electricity Generation'!AO20/'jrc_Gross Capacities'!AO20/8760*1000</f>
        <v>4.7156506259504218E-2</v>
      </c>
      <c r="AP20" s="40">
        <f>'jrc_Net Electricity Generation'!AP20/'jrc_Gross Capacities'!AP20/8760*1000</f>
        <v>3.3743097631068773E-2</v>
      </c>
      <c r="AQ20" s="40">
        <f>'jrc_Net Electricity Generation'!AQ20/'jrc_Gross Capacities'!AQ20/8760*1000</f>
        <v>3.3106035551430123E-2</v>
      </c>
      <c r="AR20" s="40">
        <f>'jrc_Net Electricity Generation'!AR20/'jrc_Gross Capacities'!AR20/8760*1000</f>
        <v>4.182600641720572E-2</v>
      </c>
      <c r="AS20" s="40">
        <f>'jrc_Net Electricity Generation'!AS20/'jrc_Gross Capacities'!AS20/8760*1000</f>
        <v>3.925202693125026E-2</v>
      </c>
      <c r="AT20" s="40">
        <f>'jrc_Net Electricity Generation'!AT20/'jrc_Gross Capacities'!AT20/8760*1000</f>
        <v>2.1305146245872091E-2</v>
      </c>
      <c r="AU20" s="40">
        <f>'jrc_Net Electricity Generation'!AU20/'jrc_Gross Capacities'!AU20/8760*1000</f>
        <v>3.3571219963604876E-2</v>
      </c>
      <c r="AV20" s="40">
        <f>'jrc_Net Electricity Generation'!AV20/'jrc_Gross Capacities'!AV20/8760*1000</f>
        <v>2.8216142078501986E-2</v>
      </c>
      <c r="AW20" s="40">
        <f>'jrc_Net Electricity Generation'!AW20/'jrc_Gross Capacities'!AW20/8760*1000</f>
        <v>2.8310008392066651E-2</v>
      </c>
      <c r="AX20" s="40">
        <f>'jrc_Net Electricity Generation'!AX20/'jrc_Gross Capacities'!AX20/8760*1000</f>
        <v>3.0947363432545866E-2</v>
      </c>
      <c r="AY20" s="40">
        <f>'jrc_Net Electricity Generation'!AY20/'jrc_Gross Capacities'!AY20/8760*1000</f>
        <v>3.2383595584951866E-2</v>
      </c>
      <c r="AZ20" s="40" t="e">
        <f>'jrc_Net Electricity Generation'!AZ20/'jrc_Gross Capacities'!AZ20/8760*1000</f>
        <v>#DIV/0!</v>
      </c>
    </row>
    <row r="21" spans="1:52" x14ac:dyDescent="0.45">
      <c r="A21" s="23" t="s">
        <v>36</v>
      </c>
      <c r="B21" s="40">
        <f>'jrc_Net Electricity Generation'!B21/'jrc_Gross Capacities'!B21/8760*1000</f>
        <v>0.32165795415581822</v>
      </c>
      <c r="C21" s="40">
        <f>'jrc_Net Electricity Generation'!C21/'jrc_Gross Capacities'!C21/8760*1000</f>
        <v>0.33428609506893953</v>
      </c>
      <c r="D21" s="40">
        <f>'jrc_Net Electricity Generation'!D21/'jrc_Gross Capacities'!D21/8760*1000</f>
        <v>0.31003806192504457</v>
      </c>
      <c r="E21" s="40">
        <f>'jrc_Net Electricity Generation'!E21/'jrc_Gross Capacities'!E21/8760*1000</f>
        <v>0.3605747932029234</v>
      </c>
      <c r="F21" s="40">
        <f>'jrc_Net Electricity Generation'!F21/'jrc_Gross Capacities'!F21/8760*1000</f>
        <v>0.32180147187049679</v>
      </c>
      <c r="G21" s="40">
        <f>'jrc_Net Electricity Generation'!G21/'jrc_Gross Capacities'!G21/8760*1000</f>
        <v>0.38487090614177349</v>
      </c>
      <c r="H21" s="40">
        <f>'jrc_Net Electricity Generation'!H21/'jrc_Gross Capacities'!H21/8760*1000</f>
        <v>0.39566803391175004</v>
      </c>
      <c r="I21" s="40">
        <f>'jrc_Net Electricity Generation'!I21/'jrc_Gross Capacities'!I21/8760*1000</f>
        <v>0.41805147464872211</v>
      </c>
      <c r="J21" s="40">
        <f>'jrc_Net Electricity Generation'!J21/'jrc_Gross Capacities'!J21/8760*1000</f>
        <v>0.40084538366685396</v>
      </c>
      <c r="K21" s="40">
        <f>'jrc_Net Electricity Generation'!K21/'jrc_Gross Capacities'!K21/8760*1000</f>
        <v>0.37111312517756284</v>
      </c>
      <c r="L21" s="40">
        <f>'jrc_Net Electricity Generation'!L21/'jrc_Gross Capacities'!L21/8760*1000</f>
        <v>0.35705372962515919</v>
      </c>
      <c r="M21" s="40">
        <f>'jrc_Net Electricity Generation'!M21/'jrc_Gross Capacities'!M21/8760*1000</f>
        <v>0.36910134767163638</v>
      </c>
      <c r="N21" s="40">
        <f>'jrc_Net Electricity Generation'!N21/'jrc_Gross Capacities'!N21/8760*1000</f>
        <v>0.30682518786728502</v>
      </c>
      <c r="O21" s="40">
        <f>'jrc_Net Electricity Generation'!O21/'jrc_Gross Capacities'!O21/8760*1000</f>
        <v>0.24747593137208546</v>
      </c>
      <c r="P21" s="40">
        <f>'jrc_Net Electricity Generation'!P21/'jrc_Gross Capacities'!P21/8760*1000</f>
        <v>0.1861867655277285</v>
      </c>
      <c r="Q21" s="40">
        <f>'jrc_Net Electricity Generation'!Q21/'jrc_Gross Capacities'!Q21/8760*1000</f>
        <v>0.28603369707471932</v>
      </c>
      <c r="R21" s="40">
        <f>'jrc_Net Electricity Generation'!R21/'jrc_Gross Capacities'!R21/8760*1000</f>
        <v>0.28492935763644217</v>
      </c>
      <c r="S21" s="40">
        <f>'jrc_Net Electricity Generation'!S21/'jrc_Gross Capacities'!S21/8760*1000</f>
        <v>0.31851267846753062</v>
      </c>
      <c r="T21" s="40">
        <f>'jrc_Net Electricity Generation'!T21/'jrc_Gross Capacities'!T21/8760*1000</f>
        <v>0.33532255635092034</v>
      </c>
      <c r="U21" s="40">
        <f>'jrc_Net Electricity Generation'!U21/'jrc_Gross Capacities'!U21/8760*1000</f>
        <v>0.34221192838865178</v>
      </c>
      <c r="V21" s="40">
        <f>'jrc_Net Electricity Generation'!V21/'jrc_Gross Capacities'!V21/8760*1000</f>
        <v>0.3381154340232434</v>
      </c>
      <c r="W21" s="40">
        <f>'jrc_Net Electricity Generation'!W21/'jrc_Gross Capacities'!W21/8760*1000</f>
        <v>0.28491393754930527</v>
      </c>
      <c r="X21" s="40">
        <f>'jrc_Net Electricity Generation'!X21/'jrc_Gross Capacities'!X21/8760*1000</f>
        <v>0.25162500725630516</v>
      </c>
      <c r="Y21" s="40">
        <f>'jrc_Net Electricity Generation'!Y21/'jrc_Gross Capacities'!Y21/8760*1000</f>
        <v>0.28455981280072873</v>
      </c>
      <c r="Z21" s="40">
        <f>'jrc_Net Electricity Generation'!Z21/'jrc_Gross Capacities'!Z21/8760*1000</f>
        <v>0.35395589459925614</v>
      </c>
      <c r="AA21" s="40">
        <f>'jrc_Net Electricity Generation'!AA21/'jrc_Gross Capacities'!AA21/8760*1000</f>
        <v>0.34943177894143335</v>
      </c>
      <c r="AB21" s="40">
        <f>'jrc_Net Electricity Generation'!AB21/'jrc_Gross Capacities'!AB21/8760*1000</f>
        <v>0.37954662553065582</v>
      </c>
      <c r="AC21" s="40">
        <f>'jrc_Net Electricity Generation'!AC21/'jrc_Gross Capacities'!AC21/8760*1000</f>
        <v>0.403590652905012</v>
      </c>
      <c r="AD21" s="40">
        <f>'jrc_Net Electricity Generation'!AD21/'jrc_Gross Capacities'!AD21/8760*1000</f>
        <v>0.3454691725315745</v>
      </c>
      <c r="AE21" s="40">
        <f>'jrc_Net Electricity Generation'!AE21/'jrc_Gross Capacities'!AE21/8760*1000</f>
        <v>0.34887926650192269</v>
      </c>
      <c r="AF21" s="40">
        <f>'jrc_Net Electricity Generation'!AF21/'jrc_Gross Capacities'!AF21/8760*1000</f>
        <v>0.35557991306227821</v>
      </c>
      <c r="AG21" s="40">
        <f>'jrc_Net Electricity Generation'!AG21/'jrc_Gross Capacities'!AG21/8760*1000</f>
        <v>0.34600029571125912</v>
      </c>
      <c r="AH21" s="40">
        <f>'jrc_Net Electricity Generation'!AH21/'jrc_Gross Capacities'!AH21/8760*1000</f>
        <v>0.33572907295757626</v>
      </c>
      <c r="AI21" s="40">
        <f>'jrc_Net Electricity Generation'!AI21/'jrc_Gross Capacities'!AI21/8760*1000</f>
        <v>0.39056604523331528</v>
      </c>
      <c r="AJ21" s="40">
        <f>'jrc_Net Electricity Generation'!AJ21/'jrc_Gross Capacities'!AJ21/8760*1000</f>
        <v>0.38589186531884195</v>
      </c>
      <c r="AK21" s="40">
        <f>'jrc_Net Electricity Generation'!AK21/'jrc_Gross Capacities'!AK21/8760*1000</f>
        <v>0.43060922759511749</v>
      </c>
      <c r="AL21" s="40">
        <f>'jrc_Net Electricity Generation'!AL21/'jrc_Gross Capacities'!AL21/8760*1000</f>
        <v>0.4081824539891124</v>
      </c>
      <c r="AM21" s="40">
        <f>'jrc_Net Electricity Generation'!AM21/'jrc_Gross Capacities'!AM21/8760*1000</f>
        <v>0.41323981604361804</v>
      </c>
      <c r="AN21" s="40">
        <f>'jrc_Net Electricity Generation'!AN21/'jrc_Gross Capacities'!AN21/8760*1000</f>
        <v>0.40056140902962933</v>
      </c>
      <c r="AO21" s="40">
        <f>'jrc_Net Electricity Generation'!AO21/'jrc_Gross Capacities'!AO21/8760*1000</f>
        <v>0.41414305303855581</v>
      </c>
      <c r="AP21" s="40">
        <f>'jrc_Net Electricity Generation'!AP21/'jrc_Gross Capacities'!AP21/8760*1000</f>
        <v>0.40279596476413004</v>
      </c>
      <c r="AQ21" s="40">
        <f>'jrc_Net Electricity Generation'!AQ21/'jrc_Gross Capacities'!AQ21/8760*1000</f>
        <v>0.40147171614031252</v>
      </c>
      <c r="AR21" s="40">
        <f>'jrc_Net Electricity Generation'!AR21/'jrc_Gross Capacities'!AR21/8760*1000</f>
        <v>0.36214531750858864</v>
      </c>
      <c r="AS21" s="40">
        <f>'jrc_Net Electricity Generation'!AS21/'jrc_Gross Capacities'!AS21/8760*1000</f>
        <v>0.35734565583646177</v>
      </c>
      <c r="AT21" s="40">
        <f>'jrc_Net Electricity Generation'!AT21/'jrc_Gross Capacities'!AT21/8760*1000</f>
        <v>0.36658542202892602</v>
      </c>
      <c r="AU21" s="40">
        <f>'jrc_Net Electricity Generation'!AU21/'jrc_Gross Capacities'!AU21/8760*1000</f>
        <v>0.3292766471698238</v>
      </c>
      <c r="AV21" s="40">
        <f>'jrc_Net Electricity Generation'!AV21/'jrc_Gross Capacities'!AV21/8760*1000</f>
        <v>0.29047399878584296</v>
      </c>
      <c r="AW21" s="40">
        <f>'jrc_Net Electricity Generation'!AW21/'jrc_Gross Capacities'!AW21/8760*1000</f>
        <v>0.22882489948330204</v>
      </c>
      <c r="AX21" s="40">
        <f>'jrc_Net Electricity Generation'!AX21/'jrc_Gross Capacities'!AX21/8760*1000</f>
        <v>0.15870458923955696</v>
      </c>
      <c r="AY21" s="40">
        <f>'jrc_Net Electricity Generation'!AY21/'jrc_Gross Capacities'!AY21/8760*1000</f>
        <v>0.17633538439345431</v>
      </c>
      <c r="AZ21" s="40">
        <f>'jrc_Net Electricity Generation'!AZ21/'jrc_Gross Capacities'!AZ21/8760*1000</f>
        <v>0.15846220462274119</v>
      </c>
    </row>
    <row r="22" spans="1:52" x14ac:dyDescent="0.45">
      <c r="A22" s="23" t="s">
        <v>41</v>
      </c>
      <c r="B22" s="40">
        <f>'jrc_Net Electricity Generation'!B22/'jrc_Gross Capacities'!B22/8760*1000</f>
        <v>2.6847816723447791E-2</v>
      </c>
      <c r="C22" s="40">
        <f>'jrc_Net Electricity Generation'!C22/'jrc_Gross Capacities'!C22/8760*1000</f>
        <v>1.9435024624387322E-2</v>
      </c>
      <c r="D22" s="40">
        <f>'jrc_Net Electricity Generation'!D22/'jrc_Gross Capacities'!D22/8760*1000</f>
        <v>2.1038172020974577E-2</v>
      </c>
      <c r="E22" s="40">
        <f>'jrc_Net Electricity Generation'!E22/'jrc_Gross Capacities'!E22/8760*1000</f>
        <v>3.3351073403412437E-2</v>
      </c>
      <c r="F22" s="40">
        <f>'jrc_Net Electricity Generation'!F22/'jrc_Gross Capacities'!F22/8760*1000</f>
        <v>2.5764965776716869E-2</v>
      </c>
      <c r="G22" s="40">
        <f>'jrc_Net Electricity Generation'!G22/'jrc_Gross Capacities'!G22/8760*1000</f>
        <v>1.2494623856510935E-2</v>
      </c>
      <c r="H22" s="40">
        <f>'jrc_Net Electricity Generation'!H22/'jrc_Gross Capacities'!H22/8760*1000</f>
        <v>1.7459017978809808E-2</v>
      </c>
      <c r="I22" s="40">
        <f>'jrc_Net Electricity Generation'!I22/'jrc_Gross Capacities'!I22/8760*1000</f>
        <v>1.4651462832127775E-2</v>
      </c>
      <c r="J22" s="40">
        <f>'jrc_Net Electricity Generation'!J22/'jrc_Gross Capacities'!J22/8760*1000</f>
        <v>3.1512997815258285E-2</v>
      </c>
      <c r="K22" s="40">
        <f>'jrc_Net Electricity Generation'!K22/'jrc_Gross Capacities'!K22/8760*1000</f>
        <v>6.5028390837040366E-3</v>
      </c>
      <c r="L22" s="40">
        <f>'jrc_Net Electricity Generation'!L22/'jrc_Gross Capacities'!L22/8760*1000</f>
        <v>6.7672283277107684E-3</v>
      </c>
      <c r="M22" s="40">
        <f>'jrc_Net Electricity Generation'!M22/'jrc_Gross Capacities'!M22/8760*1000</f>
        <v>5.8769786870275821E-3</v>
      </c>
      <c r="N22" s="40">
        <f>'jrc_Net Electricity Generation'!N22/'jrc_Gross Capacities'!N22/8760*1000</f>
        <v>6.2312592842238808E-3</v>
      </c>
      <c r="O22" s="40">
        <f>'jrc_Net Electricity Generation'!O22/'jrc_Gross Capacities'!O22/8760*1000</f>
        <v>6.2236376746689567E-3</v>
      </c>
      <c r="P22" s="40">
        <f>'jrc_Net Electricity Generation'!P22/'jrc_Gross Capacities'!P22/8760*1000</f>
        <v>5.7410904133589485E-3</v>
      </c>
      <c r="Q22" s="40">
        <f>'jrc_Net Electricity Generation'!Q22/'jrc_Gross Capacities'!Q22/8760*1000</f>
        <v>5.9431039862643375E-3</v>
      </c>
      <c r="R22" s="40">
        <f>'jrc_Net Electricity Generation'!R22/'jrc_Gross Capacities'!R22/8760*1000</f>
        <v>7.5755368985316006E-3</v>
      </c>
      <c r="S22" s="40">
        <f>'jrc_Net Electricity Generation'!S22/'jrc_Gross Capacities'!S22/8760*1000</f>
        <v>7.3736644344228938E-3</v>
      </c>
      <c r="T22" s="40">
        <f>'jrc_Net Electricity Generation'!T22/'jrc_Gross Capacities'!T22/8760*1000</f>
        <v>7.6600863365533815E-3</v>
      </c>
      <c r="U22" s="40">
        <f>'jrc_Net Electricity Generation'!U22/'jrc_Gross Capacities'!U22/8760*1000</f>
        <v>8.0830645781359515E-3</v>
      </c>
      <c r="V22" s="40">
        <f>'jrc_Net Electricity Generation'!V22/'jrc_Gross Capacities'!V22/8760*1000</f>
        <v>7.1245353413645829E-3</v>
      </c>
      <c r="W22" s="40">
        <f>'jrc_Net Electricity Generation'!W22/'jrc_Gross Capacities'!W22/8760*1000</f>
        <v>7.5451762761093244E-3</v>
      </c>
      <c r="X22" s="40">
        <f>'jrc_Net Electricity Generation'!X22/'jrc_Gross Capacities'!X22/8760*1000</f>
        <v>5.3499473218596274E-3</v>
      </c>
      <c r="Y22" s="40">
        <f>'jrc_Net Electricity Generation'!Y22/'jrc_Gross Capacities'!Y22/8760*1000</f>
        <v>7.5438393715921061E-3</v>
      </c>
      <c r="Z22" s="40">
        <f>'jrc_Net Electricity Generation'!Z22/'jrc_Gross Capacities'!Z22/8760*1000</f>
        <v>6.0437844904173152E-3</v>
      </c>
      <c r="AA22" s="40">
        <f>'jrc_Net Electricity Generation'!AA22/'jrc_Gross Capacities'!AA22/8760*1000</f>
        <v>6.3360562404823437E-3</v>
      </c>
      <c r="AB22" s="40">
        <f>'jrc_Net Electricity Generation'!AB22/'jrc_Gross Capacities'!AB22/8760*1000</f>
        <v>6.6490579041615762E-3</v>
      </c>
      <c r="AC22" s="40">
        <f>'jrc_Net Electricity Generation'!AC22/'jrc_Gross Capacities'!AC22/8760*1000</f>
        <v>6.6863357444413582E-3</v>
      </c>
      <c r="AD22" s="40">
        <f>'jrc_Net Electricity Generation'!AD22/'jrc_Gross Capacities'!AD22/8760*1000</f>
        <v>7.2703239772394955E-3</v>
      </c>
      <c r="AE22" s="40">
        <f>'jrc_Net Electricity Generation'!AE22/'jrc_Gross Capacities'!AE22/8760*1000</f>
        <v>7.7411498933746973E-3</v>
      </c>
      <c r="AF22" s="40">
        <f>'jrc_Net Electricity Generation'!AF22/'jrc_Gross Capacities'!AF22/8760*1000</f>
        <v>7.474179582424665E-3</v>
      </c>
      <c r="AG22" s="40">
        <f>'jrc_Net Electricity Generation'!AG22/'jrc_Gross Capacities'!AG22/8760*1000</f>
        <v>7.9310543980617623E-3</v>
      </c>
      <c r="AH22" s="40">
        <f>'jrc_Net Electricity Generation'!AH22/'jrc_Gross Capacities'!AH22/8760*1000</f>
        <v>9.9515946441087119E-3</v>
      </c>
      <c r="AI22" s="40">
        <f>'jrc_Net Electricity Generation'!AI22/'jrc_Gross Capacities'!AI22/8760*1000</f>
        <v>1.3908002155604905E-2</v>
      </c>
      <c r="AJ22" s="40">
        <f>'jrc_Net Electricity Generation'!AJ22/'jrc_Gross Capacities'!AJ22/8760*1000</f>
        <v>1.6585692787799651E-2</v>
      </c>
      <c r="AK22" s="40">
        <f>'jrc_Net Electricity Generation'!AK22/'jrc_Gross Capacities'!AK22/8760*1000</f>
        <v>1.623027486612675E-2</v>
      </c>
      <c r="AL22" s="40">
        <f>'jrc_Net Electricity Generation'!AL22/'jrc_Gross Capacities'!AL22/8760*1000</f>
        <v>1.7110154996466075E-2</v>
      </c>
      <c r="AM22" s="40">
        <f>'jrc_Net Electricity Generation'!AM22/'jrc_Gross Capacities'!AM22/8760*1000</f>
        <v>1.9431800088000776E-2</v>
      </c>
      <c r="AN22" s="40">
        <f>'jrc_Net Electricity Generation'!AN22/'jrc_Gross Capacities'!AN22/8760*1000</f>
        <v>3.2316421872756344E-2</v>
      </c>
      <c r="AO22" s="40">
        <f>'jrc_Net Electricity Generation'!AO22/'jrc_Gross Capacities'!AO22/8760*1000</f>
        <v>9.4965706140250281E-3</v>
      </c>
      <c r="AP22" s="40">
        <f>'jrc_Net Electricity Generation'!AP22/'jrc_Gross Capacities'!AP22/8760*1000</f>
        <v>5.4005023741734715E-3</v>
      </c>
      <c r="AQ22" s="40">
        <f>'jrc_Net Electricity Generation'!AQ22/'jrc_Gross Capacities'!AQ22/8760*1000</f>
        <v>5.3820147423169675E-3</v>
      </c>
      <c r="AR22" s="40">
        <f>'jrc_Net Electricity Generation'!AR22/'jrc_Gross Capacities'!AR22/8760*1000</f>
        <v>5.3640194272560181E-3</v>
      </c>
      <c r="AS22" s="40">
        <f>'jrc_Net Electricity Generation'!AS22/'jrc_Gross Capacities'!AS22/8760*1000</f>
        <v>4.9476324375295746E-3</v>
      </c>
      <c r="AT22" s="40">
        <f>'jrc_Net Electricity Generation'!AT22/'jrc_Gross Capacities'!AT22/8760*1000</f>
        <v>5.2332496403655867E-3</v>
      </c>
      <c r="AU22" s="40">
        <f>'jrc_Net Electricity Generation'!AU22/'jrc_Gross Capacities'!AU22/8760*1000</f>
        <v>0</v>
      </c>
      <c r="AV22" s="40">
        <f>'jrc_Net Electricity Generation'!AV22/'jrc_Gross Capacities'!AV22/8760*1000</f>
        <v>0</v>
      </c>
      <c r="AW22" s="40">
        <f>'jrc_Net Electricity Generation'!AW22/'jrc_Gross Capacities'!AW22/8760*1000</f>
        <v>0</v>
      </c>
      <c r="AX22" s="40">
        <f>'jrc_Net Electricity Generation'!AX22/'jrc_Gross Capacities'!AX22/8760*1000</f>
        <v>0</v>
      </c>
      <c r="AY22" s="40">
        <f>'jrc_Net Electricity Generation'!AY22/'jrc_Gross Capacities'!AY22/8760*1000</f>
        <v>0</v>
      </c>
      <c r="AZ22" s="40">
        <f>'jrc_Net Electricity Generation'!AZ22/'jrc_Gross Capacities'!AZ22/8760*1000</f>
        <v>0</v>
      </c>
    </row>
    <row r="23" spans="1:52" x14ac:dyDescent="0.45">
      <c r="A23" s="24" t="s">
        <v>42</v>
      </c>
      <c r="B23" s="40">
        <f>'jrc_Net Electricity Generation'!B23/'jrc_Gross Capacities'!B23/8760*1000</f>
        <v>0.35080469723261481</v>
      </c>
      <c r="C23" s="40">
        <f>'jrc_Net Electricity Generation'!C23/'jrc_Gross Capacities'!C23/8760*1000</f>
        <v>0.36468443028886172</v>
      </c>
      <c r="D23" s="40">
        <f>'jrc_Net Electricity Generation'!D23/'jrc_Gross Capacities'!D23/8760*1000</f>
        <v>0.35898559042021999</v>
      </c>
      <c r="E23" s="40">
        <f>'jrc_Net Electricity Generation'!E23/'jrc_Gross Capacities'!E23/8760*1000</f>
        <v>0.36839461059036427</v>
      </c>
      <c r="F23" s="40">
        <f>'jrc_Net Electricity Generation'!F23/'jrc_Gross Capacities'!F23/8760*1000</f>
        <v>0.36812916890428971</v>
      </c>
      <c r="G23" s="40">
        <f>'jrc_Net Electricity Generation'!G23/'jrc_Gross Capacities'!G23/8760*1000</f>
        <v>0.38273221461974971</v>
      </c>
      <c r="H23" s="40">
        <f>'jrc_Net Electricity Generation'!H23/'jrc_Gross Capacities'!H23/8760*1000</f>
        <v>0.39965091181133561</v>
      </c>
      <c r="I23" s="40">
        <f>'jrc_Net Electricity Generation'!I23/'jrc_Gross Capacities'!I23/8760*1000</f>
        <v>0.43129879864934478</v>
      </c>
      <c r="J23" s="40">
        <f>'jrc_Net Electricity Generation'!J23/'jrc_Gross Capacities'!J23/8760*1000</f>
        <v>0.39590970624132521</v>
      </c>
      <c r="K23" s="40">
        <f>'jrc_Net Electricity Generation'!K23/'jrc_Gross Capacities'!K23/8760*1000</f>
        <v>0.28062289035477994</v>
      </c>
      <c r="L23" s="40">
        <f>'jrc_Net Electricity Generation'!L23/'jrc_Gross Capacities'!L23/8760*1000</f>
        <v>0.38072183752890904</v>
      </c>
      <c r="M23" s="40">
        <f>'jrc_Net Electricity Generation'!M23/'jrc_Gross Capacities'!M23/8760*1000</f>
        <v>0.37617295185625421</v>
      </c>
      <c r="N23" s="40">
        <f>'jrc_Net Electricity Generation'!N23/'jrc_Gross Capacities'!N23/8760*1000</f>
        <v>0.39542732152850585</v>
      </c>
      <c r="O23" s="40">
        <f>'jrc_Net Electricity Generation'!O23/'jrc_Gross Capacities'!O23/8760*1000</f>
        <v>0.3974157353118099</v>
      </c>
      <c r="P23" s="40">
        <f>'jrc_Net Electricity Generation'!P23/'jrc_Gross Capacities'!P23/8760*1000</f>
        <v>0.41633236309625976</v>
      </c>
      <c r="Q23" s="40">
        <f>'jrc_Net Electricity Generation'!Q23/'jrc_Gross Capacities'!Q23/8760*1000</f>
        <v>0.40414783595564691</v>
      </c>
      <c r="R23" s="40">
        <f>'jrc_Net Electricity Generation'!R23/'jrc_Gross Capacities'!R23/8760*1000</f>
        <v>0.49438831385810339</v>
      </c>
      <c r="S23" s="40">
        <f>'jrc_Net Electricity Generation'!S23/'jrc_Gross Capacities'!S23/8760*1000</f>
        <v>0.52368683093173929</v>
      </c>
      <c r="T23" s="40">
        <f>'jrc_Net Electricity Generation'!T23/'jrc_Gross Capacities'!T23/8760*1000</f>
        <v>0.53621021819809356</v>
      </c>
      <c r="U23" s="40">
        <f>'jrc_Net Electricity Generation'!U23/'jrc_Gross Capacities'!U23/8760*1000</f>
        <v>0.5485197264392172</v>
      </c>
      <c r="V23" s="40">
        <f>'jrc_Net Electricity Generation'!V23/'jrc_Gross Capacities'!V23/8760*1000</f>
        <v>0.57620081793553457</v>
      </c>
      <c r="W23" s="40">
        <f>'jrc_Net Electricity Generation'!W23/'jrc_Gross Capacities'!W23/8760*1000</f>
        <v>0.59676005399351162</v>
      </c>
      <c r="X23" s="40">
        <f>'jrc_Net Electricity Generation'!X23/'jrc_Gross Capacities'!X23/8760*1000</f>
        <v>0.59050181213853359</v>
      </c>
      <c r="Y23" s="40">
        <f>'jrc_Net Electricity Generation'!Y23/'jrc_Gross Capacities'!Y23/8760*1000</f>
        <v>0.59508060060304258</v>
      </c>
      <c r="Z23" s="40">
        <f>'jrc_Net Electricity Generation'!Z23/'jrc_Gross Capacities'!Z23/8760*1000</f>
        <v>0.606740853862903</v>
      </c>
      <c r="AA23" s="40">
        <f>'jrc_Net Electricity Generation'!AA23/'jrc_Gross Capacities'!AA23/8760*1000</f>
        <v>0.61153422819953529</v>
      </c>
      <c r="AB23" s="40">
        <f>'jrc_Net Electricity Generation'!AB23/'jrc_Gross Capacities'!AB23/8760*1000</f>
        <v>0.61070051468248521</v>
      </c>
      <c r="AC23" s="40">
        <f>'jrc_Net Electricity Generation'!AC23/'jrc_Gross Capacities'!AC23/8760*1000</f>
        <v>0.61351198395636797</v>
      </c>
      <c r="AD23" s="40">
        <f>'jrc_Net Electricity Generation'!AD23/'jrc_Gross Capacities'!AD23/8760*1000</f>
        <v>0.61476852905291202</v>
      </c>
      <c r="AE23" s="40">
        <f>'jrc_Net Electricity Generation'!AE23/'jrc_Gross Capacities'!AE23/8760*1000</f>
        <v>0.62191316272423025</v>
      </c>
      <c r="AF23" s="40">
        <f>'jrc_Net Electricity Generation'!AF23/'jrc_Gross Capacities'!AF23/8760*1000</f>
        <v>0.62390377102917993</v>
      </c>
      <c r="AG23" s="40">
        <f>'jrc_Net Electricity Generation'!AG23/'jrc_Gross Capacities'!AG23/8760*1000</f>
        <v>0.61941065773179982</v>
      </c>
      <c r="AH23" s="40">
        <f>'jrc_Net Electricity Generation'!AH23/'jrc_Gross Capacities'!AH23/8760*1000</f>
        <v>0.61348028351153572</v>
      </c>
      <c r="AI23" s="40">
        <f>'jrc_Net Electricity Generation'!AI23/'jrc_Gross Capacities'!AI23/8760*1000</f>
        <v>0.61109110103855568</v>
      </c>
      <c r="AJ23" s="40">
        <f>'jrc_Net Electricity Generation'!AJ23/'jrc_Gross Capacities'!AJ23/8760*1000</f>
        <v>0.60367121719177086</v>
      </c>
      <c r="AK23" s="40">
        <f>'jrc_Net Electricity Generation'!AK23/'jrc_Gross Capacities'!AK23/8760*1000</f>
        <v>0.6028715214654452</v>
      </c>
      <c r="AL23" s="40">
        <f>'jrc_Net Electricity Generation'!AL23/'jrc_Gross Capacities'!AL23/8760*1000</f>
        <v>0.62547081243453306</v>
      </c>
      <c r="AM23" s="40">
        <f>'jrc_Net Electricity Generation'!AM23/'jrc_Gross Capacities'!AM23/8760*1000</f>
        <v>0.62303864210852755</v>
      </c>
      <c r="AN23" s="40">
        <f>'jrc_Net Electricity Generation'!AN23/'jrc_Gross Capacities'!AN23/8760*1000</f>
        <v>0.61333409346716938</v>
      </c>
      <c r="AO23" s="40">
        <f>'jrc_Net Electricity Generation'!AO23/'jrc_Gross Capacities'!AO23/8760*1000</f>
        <v>0.6091484700446792</v>
      </c>
      <c r="AP23" s="40">
        <f>'jrc_Net Electricity Generation'!AP23/'jrc_Gross Capacities'!AP23/8760*1000</f>
        <v>0.60427156392464521</v>
      </c>
      <c r="AQ23" s="40">
        <f>'jrc_Net Electricity Generation'!AQ23/'jrc_Gross Capacities'!AQ23/8760*1000</f>
        <v>0.60492956660533126</v>
      </c>
      <c r="AR23" s="40">
        <f>'jrc_Net Electricity Generation'!AR23/'jrc_Gross Capacities'!AR23/8760*1000</f>
        <v>0.60137727044230993</v>
      </c>
      <c r="AS23" s="40">
        <f>'jrc_Net Electricity Generation'!AS23/'jrc_Gross Capacities'!AS23/8760*1000</f>
        <v>0.59490546536916789</v>
      </c>
      <c r="AT23" s="40">
        <f>'jrc_Net Electricity Generation'!AT23/'jrc_Gross Capacities'!AT23/8760*1000</f>
        <v>0.57971800221443581</v>
      </c>
      <c r="AU23" s="40">
        <f>'jrc_Net Electricity Generation'!AU23/'jrc_Gross Capacities'!AU23/8760*1000</f>
        <v>0.57142252964594165</v>
      </c>
      <c r="AV23" s="40">
        <f>'jrc_Net Electricity Generation'!AV23/'jrc_Gross Capacities'!AV23/8760*1000</f>
        <v>0.55862324083381742</v>
      </c>
      <c r="AW23" s="40">
        <f>'jrc_Net Electricity Generation'!AW23/'jrc_Gross Capacities'!AW23/8760*1000</f>
        <v>0.52749654591148931</v>
      </c>
      <c r="AX23" s="40">
        <f>'jrc_Net Electricity Generation'!AX23/'jrc_Gross Capacities'!AX23/8760*1000</f>
        <v>0.51312831333948372</v>
      </c>
      <c r="AY23" s="40">
        <f>'jrc_Net Electricity Generation'!AY23/'jrc_Gross Capacities'!AY23/8760*1000</f>
        <v>0.46900051668737303</v>
      </c>
      <c r="AZ23" s="40">
        <f>'jrc_Net Electricity Generation'!AZ23/'jrc_Gross Capacities'!AZ23/8760*1000</f>
        <v>0.47100062788902797</v>
      </c>
    </row>
    <row r="24" spans="1:52" x14ac:dyDescent="0.45">
      <c r="A24" s="24" t="s">
        <v>43</v>
      </c>
      <c r="B24" s="40">
        <f>'jrc_Net Electricity Generation'!B24/'jrc_Gross Capacities'!B24/8760*1000</f>
        <v>0.22664521871572982</v>
      </c>
      <c r="C24" s="40">
        <f>'jrc_Net Electricity Generation'!C24/'jrc_Gross Capacities'!C24/8760*1000</f>
        <v>0.15629378345751366</v>
      </c>
      <c r="D24" s="40">
        <f>'jrc_Net Electricity Generation'!D24/'jrc_Gross Capacities'!D24/8760*1000</f>
        <v>0.14346785122549091</v>
      </c>
      <c r="E24" s="40">
        <f>'jrc_Net Electricity Generation'!E24/'jrc_Gross Capacities'!E24/8760*1000</f>
        <v>0.13031551010614781</v>
      </c>
      <c r="F24" s="40">
        <f>'jrc_Net Electricity Generation'!F24/'jrc_Gross Capacities'!F24/8760*1000</f>
        <v>0.18327318514595636</v>
      </c>
      <c r="G24" s="40">
        <f>'jrc_Net Electricity Generation'!G24/'jrc_Gross Capacities'!G24/8760*1000</f>
        <v>0.1812642856220579</v>
      </c>
      <c r="H24" s="40">
        <f>'jrc_Net Electricity Generation'!H24/'jrc_Gross Capacities'!H24/8760*1000</f>
        <v>0.20614626714346573</v>
      </c>
      <c r="I24" s="40">
        <f>'jrc_Net Electricity Generation'!I24/'jrc_Gross Capacities'!I24/8760*1000</f>
        <v>0.22036039390298232</v>
      </c>
      <c r="J24" s="40">
        <f>'jrc_Net Electricity Generation'!J24/'jrc_Gross Capacities'!J24/8760*1000</f>
        <v>0.19563966407661978</v>
      </c>
      <c r="K24" s="40">
        <f>'jrc_Net Electricity Generation'!K24/'jrc_Gross Capacities'!K24/8760*1000</f>
        <v>0.18940717624743478</v>
      </c>
      <c r="L24" s="40">
        <f>'jrc_Net Electricity Generation'!L24/'jrc_Gross Capacities'!L24/8760*1000</f>
        <v>0.21974623686025938</v>
      </c>
      <c r="M24" s="40">
        <f>'jrc_Net Electricity Generation'!M24/'jrc_Gross Capacities'!M24/8760*1000</f>
        <v>0.21313134172866416</v>
      </c>
      <c r="N24" s="40">
        <f>'jrc_Net Electricity Generation'!N24/'jrc_Gross Capacities'!N24/8760*1000</f>
        <v>0.20382584515931257</v>
      </c>
      <c r="O24" s="40">
        <f>'jrc_Net Electricity Generation'!O24/'jrc_Gross Capacities'!O24/8760*1000</f>
        <v>0.20679032154540877</v>
      </c>
      <c r="P24" s="40">
        <f>'jrc_Net Electricity Generation'!P24/'jrc_Gross Capacities'!P24/8760*1000</f>
        <v>0.23972901161410023</v>
      </c>
      <c r="Q24" s="40">
        <f>'jrc_Net Electricity Generation'!Q24/'jrc_Gross Capacities'!Q24/8760*1000</f>
        <v>0.2346200933246497</v>
      </c>
      <c r="R24" s="40">
        <f>'jrc_Net Electricity Generation'!R24/'jrc_Gross Capacities'!R24/8760*1000</f>
        <v>0.18540182078381329</v>
      </c>
      <c r="S24" s="40">
        <f>'jrc_Net Electricity Generation'!S24/'jrc_Gross Capacities'!S24/8760*1000</f>
        <v>0.19752425019952877</v>
      </c>
      <c r="T24" s="40">
        <f>'jrc_Net Electricity Generation'!T24/'jrc_Gross Capacities'!T24/8760*1000</f>
        <v>0.21468185141593843</v>
      </c>
      <c r="U24" s="40">
        <f>'jrc_Net Electricity Generation'!U24/'jrc_Gross Capacities'!U24/8760*1000</f>
        <v>0.22195699790481302</v>
      </c>
      <c r="V24" s="40">
        <f>'jrc_Net Electricity Generation'!V24/'jrc_Gross Capacities'!V24/8760*1000</f>
        <v>0.25002218984817554</v>
      </c>
      <c r="W24" s="40">
        <f>'jrc_Net Electricity Generation'!W24/'jrc_Gross Capacities'!W24/8760*1000</f>
        <v>0.26020919951217519</v>
      </c>
      <c r="X24" s="40">
        <f>'jrc_Net Electricity Generation'!X24/'jrc_Gross Capacities'!X24/8760*1000</f>
        <v>0.24851097593679677</v>
      </c>
      <c r="Y24" s="40">
        <f>'jrc_Net Electricity Generation'!Y24/'jrc_Gross Capacities'!Y24/8760*1000</f>
        <v>0.25279578125610724</v>
      </c>
      <c r="Z24" s="40">
        <f>'jrc_Net Electricity Generation'!Z24/'jrc_Gross Capacities'!Z24/8760*1000</f>
        <v>0.25821925068588192</v>
      </c>
      <c r="AA24" s="40">
        <f>'jrc_Net Electricity Generation'!AA24/'jrc_Gross Capacities'!AA24/8760*1000</f>
        <v>0.2576563733807275</v>
      </c>
      <c r="AB24" s="40">
        <f>'jrc_Net Electricity Generation'!AB24/'jrc_Gross Capacities'!AB24/8760*1000</f>
        <v>0.28592036003504989</v>
      </c>
      <c r="AC24" s="40">
        <f>'jrc_Net Electricity Generation'!AC24/'jrc_Gross Capacities'!AC24/8760*1000</f>
        <v>0.28446008381312027</v>
      </c>
      <c r="AD24" s="40">
        <f>'jrc_Net Electricity Generation'!AD24/'jrc_Gross Capacities'!AD24/8760*1000</f>
        <v>0.30638234958322136</v>
      </c>
      <c r="AE24" s="40">
        <f>'jrc_Net Electricity Generation'!AE24/'jrc_Gross Capacities'!AE24/8760*1000</f>
        <v>0.30284957763139059</v>
      </c>
      <c r="AF24" s="40">
        <f>'jrc_Net Electricity Generation'!AF24/'jrc_Gross Capacities'!AF24/8760*1000</f>
        <v>0.30424080410018639</v>
      </c>
      <c r="AG24" s="40">
        <f>'jrc_Net Electricity Generation'!AG24/'jrc_Gross Capacities'!AG24/8760*1000</f>
        <v>0.33840774398303619</v>
      </c>
      <c r="AH24" s="40">
        <f>'jrc_Net Electricity Generation'!AH24/'jrc_Gross Capacities'!AH24/8760*1000</f>
        <v>0.34383127045475631</v>
      </c>
      <c r="AI24" s="40">
        <f>'jrc_Net Electricity Generation'!AI24/'jrc_Gross Capacities'!AI24/8760*1000</f>
        <v>0.34528039739950944</v>
      </c>
      <c r="AJ24" s="40">
        <f>'jrc_Net Electricity Generation'!AJ24/'jrc_Gross Capacities'!AJ24/8760*1000</f>
        <v>0.35069128127927268</v>
      </c>
      <c r="AK24" s="40">
        <f>'jrc_Net Electricity Generation'!AK24/'jrc_Gross Capacities'!AK24/8760*1000</f>
        <v>0.34727346481495502</v>
      </c>
      <c r="AL24" s="40">
        <f>'jrc_Net Electricity Generation'!AL24/'jrc_Gross Capacities'!AL24/8760*1000</f>
        <v>0.38883523859954722</v>
      </c>
      <c r="AM24" s="40">
        <f>'jrc_Net Electricity Generation'!AM24/'jrc_Gross Capacities'!AM24/8760*1000</f>
        <v>0.38731545284220176</v>
      </c>
      <c r="AN24" s="40">
        <f>'jrc_Net Electricity Generation'!AN24/'jrc_Gross Capacities'!AN24/8760*1000</f>
        <v>0.51110443110080306</v>
      </c>
      <c r="AO24" s="40">
        <f>'jrc_Net Electricity Generation'!AO24/'jrc_Gross Capacities'!AO24/8760*1000</f>
        <v>0.50766868447524061</v>
      </c>
      <c r="AP24" s="40">
        <f>'jrc_Net Electricity Generation'!AP24/'jrc_Gross Capacities'!AP24/8760*1000</f>
        <v>0.51030781686900673</v>
      </c>
      <c r="AQ24" s="40">
        <f>'jrc_Net Electricity Generation'!AQ24/'jrc_Gross Capacities'!AQ24/8760*1000</f>
        <v>0.50782300394957858</v>
      </c>
      <c r="AR24" s="40">
        <f>'jrc_Net Electricity Generation'!AR24/'jrc_Gross Capacities'!AR24/8760*1000</f>
        <v>0.51336703045046461</v>
      </c>
      <c r="AS24" s="40">
        <f>'jrc_Net Electricity Generation'!AS24/'jrc_Gross Capacities'!AS24/8760*1000</f>
        <v>0.50117919656580934</v>
      </c>
      <c r="AT24" s="40">
        <f>'jrc_Net Electricity Generation'!AT24/'jrc_Gross Capacities'!AT24/8760*1000</f>
        <v>0.57431997576380978</v>
      </c>
      <c r="AU24" s="40">
        <f>'jrc_Net Electricity Generation'!AU24/'jrc_Gross Capacities'!AU24/8760*1000</f>
        <v>0.57062992557067049</v>
      </c>
      <c r="AV24" s="40">
        <f>'jrc_Net Electricity Generation'!AV24/'jrc_Gross Capacities'!AV24/8760*1000</f>
        <v>0.56826549068378418</v>
      </c>
      <c r="AW24" s="40">
        <f>'jrc_Net Electricity Generation'!AW24/'jrc_Gross Capacities'!AW24/8760*1000</f>
        <v>0.56548152866818158</v>
      </c>
      <c r="AX24" s="40">
        <f>'jrc_Net Electricity Generation'!AX24/'jrc_Gross Capacities'!AX24/8760*1000</f>
        <v>0.56500717859223193</v>
      </c>
      <c r="AY24" s="40">
        <f>'jrc_Net Electricity Generation'!AY24/'jrc_Gross Capacities'!AY24/8760*1000</f>
        <v>0.56606428478544146</v>
      </c>
      <c r="AZ24" s="40">
        <f>'jrc_Net Electricity Generation'!AZ24/'jrc_Gross Capacities'!AZ24/8760*1000</f>
        <v>0.56174551242341364</v>
      </c>
    </row>
    <row r="25" spans="1:52" x14ac:dyDescent="0.45">
      <c r="A25" s="24" t="s">
        <v>44</v>
      </c>
      <c r="B25" s="40">
        <f>'jrc_Net Electricity Generation'!B25/'jrc_Gross Capacities'!B25/8760*1000</f>
        <v>7.1699717945574559E-2</v>
      </c>
      <c r="C25" s="40">
        <f>'jrc_Net Electricity Generation'!C25/'jrc_Gross Capacities'!C25/8760*1000</f>
        <v>7.5469544371747507E-2</v>
      </c>
      <c r="D25" s="40">
        <f>'jrc_Net Electricity Generation'!D25/'jrc_Gross Capacities'!D25/8760*1000</f>
        <v>6.8055692560512845E-2</v>
      </c>
      <c r="E25" s="40">
        <f>'jrc_Net Electricity Generation'!E25/'jrc_Gross Capacities'!E25/8760*1000</f>
        <v>6.8789245417823705E-2</v>
      </c>
      <c r="F25" s="40">
        <f>'jrc_Net Electricity Generation'!F25/'jrc_Gross Capacities'!F25/8760*1000</f>
        <v>4.2574221556950037E-2</v>
      </c>
      <c r="G25" s="40">
        <f>'jrc_Net Electricity Generation'!G25/'jrc_Gross Capacities'!G25/8760*1000</f>
        <v>4.9035692638504054E-2</v>
      </c>
      <c r="H25" s="40">
        <f>'jrc_Net Electricity Generation'!H25/'jrc_Gross Capacities'!H25/8760*1000</f>
        <v>8.4886721393024417E-2</v>
      </c>
      <c r="I25" s="40">
        <f>'jrc_Net Electricity Generation'!I25/'jrc_Gross Capacities'!I25/8760*1000</f>
        <v>8.6251476952491829E-2</v>
      </c>
      <c r="J25" s="40">
        <f>'jrc_Net Electricity Generation'!J25/'jrc_Gross Capacities'!J25/8760*1000</f>
        <v>7.0038080492425783E-2</v>
      </c>
      <c r="K25" s="40">
        <f>'jrc_Net Electricity Generation'!K25/'jrc_Gross Capacities'!K25/8760*1000</f>
        <v>6.955558407275382E-2</v>
      </c>
      <c r="L25" s="40">
        <f>'jrc_Net Electricity Generation'!L25/'jrc_Gross Capacities'!L25/8760*1000</f>
        <v>7.5480839147182024E-2</v>
      </c>
      <c r="M25" s="40">
        <f>'jrc_Net Electricity Generation'!M25/'jrc_Gross Capacities'!M25/8760*1000</f>
        <v>6.5918280870283577E-2</v>
      </c>
      <c r="N25" s="40">
        <f>'jrc_Net Electricity Generation'!N25/'jrc_Gross Capacities'!N25/8760*1000</f>
        <v>6.8080306288731282E-2</v>
      </c>
      <c r="O25" s="40">
        <f>'jrc_Net Electricity Generation'!O25/'jrc_Gross Capacities'!O25/8760*1000</f>
        <v>6.7123611365478411E-2</v>
      </c>
      <c r="P25" s="40">
        <f>'jrc_Net Electricity Generation'!P25/'jrc_Gross Capacities'!P25/8760*1000</f>
        <v>7.2083414190965117E-2</v>
      </c>
      <c r="Q25" s="40">
        <f>'jrc_Net Electricity Generation'!Q25/'jrc_Gross Capacities'!Q25/8760*1000</f>
        <v>6.7373035724089245E-2</v>
      </c>
      <c r="R25" s="40">
        <f>'jrc_Net Electricity Generation'!R25/'jrc_Gross Capacities'!R25/8760*1000</f>
        <v>5.1245123357246278E-2</v>
      </c>
      <c r="S25" s="40">
        <f>'jrc_Net Electricity Generation'!S25/'jrc_Gross Capacities'!S25/8760*1000</f>
        <v>5.3063540518267463E-2</v>
      </c>
      <c r="T25" s="40">
        <f>'jrc_Net Electricity Generation'!T25/'jrc_Gross Capacities'!T25/8760*1000</f>
        <v>4.8463809751758846E-2</v>
      </c>
      <c r="U25" s="40">
        <f>'jrc_Net Electricity Generation'!U25/'jrc_Gross Capacities'!U25/8760*1000</f>
        <v>4.7023025155377464E-2</v>
      </c>
      <c r="V25" s="40">
        <f>'jrc_Net Electricity Generation'!V25/'jrc_Gross Capacities'!V25/8760*1000</f>
        <v>4.3476691643099884E-2</v>
      </c>
      <c r="W25" s="40">
        <f>'jrc_Net Electricity Generation'!W25/'jrc_Gross Capacities'!W25/8760*1000</f>
        <v>3.5892080554722712E-2</v>
      </c>
      <c r="X25" s="40">
        <f>'jrc_Net Electricity Generation'!X25/'jrc_Gross Capacities'!X25/8760*1000</f>
        <v>3.423378953470621E-2</v>
      </c>
      <c r="Y25" s="40">
        <f>'jrc_Net Electricity Generation'!Y25/'jrc_Gross Capacities'!Y25/8760*1000</f>
        <v>3.3000012611072507E-2</v>
      </c>
      <c r="Z25" s="40">
        <f>'jrc_Net Electricity Generation'!Z25/'jrc_Gross Capacities'!Z25/8760*1000</f>
        <v>2.5576699447204709E-2</v>
      </c>
      <c r="AA25" s="40">
        <f>'jrc_Net Electricity Generation'!AA25/'jrc_Gross Capacities'!AA25/8760*1000</f>
        <v>2.6159358104310311E-2</v>
      </c>
      <c r="AB25" s="40">
        <f>'jrc_Net Electricity Generation'!AB25/'jrc_Gross Capacities'!AB25/8760*1000</f>
        <v>2.4192380022203579E-2</v>
      </c>
      <c r="AC25" s="40">
        <f>'jrc_Net Electricity Generation'!AC25/'jrc_Gross Capacities'!AC25/8760*1000</f>
        <v>2.660207940702753E-2</v>
      </c>
      <c r="AD25" s="40">
        <f>'jrc_Net Electricity Generation'!AD25/'jrc_Gross Capacities'!AD25/8760*1000</f>
        <v>2.3127586862844673E-2</v>
      </c>
      <c r="AE25" s="40">
        <f>'jrc_Net Electricity Generation'!AE25/'jrc_Gross Capacities'!AE25/8760*1000</f>
        <v>2.6713767295454771E-2</v>
      </c>
      <c r="AF25" s="40">
        <f>'jrc_Net Electricity Generation'!AF25/'jrc_Gross Capacities'!AF25/8760*1000</f>
        <v>2.5042962870350224E-2</v>
      </c>
      <c r="AG25" s="40">
        <f>'jrc_Net Electricity Generation'!AG25/'jrc_Gross Capacities'!AG25/8760*1000</f>
        <v>2.1509548906222305E-2</v>
      </c>
      <c r="AH25" s="40">
        <f>'jrc_Net Electricity Generation'!AH25/'jrc_Gross Capacities'!AH25/8760*1000</f>
        <v>2.1495777392240751E-2</v>
      </c>
      <c r="AI25" s="40">
        <f>'jrc_Net Electricity Generation'!AI25/'jrc_Gross Capacities'!AI25/8760*1000</f>
        <v>1.9051726196014255E-2</v>
      </c>
      <c r="AJ25" s="40">
        <f>'jrc_Net Electricity Generation'!AJ25/'jrc_Gross Capacities'!AJ25/8760*1000</f>
        <v>2.2899275448254392E-2</v>
      </c>
      <c r="AK25" s="40">
        <f>'jrc_Net Electricity Generation'!AK25/'jrc_Gross Capacities'!AK25/8760*1000</f>
        <v>2.6797720271166264E-2</v>
      </c>
      <c r="AL25" s="40">
        <f>'jrc_Net Electricity Generation'!AL25/'jrc_Gross Capacities'!AL25/8760*1000</f>
        <v>2.5011676118909806E-2</v>
      </c>
      <c r="AM25" s="40">
        <f>'jrc_Net Electricity Generation'!AM25/'jrc_Gross Capacities'!AM25/8760*1000</f>
        <v>2.1660270261670507E-2</v>
      </c>
      <c r="AN25" s="40">
        <f>'jrc_Net Electricity Generation'!AN25/'jrc_Gross Capacities'!AN25/8760*1000</f>
        <v>2.6080844767578323E-2</v>
      </c>
      <c r="AO25" s="40">
        <f>'jrc_Net Electricity Generation'!AO25/'jrc_Gross Capacities'!AO25/8760*1000</f>
        <v>1.8023743030872081E-2</v>
      </c>
      <c r="AP25" s="40">
        <f>'jrc_Net Electricity Generation'!AP25/'jrc_Gross Capacities'!AP25/8760*1000</f>
        <v>9.8394592774859499E-2</v>
      </c>
      <c r="AQ25" s="40">
        <f>'jrc_Net Electricity Generation'!AQ25/'jrc_Gross Capacities'!AQ25/8760*1000</f>
        <v>2.3833206551118636E-2</v>
      </c>
      <c r="AR25" s="40">
        <f>'jrc_Net Electricity Generation'!AR25/'jrc_Gross Capacities'!AR25/8760*1000</f>
        <v>2.6862143822972296E-2</v>
      </c>
      <c r="AS25" s="40">
        <f>'jrc_Net Electricity Generation'!AS25/'jrc_Gross Capacities'!AS25/8760*1000</f>
        <v>2.9992150287574817E-2</v>
      </c>
      <c r="AT25" s="40">
        <f>'jrc_Net Electricity Generation'!AT25/'jrc_Gross Capacities'!AT25/8760*1000</f>
        <v>2.7680472538760135E-2</v>
      </c>
      <c r="AU25" s="40">
        <f>'jrc_Net Electricity Generation'!AU25/'jrc_Gross Capacities'!AU25/8760*1000</f>
        <v>6.9459562881039535E-2</v>
      </c>
      <c r="AV25" s="40">
        <f>'jrc_Net Electricity Generation'!AV25/'jrc_Gross Capacities'!AV25/8760*1000</f>
        <v>3.006739548904977E-2</v>
      </c>
      <c r="AW25" s="40">
        <f>'jrc_Net Electricity Generation'!AW25/'jrc_Gross Capacities'!AW25/8760*1000</f>
        <v>2.9374073337350631E-2</v>
      </c>
      <c r="AX25" s="40">
        <f>'jrc_Net Electricity Generation'!AX25/'jrc_Gross Capacities'!AX25/8760*1000</f>
        <v>3.0642260842102788E-2</v>
      </c>
      <c r="AY25" s="40">
        <f>'jrc_Net Electricity Generation'!AY25/'jrc_Gross Capacities'!AY25/8760*1000</f>
        <v>3.2490140704626934E-2</v>
      </c>
      <c r="AZ25" s="40">
        <f>'jrc_Net Electricity Generation'!AZ25/'jrc_Gross Capacities'!AZ25/8760*1000</f>
        <v>3.0227501088498341E-2</v>
      </c>
    </row>
    <row r="26" spans="1:52" x14ac:dyDescent="0.45">
      <c r="A26" s="23" t="s">
        <v>39</v>
      </c>
      <c r="B26" s="40">
        <f>'jrc_Net Electricity Generation'!B26/'jrc_Gross Capacities'!B26/8760*1000</f>
        <v>0.18958068492717109</v>
      </c>
      <c r="C26" s="40">
        <f>'jrc_Net Electricity Generation'!C26/'jrc_Gross Capacities'!C26/8760*1000</f>
        <v>0.19632677709470647</v>
      </c>
      <c r="D26" s="40">
        <f>'jrc_Net Electricity Generation'!D26/'jrc_Gross Capacities'!D26/8760*1000</f>
        <v>0.17109502049044226</v>
      </c>
      <c r="E26" s="40">
        <f>'jrc_Net Electricity Generation'!E26/'jrc_Gross Capacities'!E26/8760*1000</f>
        <v>0.15007152555493855</v>
      </c>
      <c r="F26" s="40">
        <f>'jrc_Net Electricity Generation'!F26/'jrc_Gross Capacities'!F26/8760*1000</f>
        <v>0.1600481472492345</v>
      </c>
      <c r="G26" s="40">
        <f>'jrc_Net Electricity Generation'!G26/'jrc_Gross Capacities'!G26/8760*1000</f>
        <v>0.15989259793578953</v>
      </c>
      <c r="H26" s="40">
        <f>'jrc_Net Electricity Generation'!H26/'jrc_Gross Capacities'!H26/8760*1000</f>
        <v>0.1878031275956242</v>
      </c>
      <c r="I26" s="40">
        <f>'jrc_Net Electricity Generation'!I26/'jrc_Gross Capacities'!I26/8760*1000</f>
        <v>0.22506216191995593</v>
      </c>
      <c r="J26" s="40">
        <f>'jrc_Net Electricity Generation'!J26/'jrc_Gross Capacities'!J26/8760*1000</f>
        <v>0.14870455957138301</v>
      </c>
      <c r="K26" s="40">
        <f>'jrc_Net Electricity Generation'!K26/'jrc_Gross Capacities'!K26/8760*1000</f>
        <v>0.18220153405263975</v>
      </c>
      <c r="L26" s="40">
        <f>'jrc_Net Electricity Generation'!L26/'jrc_Gross Capacities'!L26/8760*1000</f>
        <v>0.27521985594824883</v>
      </c>
      <c r="M26" s="40">
        <f>'jrc_Net Electricity Generation'!M26/'jrc_Gross Capacities'!M26/8760*1000</f>
        <v>0.18819677935924048</v>
      </c>
      <c r="N26" s="40">
        <f>'jrc_Net Electricity Generation'!N26/'jrc_Gross Capacities'!N26/8760*1000</f>
        <v>0.3045931364740096</v>
      </c>
      <c r="O26" s="40">
        <f>'jrc_Net Electricity Generation'!O26/'jrc_Gross Capacities'!O26/8760*1000</f>
        <v>0.25055435758555372</v>
      </c>
      <c r="P26" s="40">
        <f>'jrc_Net Electricity Generation'!P26/'jrc_Gross Capacities'!P26/8760*1000</f>
        <v>0.15227377175851259</v>
      </c>
      <c r="Q26" s="40">
        <f>'jrc_Net Electricity Generation'!Q26/'jrc_Gross Capacities'!Q26/8760*1000</f>
        <v>0.11212896114239351</v>
      </c>
      <c r="R26" s="40">
        <f>'jrc_Net Electricity Generation'!R26/'jrc_Gross Capacities'!R26/8760*1000</f>
        <v>6.9865534908917129E-2</v>
      </c>
      <c r="S26" s="40">
        <f>'jrc_Net Electricity Generation'!S26/'jrc_Gross Capacities'!S26/8760*1000</f>
        <v>8.7520701979455051E-2</v>
      </c>
      <c r="T26" s="40">
        <f>'jrc_Net Electricity Generation'!T26/'jrc_Gross Capacities'!T26/8760*1000</f>
        <v>7.6483391612018573E-2</v>
      </c>
      <c r="U26" s="40">
        <f>'jrc_Net Electricity Generation'!U26/'jrc_Gross Capacities'!U26/8760*1000</f>
        <v>8.2969341035522282E-2</v>
      </c>
      <c r="V26" s="40">
        <f>'jrc_Net Electricity Generation'!V26/'jrc_Gross Capacities'!V26/8760*1000</f>
        <v>9.6244540113478341E-2</v>
      </c>
      <c r="W26" s="40">
        <f>'jrc_Net Electricity Generation'!W26/'jrc_Gross Capacities'!W26/8760*1000</f>
        <v>9.2604220202498991E-2</v>
      </c>
      <c r="X26" s="40">
        <f>'jrc_Net Electricity Generation'!X26/'jrc_Gross Capacities'!X26/8760*1000</f>
        <v>9.0989126681129767E-2</v>
      </c>
      <c r="Y26" s="40">
        <f>'jrc_Net Electricity Generation'!Y26/'jrc_Gross Capacities'!Y26/8760*1000</f>
        <v>7.1163570594226983E-2</v>
      </c>
      <c r="Z26" s="40">
        <f>'jrc_Net Electricity Generation'!Z26/'jrc_Gross Capacities'!Z26/8760*1000</f>
        <v>6.3817564502796534E-2</v>
      </c>
      <c r="AA26" s="40">
        <f>'jrc_Net Electricity Generation'!AA26/'jrc_Gross Capacities'!AA26/8760*1000</f>
        <v>6.9763818250450915E-2</v>
      </c>
      <c r="AB26" s="40">
        <f>'jrc_Net Electricity Generation'!AB26/'jrc_Gross Capacities'!AB26/8760*1000</f>
        <v>5.7021799291722124E-2</v>
      </c>
      <c r="AC26" s="40">
        <f>'jrc_Net Electricity Generation'!AC26/'jrc_Gross Capacities'!AC26/8760*1000</f>
        <v>6.5277131854888856E-2</v>
      </c>
      <c r="AD26" s="40">
        <f>'jrc_Net Electricity Generation'!AD26/'jrc_Gross Capacities'!AD26/8760*1000</f>
        <v>6.4777140652897344E-2</v>
      </c>
      <c r="AE26" s="40">
        <f>'jrc_Net Electricity Generation'!AE26/'jrc_Gross Capacities'!AE26/8760*1000</f>
        <v>7.7317057489801139E-2</v>
      </c>
      <c r="AF26" s="40">
        <f>'jrc_Net Electricity Generation'!AF26/'jrc_Gross Capacities'!AF26/8760*1000</f>
        <v>8.0790192567891564E-2</v>
      </c>
      <c r="AG26" s="40">
        <f>'jrc_Net Electricity Generation'!AG26/'jrc_Gross Capacities'!AG26/8760*1000</f>
        <v>5.5352643563957617E-2</v>
      </c>
      <c r="AH26" s="40">
        <f>'jrc_Net Electricity Generation'!AH26/'jrc_Gross Capacities'!AH26/8760*1000</f>
        <v>5.6342759177162575E-2</v>
      </c>
      <c r="AI26" s="40">
        <f>'jrc_Net Electricity Generation'!AI26/'jrc_Gross Capacities'!AI26/8760*1000</f>
        <v>4.407217463114025E-2</v>
      </c>
      <c r="AJ26" s="40">
        <f>'jrc_Net Electricity Generation'!AJ26/'jrc_Gross Capacities'!AJ26/8760*1000</f>
        <v>5.0718912264969968E-2</v>
      </c>
      <c r="AK26" s="40">
        <f>'jrc_Net Electricity Generation'!AK26/'jrc_Gross Capacities'!AK26/8760*1000</f>
        <v>5.6220136724086156E-2</v>
      </c>
      <c r="AL26" s="40">
        <f>'jrc_Net Electricity Generation'!AL26/'jrc_Gross Capacities'!AL26/8760*1000</f>
        <v>4.7238105885734002E-2</v>
      </c>
      <c r="AM26" s="40">
        <f>'jrc_Net Electricity Generation'!AM26/'jrc_Gross Capacities'!AM26/8760*1000</f>
        <v>3.7194919415150962E-2</v>
      </c>
      <c r="AN26" s="40">
        <f>'jrc_Net Electricity Generation'!AN26/'jrc_Gross Capacities'!AN26/8760*1000</f>
        <v>4.1800866704357571E-2</v>
      </c>
      <c r="AO26" s="40">
        <f>'jrc_Net Electricity Generation'!AO26/'jrc_Gross Capacities'!AO26/8760*1000</f>
        <v>2.1057893666186062E-2</v>
      </c>
      <c r="AP26" s="40">
        <f>'jrc_Net Electricity Generation'!AP26/'jrc_Gross Capacities'!AP26/8760*1000</f>
        <v>0.14374493406047842</v>
      </c>
      <c r="AQ26" s="40">
        <f>'jrc_Net Electricity Generation'!AQ26/'jrc_Gross Capacities'!AQ26/8760*1000</f>
        <v>2.5731086734501168E-2</v>
      </c>
      <c r="AR26" s="40">
        <f>'jrc_Net Electricity Generation'!AR26/'jrc_Gross Capacities'!AR26/8760*1000</f>
        <v>3.1350592752160941E-2</v>
      </c>
      <c r="AS26" s="40">
        <f>'jrc_Net Electricity Generation'!AS26/'jrc_Gross Capacities'!AS26/8760*1000</f>
        <v>3.2821412138571655E-2</v>
      </c>
      <c r="AT26" s="40">
        <f>'jrc_Net Electricity Generation'!AT26/'jrc_Gross Capacities'!AT26/8760*1000</f>
        <v>3.5547214952698719E-2</v>
      </c>
      <c r="AU26" s="40">
        <f>'jrc_Net Electricity Generation'!AU26/'jrc_Gross Capacities'!AU26/8760*1000</f>
        <v>8.6588239200047976E-2</v>
      </c>
      <c r="AV26" s="40">
        <f>'jrc_Net Electricity Generation'!AV26/'jrc_Gross Capacities'!AV26/8760*1000</f>
        <v>3.5169880884942682E-2</v>
      </c>
      <c r="AW26" s="40">
        <f>'jrc_Net Electricity Generation'!AW26/'jrc_Gross Capacities'!AW26/8760*1000</f>
        <v>3.4353824035936439E-2</v>
      </c>
      <c r="AX26" s="40">
        <f>'jrc_Net Electricity Generation'!AX26/'jrc_Gross Capacities'!AX26/8760*1000</f>
        <v>3.5675613022613198E-2</v>
      </c>
      <c r="AY26" s="40">
        <f>'jrc_Net Electricity Generation'!AY26/'jrc_Gross Capacities'!AY26/8760*1000</f>
        <v>3.7839230674033109E-2</v>
      </c>
      <c r="AZ26" s="40">
        <f>'jrc_Net Electricity Generation'!AZ26/'jrc_Gross Capacities'!AZ26/8760*1000</f>
        <v>3.5110244115368609E-2</v>
      </c>
    </row>
    <row r="27" spans="1:52" x14ac:dyDescent="0.45">
      <c r="A27" s="23" t="s">
        <v>40</v>
      </c>
      <c r="B27" s="40">
        <f>'jrc_Net Electricity Generation'!B27/'jrc_Gross Capacities'!B27/8760*1000</f>
        <v>8.317267522753867E-2</v>
      </c>
      <c r="C27" s="40">
        <f>'jrc_Net Electricity Generation'!C27/'jrc_Gross Capacities'!C27/8760*1000</f>
        <v>9.3769330541836379E-2</v>
      </c>
      <c r="D27" s="40">
        <f>'jrc_Net Electricity Generation'!D27/'jrc_Gross Capacities'!D27/8760*1000</f>
        <v>8.57752358707327E-2</v>
      </c>
      <c r="E27" s="40">
        <f>'jrc_Net Electricity Generation'!E27/'jrc_Gross Capacities'!E27/8760*1000</f>
        <v>8.581641432584601E-2</v>
      </c>
      <c r="F27" s="40">
        <f>'jrc_Net Electricity Generation'!F27/'jrc_Gross Capacities'!F27/8760*1000</f>
        <v>5.6249806507031028E-2</v>
      </c>
      <c r="G27" s="40">
        <f>'jrc_Net Electricity Generation'!G27/'jrc_Gross Capacities'!G27/8760*1000</f>
        <v>6.4136280458486503E-2</v>
      </c>
      <c r="H27" s="40">
        <f>'jrc_Net Electricity Generation'!H27/'jrc_Gross Capacities'!H27/8760*1000</f>
        <v>0.11045839869274365</v>
      </c>
      <c r="I27" s="40">
        <f>'jrc_Net Electricity Generation'!I27/'jrc_Gross Capacities'!I27/8760*1000</f>
        <v>0.11649980130672233</v>
      </c>
      <c r="J27" s="40">
        <f>'jrc_Net Electricity Generation'!J27/'jrc_Gross Capacities'!J27/8760*1000</f>
        <v>8.9248275885538228E-2</v>
      </c>
      <c r="K27" s="40">
        <f>'jrc_Net Electricity Generation'!K27/'jrc_Gross Capacities'!K27/8760*1000</f>
        <v>8.2530337842136134E-2</v>
      </c>
      <c r="L27" s="40">
        <f>'jrc_Net Electricity Generation'!L27/'jrc_Gross Capacities'!L27/8760*1000</f>
        <v>8.6690797505402303E-2</v>
      </c>
      <c r="M27" s="40">
        <f>'jrc_Net Electricity Generation'!M27/'jrc_Gross Capacities'!M27/8760*1000</f>
        <v>7.7151723065850705E-2</v>
      </c>
      <c r="N27" s="40">
        <f>'jrc_Net Electricity Generation'!N27/'jrc_Gross Capacities'!N27/8760*1000</f>
        <v>7.6348739214093422E-2</v>
      </c>
      <c r="O27" s="40">
        <f>'jrc_Net Electricity Generation'!O27/'jrc_Gross Capacities'!O27/8760*1000</f>
        <v>7.0161260514769216E-2</v>
      </c>
      <c r="P27" s="40">
        <f>'jrc_Net Electricity Generation'!P27/'jrc_Gross Capacities'!P27/8760*1000</f>
        <v>8.4774407544891905E-2</v>
      </c>
      <c r="Q27" s="40">
        <f>'jrc_Net Electricity Generation'!Q27/'jrc_Gross Capacities'!Q27/8760*1000</f>
        <v>7.75196198623887E-2</v>
      </c>
      <c r="R27" s="40">
        <f>'jrc_Net Electricity Generation'!R27/'jrc_Gross Capacities'!R27/8760*1000</f>
        <v>5.438673228684171E-2</v>
      </c>
      <c r="S27" s="40">
        <f>'jrc_Net Electricity Generation'!S27/'jrc_Gross Capacities'!S27/8760*1000</f>
        <v>5.0241685820077361E-2</v>
      </c>
      <c r="T27" s="40">
        <f>'jrc_Net Electricity Generation'!T27/'jrc_Gross Capacities'!T27/8760*1000</f>
        <v>4.9205653189098475E-2</v>
      </c>
      <c r="U27" s="40">
        <f>'jrc_Net Electricity Generation'!U27/'jrc_Gross Capacities'!U27/8760*1000</f>
        <v>4.9846069837840373E-2</v>
      </c>
      <c r="V27" s="40">
        <f>'jrc_Net Electricity Generation'!V27/'jrc_Gross Capacities'!V27/8760*1000</f>
        <v>3.873678402478116E-2</v>
      </c>
      <c r="W27" s="40">
        <f>'jrc_Net Electricity Generation'!W27/'jrc_Gross Capacities'!W27/8760*1000</f>
        <v>3.2343771749865365E-2</v>
      </c>
      <c r="X27" s="40">
        <f>'jrc_Net Electricity Generation'!X27/'jrc_Gross Capacities'!X27/8760*1000</f>
        <v>3.2593766124212969E-2</v>
      </c>
      <c r="Y27" s="40">
        <f>'jrc_Net Electricity Generation'!Y27/'jrc_Gross Capacities'!Y27/8760*1000</f>
        <v>3.2572469315565983E-2</v>
      </c>
      <c r="Z27" s="40">
        <f>'jrc_Net Electricity Generation'!Z27/'jrc_Gross Capacities'!Z27/8760*1000</f>
        <v>2.0871493688284629E-2</v>
      </c>
      <c r="AA27" s="40">
        <f>'jrc_Net Electricity Generation'!AA27/'jrc_Gross Capacities'!AA27/8760*1000</f>
        <v>1.9805716242155581E-2</v>
      </c>
      <c r="AB27" s="40">
        <f>'jrc_Net Electricity Generation'!AB27/'jrc_Gross Capacities'!AB27/8760*1000</f>
        <v>1.8867161351734257E-2</v>
      </c>
      <c r="AC27" s="40">
        <f>'jrc_Net Electricity Generation'!AC27/'jrc_Gross Capacities'!AC27/8760*1000</f>
        <v>1.8172987704412235E-2</v>
      </c>
      <c r="AD27" s="40">
        <f>'jrc_Net Electricity Generation'!AD27/'jrc_Gross Capacities'!AD27/8760*1000</f>
        <v>1.4272089182918845E-2</v>
      </c>
      <c r="AE27" s="40">
        <f>'jrc_Net Electricity Generation'!AE27/'jrc_Gross Capacities'!AE27/8760*1000</f>
        <v>1.3445734100506828E-2</v>
      </c>
      <c r="AF27" s="40">
        <f>'jrc_Net Electricity Generation'!AF27/'jrc_Gross Capacities'!AF27/8760*1000</f>
        <v>7.475009130046101E-3</v>
      </c>
      <c r="AG27" s="40">
        <f>'jrc_Net Electricity Generation'!AG27/'jrc_Gross Capacities'!AG27/8760*1000</f>
        <v>9.9201773049952778E-3</v>
      </c>
      <c r="AH27" s="40">
        <f>'jrc_Net Electricity Generation'!AH27/'jrc_Gross Capacities'!AH27/8760*1000</f>
        <v>7.3304178804563065E-3</v>
      </c>
      <c r="AI27" s="40">
        <f>'jrc_Net Electricity Generation'!AI27/'jrc_Gross Capacities'!AI27/8760*1000</f>
        <v>6.3983574740274366E-3</v>
      </c>
      <c r="AJ27" s="40">
        <f>'jrc_Net Electricity Generation'!AJ27/'jrc_Gross Capacities'!AJ27/8760*1000</f>
        <v>7.8985723037781515E-3</v>
      </c>
      <c r="AK27" s="40">
        <f>'jrc_Net Electricity Generation'!AK27/'jrc_Gross Capacities'!AK27/8760*1000</f>
        <v>1.0173996342813086E-2</v>
      </c>
      <c r="AL27" s="40">
        <f>'jrc_Net Electricity Generation'!AL27/'jrc_Gross Capacities'!AL27/8760*1000</f>
        <v>1.0897843404880484E-2</v>
      </c>
      <c r="AM27" s="40">
        <f>'jrc_Net Electricity Generation'!AM27/'jrc_Gross Capacities'!AM27/8760*1000</f>
        <v>8.1947937645613072E-3</v>
      </c>
      <c r="AN27" s="40">
        <f>'jrc_Net Electricity Generation'!AN27/'jrc_Gross Capacities'!AN27/8760*1000</f>
        <v>9.6584120070654419E-3</v>
      </c>
      <c r="AO27" s="40">
        <f>'jrc_Net Electricity Generation'!AO27/'jrc_Gross Capacities'!AO27/8760*1000</f>
        <v>1.1493569578528524E-2</v>
      </c>
      <c r="AP27" s="40">
        <f>'jrc_Net Electricity Generation'!AP27/'jrc_Gross Capacities'!AP27/8760*1000</f>
        <v>1.2607222249273515E-2</v>
      </c>
      <c r="AQ27" s="40">
        <f>'jrc_Net Electricity Generation'!AQ27/'jrc_Gross Capacities'!AQ27/8760*1000</f>
        <v>1.8528905467332914E-2</v>
      </c>
      <c r="AR27" s="40">
        <f>'jrc_Net Electricity Generation'!AR27/'jrc_Gross Capacities'!AR27/8760*1000</f>
        <v>1.6350595936086943E-2</v>
      </c>
      <c r="AS27" s="40">
        <f>'jrc_Net Electricity Generation'!AS27/'jrc_Gross Capacities'!AS27/8760*1000</f>
        <v>2.7278175480296596E-2</v>
      </c>
      <c r="AT27" s="40">
        <f>'jrc_Net Electricity Generation'!AT27/'jrc_Gross Capacities'!AT27/8760*1000</f>
        <v>1.1965970588376864E-2</v>
      </c>
      <c r="AU27" s="40">
        <f>'jrc_Net Electricity Generation'!AU27/'jrc_Gross Capacities'!AU27/8760*1000</f>
        <v>9.7679488857475784E-4</v>
      </c>
      <c r="AV27" s="40">
        <f>'jrc_Net Electricity Generation'!AV27/'jrc_Gross Capacities'!AV27/8760*1000</f>
        <v>9.7892913862108436E-4</v>
      </c>
      <c r="AW27" s="40">
        <f>'jrc_Net Electricity Generation'!AW27/'jrc_Gross Capacities'!AW27/8760*1000</f>
        <v>9.8017564514724792E-4</v>
      </c>
      <c r="AX27" s="40">
        <f>'jrc_Net Electricity Generation'!AX27/'jrc_Gross Capacities'!AX27/8760*1000</f>
        <v>9.8238329727660923E-4</v>
      </c>
      <c r="AY27" s="40">
        <f>'jrc_Net Electricity Generation'!AY27/'jrc_Gross Capacities'!AY27/8760*1000</f>
        <v>9.8180583459410355E-4</v>
      </c>
      <c r="AZ27" s="40">
        <f>'jrc_Net Electricity Generation'!AZ27/'jrc_Gross Capacities'!AZ27/8760*1000</f>
        <v>9.8169731633325746E-4</v>
      </c>
    </row>
    <row r="28" spans="1:52" x14ac:dyDescent="0.45">
      <c r="A28" s="23" t="s">
        <v>36</v>
      </c>
      <c r="B28" s="40">
        <f>'jrc_Net Electricity Generation'!B28/'jrc_Gross Capacities'!B28/8760*1000</f>
        <v>0.19168960892343162</v>
      </c>
      <c r="C28" s="40">
        <f>'jrc_Net Electricity Generation'!C28/'jrc_Gross Capacities'!C28/8760*1000</f>
        <v>0.16323377281566279</v>
      </c>
      <c r="D28" s="40">
        <f>'jrc_Net Electricity Generation'!D28/'jrc_Gross Capacities'!D28/8760*1000</f>
        <v>0.15623390233110571</v>
      </c>
      <c r="E28" s="40">
        <f>'jrc_Net Electricity Generation'!E28/'jrc_Gross Capacities'!E28/8760*1000</f>
        <v>0.18395842485410616</v>
      </c>
      <c r="F28" s="40">
        <f>'jrc_Net Electricity Generation'!F28/'jrc_Gross Capacities'!F28/8760*1000</f>
        <v>6.2739808962241767E-2</v>
      </c>
      <c r="G28" s="40">
        <f>'jrc_Net Electricity Generation'!G28/'jrc_Gross Capacities'!G28/8760*1000</f>
        <v>9.2291330880827194E-2</v>
      </c>
      <c r="H28" s="40">
        <f>'jrc_Net Electricity Generation'!H28/'jrc_Gross Capacities'!H28/8760*1000</f>
        <v>0.18951362022702434</v>
      </c>
      <c r="I28" s="40">
        <f>'jrc_Net Electricity Generation'!I28/'jrc_Gross Capacities'!I28/8760*1000</f>
        <v>0.14574757533643448</v>
      </c>
      <c r="J28" s="40">
        <f>'jrc_Net Electricity Generation'!J28/'jrc_Gross Capacities'!J28/8760*1000</f>
        <v>0.14840147152063407</v>
      </c>
      <c r="K28" s="40">
        <f>'jrc_Net Electricity Generation'!K28/'jrc_Gross Capacities'!K28/8760*1000</f>
        <v>0.17035526351336985</v>
      </c>
      <c r="L28" s="40">
        <f>'jrc_Net Electricity Generation'!L28/'jrc_Gross Capacities'!L28/8760*1000</f>
        <v>0.15811326649649371</v>
      </c>
      <c r="M28" s="40">
        <f>'jrc_Net Electricity Generation'!M28/'jrc_Gross Capacities'!M28/8760*1000</f>
        <v>0.15214607555295578</v>
      </c>
      <c r="N28" s="40">
        <f>'jrc_Net Electricity Generation'!N28/'jrc_Gross Capacities'!N28/8760*1000</f>
        <v>0.13443975306251618</v>
      </c>
      <c r="O28" s="40">
        <f>'jrc_Net Electricity Generation'!O28/'jrc_Gross Capacities'!O28/8760*1000</f>
        <v>0.14524268242766547</v>
      </c>
      <c r="P28" s="40">
        <f>'jrc_Net Electricity Generation'!P28/'jrc_Gross Capacities'!P28/8760*1000</f>
        <v>0.12514519586811715</v>
      </c>
      <c r="Q28" s="40">
        <f>'jrc_Net Electricity Generation'!Q28/'jrc_Gross Capacities'!Q28/8760*1000</f>
        <v>0.1463863572113458</v>
      </c>
      <c r="R28" s="40">
        <f>'jrc_Net Electricity Generation'!R28/'jrc_Gross Capacities'!R28/8760*1000</f>
        <v>6.7260527364930614E-2</v>
      </c>
      <c r="S28" s="40">
        <f>'jrc_Net Electricity Generation'!S28/'jrc_Gross Capacities'!S28/8760*1000</f>
        <v>0.1509253789053773</v>
      </c>
      <c r="T28" s="40">
        <f>'jrc_Net Electricity Generation'!T28/'jrc_Gross Capacities'!T28/8760*1000</f>
        <v>0.11552922884693978</v>
      </c>
      <c r="U28" s="40">
        <f>'jrc_Net Electricity Generation'!U28/'jrc_Gross Capacities'!U28/8760*1000</f>
        <v>0.15258998860087286</v>
      </c>
      <c r="V28" s="40">
        <f>'jrc_Net Electricity Generation'!V28/'jrc_Gross Capacities'!V28/8760*1000</f>
        <v>0.18375821885496277</v>
      </c>
      <c r="W28" s="40">
        <f>'jrc_Net Electricity Generation'!W28/'jrc_Gross Capacities'!W28/8760*1000</f>
        <v>0.10759555062521892</v>
      </c>
      <c r="X28" s="40">
        <f>'jrc_Net Electricity Generation'!X28/'jrc_Gross Capacities'!X28/8760*1000</f>
        <v>8.7741473992723085E-2</v>
      </c>
      <c r="Y28" s="40">
        <f>'jrc_Net Electricity Generation'!Y28/'jrc_Gross Capacities'!Y28/8760*1000</f>
        <v>7.3578674852662604E-2</v>
      </c>
      <c r="Z28" s="40">
        <f>'jrc_Net Electricity Generation'!Z28/'jrc_Gross Capacities'!Z28/8760*1000</f>
        <v>5.9296739710247237E-2</v>
      </c>
      <c r="AA28" s="40">
        <f>'jrc_Net Electricity Generation'!AA28/'jrc_Gross Capacities'!AA28/8760*1000</f>
        <v>5.6973292346252646E-2</v>
      </c>
      <c r="AB28" s="40">
        <f>'jrc_Net Electricity Generation'!AB28/'jrc_Gross Capacities'!AB28/8760*1000</f>
        <v>4.7572556774583608E-2</v>
      </c>
      <c r="AC28" s="40">
        <f>'jrc_Net Electricity Generation'!AC28/'jrc_Gross Capacities'!AC28/8760*1000</f>
        <v>4.1787624936553094E-2</v>
      </c>
      <c r="AD28" s="40">
        <f>'jrc_Net Electricity Generation'!AD28/'jrc_Gross Capacities'!AD28/8760*1000</f>
        <v>2.9239902187248482E-2</v>
      </c>
      <c r="AE28" s="40">
        <f>'jrc_Net Electricity Generation'!AE28/'jrc_Gross Capacities'!AE28/8760*1000</f>
        <v>2.568359931163533E-2</v>
      </c>
      <c r="AF28" s="40">
        <f>'jrc_Net Electricity Generation'!AF28/'jrc_Gross Capacities'!AF28/8760*1000</f>
        <v>1.9779041445807905E-2</v>
      </c>
      <c r="AG28" s="40">
        <f>'jrc_Net Electricity Generation'!AG28/'jrc_Gross Capacities'!AG28/8760*1000</f>
        <v>7.6823956626201556E-3</v>
      </c>
      <c r="AH28" s="40">
        <f>'jrc_Net Electricity Generation'!AH28/'jrc_Gross Capacities'!AH28/8760*1000</f>
        <v>7.5259497363673617E-3</v>
      </c>
      <c r="AI28" s="40">
        <f>'jrc_Net Electricity Generation'!AI28/'jrc_Gross Capacities'!AI28/8760*1000</f>
        <v>4.2467626237515536E-2</v>
      </c>
      <c r="AJ28" s="40">
        <f>'jrc_Net Electricity Generation'!AJ28/'jrc_Gross Capacities'!AJ28/8760*1000</f>
        <v>4.2555573411536922E-2</v>
      </c>
      <c r="AK28" s="40">
        <f>'jrc_Net Electricity Generation'!AK28/'jrc_Gross Capacities'!AK28/8760*1000</f>
        <v>6.2658905004021062E-2</v>
      </c>
      <c r="AL28" s="40">
        <f>'jrc_Net Electricity Generation'!AL28/'jrc_Gross Capacities'!AL28/8760*1000</f>
        <v>6.6165122931817283E-2</v>
      </c>
      <c r="AM28" s="40">
        <f>'jrc_Net Electricity Generation'!AM28/'jrc_Gross Capacities'!AM28/8760*1000</f>
        <v>6.6689302041970003E-2</v>
      </c>
      <c r="AN28" s="40">
        <f>'jrc_Net Electricity Generation'!AN28/'jrc_Gross Capacities'!AN28/8760*1000</f>
        <v>6.7958753020305698E-2</v>
      </c>
      <c r="AO28" s="40">
        <f>'jrc_Net Electricity Generation'!AO28/'jrc_Gross Capacities'!AO28/8760*1000</f>
        <v>7.0783598462376932E-2</v>
      </c>
      <c r="AP28" s="40">
        <f>'jrc_Net Electricity Generation'!AP28/'jrc_Gross Capacities'!AP28/8760*1000</f>
        <v>0.16104117586944006</v>
      </c>
      <c r="AQ28" s="40">
        <f>'jrc_Net Electricity Generation'!AQ28/'jrc_Gross Capacities'!AQ28/8760*1000</f>
        <v>0.14423200775905154</v>
      </c>
      <c r="AR28" s="40">
        <f>'jrc_Net Electricity Generation'!AR28/'jrc_Gross Capacities'!AR28/8760*1000</f>
        <v>0.13448014973948211</v>
      </c>
      <c r="AS28" s="40">
        <f>'jrc_Net Electricity Generation'!AS28/'jrc_Gross Capacities'!AS28/8760*1000</f>
        <v>9.6381375452411155E-2</v>
      </c>
      <c r="AT28" s="40">
        <f>'jrc_Net Electricity Generation'!AT28/'jrc_Gross Capacities'!AT28/8760*1000</f>
        <v>9.5895425866317857E-2</v>
      </c>
      <c r="AU28" s="40">
        <f>'jrc_Net Electricity Generation'!AU28/'jrc_Gross Capacities'!AU28/8760*1000</f>
        <v>9.1550562803383237E-2</v>
      </c>
      <c r="AV28" s="40">
        <f>'jrc_Net Electricity Generation'!AV28/'jrc_Gross Capacities'!AV28/8760*1000</f>
        <v>9.1721467909073859E-2</v>
      </c>
      <c r="AW28" s="40">
        <f>'jrc_Net Electricity Generation'!AW28/'jrc_Gross Capacities'!AW28/8760*1000</f>
        <v>9.1823067765475941E-2</v>
      </c>
      <c r="AX28" s="40">
        <f>'jrc_Net Electricity Generation'!AX28/'jrc_Gross Capacities'!AX28/8760*1000</f>
        <v>9.0338205780851E-2</v>
      </c>
      <c r="AY28" s="40">
        <f>'jrc_Net Electricity Generation'!AY28/'jrc_Gross Capacities'!AY28/8760*1000</f>
        <v>9.0558499088328859E-2</v>
      </c>
      <c r="AZ28" s="40">
        <f>'jrc_Net Electricity Generation'!AZ28/'jrc_Gross Capacities'!AZ28/8760*1000</f>
        <v>8.9859246409981039E-2</v>
      </c>
    </row>
    <row r="29" spans="1:52" x14ac:dyDescent="0.45">
      <c r="A29" s="23" t="s">
        <v>41</v>
      </c>
      <c r="B29" s="40">
        <f>'jrc_Net Electricity Generation'!B29/'jrc_Gross Capacities'!B29/8760*1000</f>
        <v>1.0754108265849787E-2</v>
      </c>
      <c r="C29" s="40">
        <f>'jrc_Net Electricity Generation'!C29/'jrc_Gross Capacities'!C29/8760*1000</f>
        <v>6.802316213400654E-3</v>
      </c>
      <c r="D29" s="40">
        <f>'jrc_Net Electricity Generation'!D29/'jrc_Gross Capacities'!D29/8760*1000</f>
        <v>7.7766033502007365E-3</v>
      </c>
      <c r="E29" s="40">
        <f>'jrc_Net Electricity Generation'!E29/'jrc_Gross Capacities'!E29/8760*1000</f>
        <v>7.0025769438094255E-3</v>
      </c>
      <c r="F29" s="40">
        <f>'jrc_Net Electricity Generation'!F29/'jrc_Gross Capacities'!F29/8760*1000</f>
        <v>5.200009716446072E-3</v>
      </c>
      <c r="G29" s="40">
        <f>'jrc_Net Electricity Generation'!G29/'jrc_Gross Capacities'!G29/8760*1000</f>
        <v>5.9006744839864888E-3</v>
      </c>
      <c r="H29" s="40">
        <f>'jrc_Net Electricity Generation'!H29/'jrc_Gross Capacities'!H29/8760*1000</f>
        <v>7.1606362614869629E-3</v>
      </c>
      <c r="I29" s="40">
        <f>'jrc_Net Electricity Generation'!I29/'jrc_Gross Capacities'!I29/8760*1000</f>
        <v>7.0580225189297175E-3</v>
      </c>
      <c r="J29" s="40">
        <f>'jrc_Net Electricity Generation'!J29/'jrc_Gross Capacities'!J29/8760*1000</f>
        <v>1.094020679520598E-2</v>
      </c>
      <c r="K29" s="40">
        <f>'jrc_Net Electricity Generation'!K29/'jrc_Gross Capacities'!K29/8760*1000</f>
        <v>1.2506074257056198E-2</v>
      </c>
      <c r="L29" s="40">
        <f>'jrc_Net Electricity Generation'!L29/'jrc_Gross Capacities'!L29/8760*1000</f>
        <v>1.4533881594454985E-2</v>
      </c>
      <c r="M29" s="40">
        <f>'jrc_Net Electricity Generation'!M29/'jrc_Gross Capacities'!M29/8760*1000</f>
        <v>9.5867141083363968E-3</v>
      </c>
      <c r="N29" s="40">
        <f>'jrc_Net Electricity Generation'!N29/'jrc_Gross Capacities'!N29/8760*1000</f>
        <v>8.7712585121681366E-3</v>
      </c>
      <c r="O29" s="40">
        <f>'jrc_Net Electricity Generation'!O29/'jrc_Gross Capacities'!O29/8760*1000</f>
        <v>9.7451708144659071E-3</v>
      </c>
      <c r="P29" s="40">
        <f>'jrc_Net Electricity Generation'!P29/'jrc_Gross Capacities'!P29/8760*1000</f>
        <v>1.045334662682855E-2</v>
      </c>
      <c r="Q29" s="40">
        <f>'jrc_Net Electricity Generation'!Q29/'jrc_Gross Capacities'!Q29/8760*1000</f>
        <v>1.0850425835411535E-2</v>
      </c>
      <c r="R29" s="40">
        <f>'jrc_Net Electricity Generation'!R29/'jrc_Gross Capacities'!R29/8760*1000</f>
        <v>3.4633194705109456E-2</v>
      </c>
      <c r="S29" s="40">
        <f>'jrc_Net Electricity Generation'!S29/'jrc_Gross Capacities'!S29/8760*1000</f>
        <v>3.0750544305894092E-2</v>
      </c>
      <c r="T29" s="40">
        <f>'jrc_Net Electricity Generation'!T29/'jrc_Gross Capacities'!T29/8760*1000</f>
        <v>2.5469950884847572E-2</v>
      </c>
      <c r="U29" s="40">
        <f>'jrc_Net Electricity Generation'!U29/'jrc_Gross Capacities'!U29/8760*1000</f>
        <v>1.0689426030275763E-2</v>
      </c>
      <c r="V29" s="40">
        <f>'jrc_Net Electricity Generation'!V29/'jrc_Gross Capacities'!V29/8760*1000</f>
        <v>1.171507569464317E-2</v>
      </c>
      <c r="W29" s="40">
        <f>'jrc_Net Electricity Generation'!W29/'jrc_Gross Capacities'!W29/8760*1000</f>
        <v>1.2736558555829823E-2</v>
      </c>
      <c r="X29" s="40">
        <f>'jrc_Net Electricity Generation'!X29/'jrc_Gross Capacities'!X29/8760*1000</f>
        <v>7.1095182887359306E-3</v>
      </c>
      <c r="Y29" s="40">
        <f>'jrc_Net Electricity Generation'!Y29/'jrc_Gross Capacities'!Y29/8760*1000</f>
        <v>7.8114452727295718E-3</v>
      </c>
      <c r="Z29" s="40">
        <f>'jrc_Net Electricity Generation'!Z29/'jrc_Gross Capacities'!Z29/8760*1000</f>
        <v>7.0593777032345126E-3</v>
      </c>
      <c r="AA29" s="40">
        <f>'jrc_Net Electricity Generation'!AA29/'jrc_Gross Capacities'!AA29/8760*1000</f>
        <v>6.8437053232189857E-3</v>
      </c>
      <c r="AB29" s="40">
        <f>'jrc_Net Electricity Generation'!AB29/'jrc_Gross Capacities'!AB29/8760*1000</f>
        <v>4.6471200894927268E-3</v>
      </c>
      <c r="AC29" s="40">
        <f>'jrc_Net Electricity Generation'!AC29/'jrc_Gross Capacities'!AC29/8760*1000</f>
        <v>9.229050432643892E-3</v>
      </c>
      <c r="AD29" s="40">
        <f>'jrc_Net Electricity Generation'!AD29/'jrc_Gross Capacities'!AD29/8760*1000</f>
        <v>5.4764431403062546E-3</v>
      </c>
      <c r="AE29" s="40">
        <f>'jrc_Net Electricity Generation'!AE29/'jrc_Gross Capacities'!AE29/8760*1000</f>
        <v>8.3073016571155265E-3</v>
      </c>
      <c r="AF29" s="40">
        <f>'jrc_Net Electricity Generation'!AF29/'jrc_Gross Capacities'!AF29/8760*1000</f>
        <v>5.505227795360188E-3</v>
      </c>
      <c r="AG29" s="40">
        <f>'jrc_Net Electricity Generation'!AG29/'jrc_Gross Capacities'!AG29/8760*1000</f>
        <v>5.6304084242864141E-3</v>
      </c>
      <c r="AH29" s="40">
        <f>'jrc_Net Electricity Generation'!AH29/'jrc_Gross Capacities'!AH29/8760*1000</f>
        <v>9.5697969423745137E-3</v>
      </c>
      <c r="AI29" s="40">
        <f>'jrc_Net Electricity Generation'!AI29/'jrc_Gross Capacities'!AI29/8760*1000</f>
        <v>7.3343919833409191E-3</v>
      </c>
      <c r="AJ29" s="40">
        <f>'jrc_Net Electricity Generation'!AJ29/'jrc_Gross Capacities'!AJ29/8760*1000</f>
        <v>1.3785669202658871E-2</v>
      </c>
      <c r="AK29" s="40">
        <f>'jrc_Net Electricity Generation'!AK29/'jrc_Gross Capacities'!AK29/8760*1000</f>
        <v>1.0922433138460232E-2</v>
      </c>
      <c r="AL29" s="40">
        <f>'jrc_Net Electricity Generation'!AL29/'jrc_Gross Capacities'!AL29/8760*1000</f>
        <v>1.001918704596725E-2</v>
      </c>
      <c r="AM29" s="40">
        <f>'jrc_Net Electricity Generation'!AM29/'jrc_Gross Capacities'!AM29/8760*1000</f>
        <v>1.399463938928913E-2</v>
      </c>
      <c r="AN29" s="40">
        <f>'jrc_Net Electricity Generation'!AN29/'jrc_Gross Capacities'!AN29/8760*1000</f>
        <v>9.5423649011469793E-3</v>
      </c>
      <c r="AO29" s="40">
        <f>'jrc_Net Electricity Generation'!AO29/'jrc_Gross Capacities'!AO29/8760*1000</f>
        <v>4.564747678521411E-3</v>
      </c>
      <c r="AP29" s="40">
        <f>'jrc_Net Electricity Generation'!AP29/'jrc_Gross Capacities'!AP29/8760*1000</f>
        <v>8.8298443268848073E-3</v>
      </c>
      <c r="AQ29" s="40">
        <f>'jrc_Net Electricity Generation'!AQ29/'jrc_Gross Capacities'!AQ29/8760*1000</f>
        <v>8.7691319309300634E-3</v>
      </c>
      <c r="AR29" s="40">
        <f>'jrc_Net Electricity Generation'!AR29/'jrc_Gross Capacities'!AR29/8760*1000</f>
        <v>0</v>
      </c>
      <c r="AS29" s="40">
        <f>'jrc_Net Electricity Generation'!AS29/'jrc_Gross Capacities'!AS29/8760*1000</f>
        <v>6.4432019617148535E-3</v>
      </c>
      <c r="AT29" s="40">
        <f>'jrc_Net Electricity Generation'!AT29/'jrc_Gross Capacities'!AT29/8760*1000</f>
        <v>0</v>
      </c>
      <c r="AU29" s="40">
        <f>'jrc_Net Electricity Generation'!AU29/'jrc_Gross Capacities'!AU29/8760*1000</f>
        <v>1.1295466146381639E-4</v>
      </c>
      <c r="AV29" s="40" t="e">
        <f>'jrc_Net Electricity Generation'!AV29/'jrc_Gross Capacities'!AV29/8760*1000</f>
        <v>#DIV/0!</v>
      </c>
      <c r="AW29" s="40" t="e">
        <f>'jrc_Net Electricity Generation'!AW29/'jrc_Gross Capacities'!AW29/8760*1000</f>
        <v>#DIV/0!</v>
      </c>
      <c r="AX29" s="40" t="e">
        <f>'jrc_Net Electricity Generation'!AX29/'jrc_Gross Capacities'!AX29/8760*1000</f>
        <v>#DIV/0!</v>
      </c>
      <c r="AY29" s="40" t="e">
        <f>'jrc_Net Electricity Generation'!AY29/'jrc_Gross Capacities'!AY29/8760*1000</f>
        <v>#DIV/0!</v>
      </c>
      <c r="AZ29" s="40" t="e">
        <f>'jrc_Net Electricity Generation'!AZ29/'jrc_Gross Capacities'!AZ29/8760*1000</f>
        <v>#DIV/0!</v>
      </c>
    </row>
    <row r="30" spans="1:52" x14ac:dyDescent="0.45">
      <c r="A30" s="24" t="s">
        <v>45</v>
      </c>
      <c r="B30" s="40">
        <f>'jrc_Net Electricity Generation'!B30/'jrc_Gross Capacities'!B30/8760*1000</f>
        <v>0.29396496287240753</v>
      </c>
      <c r="C30" s="40">
        <f>'jrc_Net Electricity Generation'!C30/'jrc_Gross Capacities'!C30/8760*1000</f>
        <v>0.28972161564762666</v>
      </c>
      <c r="D30" s="40">
        <f>'jrc_Net Electricity Generation'!D30/'jrc_Gross Capacities'!D30/8760*1000</f>
        <v>0.32767002754664221</v>
      </c>
      <c r="E30" s="40">
        <f>'jrc_Net Electricity Generation'!E30/'jrc_Gross Capacities'!E30/8760*1000</f>
        <v>0.28165002675987821</v>
      </c>
      <c r="F30" s="40">
        <f>'jrc_Net Electricity Generation'!F30/'jrc_Gross Capacities'!F30/8760*1000</f>
        <v>0.26593842852703736</v>
      </c>
      <c r="G30" s="40">
        <f>'jrc_Net Electricity Generation'!G30/'jrc_Gross Capacities'!G30/8760*1000</f>
        <v>0.27213117381811675</v>
      </c>
      <c r="H30" s="40">
        <f>'jrc_Net Electricity Generation'!H30/'jrc_Gross Capacities'!H30/8760*1000</f>
        <v>0.23722058804641846</v>
      </c>
      <c r="I30" s="40">
        <f>'jrc_Net Electricity Generation'!I30/'jrc_Gross Capacities'!I30/8760*1000</f>
        <v>0.20155531445579178</v>
      </c>
      <c r="J30" s="40">
        <f>'jrc_Net Electricity Generation'!J30/'jrc_Gross Capacities'!J30/8760*1000</f>
        <v>0.20727685337062288</v>
      </c>
      <c r="K30" s="40">
        <f>'jrc_Net Electricity Generation'!K30/'jrc_Gross Capacities'!K30/8760*1000</f>
        <v>0.19276713874168599</v>
      </c>
      <c r="L30" s="40">
        <f>'jrc_Net Electricity Generation'!L30/'jrc_Gross Capacities'!L30/8760*1000</f>
        <v>0.1649534658914491</v>
      </c>
      <c r="M30" s="40">
        <f>'jrc_Net Electricity Generation'!M30/'jrc_Gross Capacities'!M30/8760*1000</f>
        <v>0.14065246486974339</v>
      </c>
      <c r="N30" s="40">
        <f>'jrc_Net Electricity Generation'!N30/'jrc_Gross Capacities'!N30/8760*1000</f>
        <v>0.14911196236277649</v>
      </c>
      <c r="O30" s="40">
        <f>'jrc_Net Electricity Generation'!O30/'jrc_Gross Capacities'!O30/8760*1000</f>
        <v>0.13371120745069223</v>
      </c>
      <c r="P30" s="40">
        <f>'jrc_Net Electricity Generation'!P30/'jrc_Gross Capacities'!P30/8760*1000</f>
        <v>0.13811637215969316</v>
      </c>
      <c r="Q30" s="40">
        <f>'jrc_Net Electricity Generation'!Q30/'jrc_Gross Capacities'!Q30/8760*1000</f>
        <v>0.16229447107513878</v>
      </c>
      <c r="R30" s="40">
        <f>'jrc_Net Electricity Generation'!R30/'jrc_Gross Capacities'!R30/8760*1000</f>
        <v>0.12452174120466657</v>
      </c>
      <c r="S30" s="40">
        <f>'jrc_Net Electricity Generation'!S30/'jrc_Gross Capacities'!S30/8760*1000</f>
        <v>0.10402267191732702</v>
      </c>
      <c r="T30" s="40">
        <f>'jrc_Net Electricity Generation'!T30/'jrc_Gross Capacities'!T30/8760*1000</f>
        <v>8.8426544643451233E-2</v>
      </c>
      <c r="U30" s="40">
        <f>'jrc_Net Electricity Generation'!U30/'jrc_Gross Capacities'!U30/8760*1000</f>
        <v>0.11869436184798406</v>
      </c>
      <c r="V30" s="40">
        <f>'jrc_Net Electricity Generation'!V30/'jrc_Gross Capacities'!V30/8760*1000</f>
        <v>0.10728929478278841</v>
      </c>
      <c r="W30" s="40">
        <f>'jrc_Net Electricity Generation'!W30/'jrc_Gross Capacities'!W30/8760*1000</f>
        <v>0.16101269711896421</v>
      </c>
      <c r="X30" s="40">
        <f>'jrc_Net Electricity Generation'!X30/'jrc_Gross Capacities'!X30/8760*1000</f>
        <v>0.18017581069440133</v>
      </c>
      <c r="Y30" s="40">
        <f>'jrc_Net Electricity Generation'!Y30/'jrc_Gross Capacities'!Y30/8760*1000</f>
        <v>0.24274580120197276</v>
      </c>
      <c r="Z30" s="40">
        <f>'jrc_Net Electricity Generation'!Z30/'jrc_Gross Capacities'!Z30/8760*1000</f>
        <v>0.27311819509105373</v>
      </c>
      <c r="AA30" s="40">
        <f>'jrc_Net Electricity Generation'!AA30/'jrc_Gross Capacities'!AA30/8760*1000</f>
        <v>0.25668847685465612</v>
      </c>
      <c r="AB30" s="40">
        <f>'jrc_Net Electricity Generation'!AB30/'jrc_Gross Capacities'!AB30/8760*1000</f>
        <v>0.26926538263401645</v>
      </c>
      <c r="AC30" s="40">
        <f>'jrc_Net Electricity Generation'!AC30/'jrc_Gross Capacities'!AC30/8760*1000</f>
        <v>0.28235331323236279</v>
      </c>
      <c r="AD30" s="40">
        <f>'jrc_Net Electricity Generation'!AD30/'jrc_Gross Capacities'!AD30/8760*1000</f>
        <v>0.29639926804770766</v>
      </c>
      <c r="AE30" s="40">
        <f>'jrc_Net Electricity Generation'!AE30/'jrc_Gross Capacities'!AE30/8760*1000</f>
        <v>0.30719024044086352</v>
      </c>
      <c r="AF30" s="40">
        <f>'jrc_Net Electricity Generation'!AF30/'jrc_Gross Capacities'!AF30/8760*1000</f>
        <v>0.32865975162353289</v>
      </c>
      <c r="AG30" s="40">
        <f>'jrc_Net Electricity Generation'!AG30/'jrc_Gross Capacities'!AG30/8760*1000</f>
        <v>0.34639822761658517</v>
      </c>
      <c r="AH30" s="40">
        <f>'jrc_Net Electricity Generation'!AH30/'jrc_Gross Capacities'!AH30/8760*1000</f>
        <v>0.3517440579898633</v>
      </c>
      <c r="AI30" s="40">
        <f>'jrc_Net Electricity Generation'!AI30/'jrc_Gross Capacities'!AI30/8760*1000</f>
        <v>0.47028450109643227</v>
      </c>
      <c r="AJ30" s="40">
        <f>'jrc_Net Electricity Generation'!AJ30/'jrc_Gross Capacities'!AJ30/8760*1000</f>
        <v>0.46940408941343087</v>
      </c>
      <c r="AK30" s="40">
        <f>'jrc_Net Electricity Generation'!AK30/'jrc_Gross Capacities'!AK30/8760*1000</f>
        <v>0.32291605571779214</v>
      </c>
      <c r="AL30" s="40">
        <f>'jrc_Net Electricity Generation'!AL30/'jrc_Gross Capacities'!AL30/8760*1000</f>
        <v>0.48093997237571129</v>
      </c>
      <c r="AM30" s="40">
        <f>'jrc_Net Electricity Generation'!AM30/'jrc_Gross Capacities'!AM30/8760*1000</f>
        <v>0.4570035182187891</v>
      </c>
      <c r="AN30" s="40">
        <f>'jrc_Net Electricity Generation'!AN30/'jrc_Gross Capacities'!AN30/8760*1000</f>
        <v>0.44805342907433177</v>
      </c>
      <c r="AO30" s="40">
        <f>'jrc_Net Electricity Generation'!AO30/'jrc_Gross Capacities'!AO30/8760*1000</f>
        <v>0.53406307244621232</v>
      </c>
      <c r="AP30" s="40">
        <f>'jrc_Net Electricity Generation'!AP30/'jrc_Gross Capacities'!AP30/8760*1000</f>
        <v>0.57791033451559715</v>
      </c>
      <c r="AQ30" s="40">
        <f>'jrc_Net Electricity Generation'!AQ30/'jrc_Gross Capacities'!AQ30/8760*1000</f>
        <v>0.35603243521633748</v>
      </c>
      <c r="AR30" s="40">
        <f>'jrc_Net Electricity Generation'!AR30/'jrc_Gross Capacities'!AR30/8760*1000</f>
        <v>0.39395311945981937</v>
      </c>
      <c r="AS30" s="40">
        <f>'jrc_Net Electricity Generation'!AS30/'jrc_Gross Capacities'!AS30/8760*1000</f>
        <v>0.39465244595403864</v>
      </c>
      <c r="AT30" s="40">
        <f>'jrc_Net Electricity Generation'!AT30/'jrc_Gross Capacities'!AT30/8760*1000</f>
        <v>0.39624210952907007</v>
      </c>
      <c r="AU30" s="40">
        <f>'jrc_Net Electricity Generation'!AU30/'jrc_Gross Capacities'!AU30/8760*1000</f>
        <v>6.1886602871835509E-4</v>
      </c>
      <c r="AV30" s="40">
        <f>'jrc_Net Electricity Generation'!AV30/'jrc_Gross Capacities'!AV30/8760*1000</f>
        <v>0.21191324034665507</v>
      </c>
      <c r="AW30" s="40">
        <f>'jrc_Net Electricity Generation'!AW30/'jrc_Gross Capacities'!AW30/8760*1000</f>
        <v>0.20918982011166978</v>
      </c>
      <c r="AX30" s="40">
        <f>'jrc_Net Electricity Generation'!AX30/'jrc_Gross Capacities'!AX30/8760*1000</f>
        <v>0</v>
      </c>
      <c r="AY30" s="40">
        <f>'jrc_Net Electricity Generation'!AY30/'jrc_Gross Capacities'!AY30/8760*1000</f>
        <v>0</v>
      </c>
      <c r="AZ30" s="40">
        <f>'jrc_Net Electricity Generation'!AZ30/'jrc_Gross Capacities'!AZ30/8760*1000</f>
        <v>0</v>
      </c>
    </row>
    <row r="31" spans="1:52" x14ac:dyDescent="0.45">
      <c r="A31" s="23" t="s">
        <v>33</v>
      </c>
      <c r="B31" s="40">
        <f>'jrc_Net Electricity Generation'!B31/'jrc_Gross Capacities'!B31/8760*1000</f>
        <v>0.56968971674468949</v>
      </c>
      <c r="C31" s="40">
        <f>'jrc_Net Electricity Generation'!C31/'jrc_Gross Capacities'!C31/8760*1000</f>
        <v>0</v>
      </c>
      <c r="D31" s="40">
        <f>'jrc_Net Electricity Generation'!D31/'jrc_Gross Capacities'!D31/8760*1000</f>
        <v>0.87400047075421083</v>
      </c>
      <c r="E31" s="40">
        <f>'jrc_Net Electricity Generation'!E31/'jrc_Gross Capacities'!E31/8760*1000</f>
        <v>0.62802042186549356</v>
      </c>
      <c r="F31" s="40">
        <f>'jrc_Net Electricity Generation'!F31/'jrc_Gross Capacities'!F31/8760*1000</f>
        <v>0.80976213098792249</v>
      </c>
      <c r="G31" s="40">
        <f>'jrc_Net Electricity Generation'!G31/'jrc_Gross Capacities'!G31/8760*1000</f>
        <v>0.8466653927649419</v>
      </c>
      <c r="H31" s="40">
        <f>'jrc_Net Electricity Generation'!H31/'jrc_Gross Capacities'!H31/8760*1000</f>
        <v>0.74915691545520224</v>
      </c>
      <c r="I31" s="40">
        <f>'jrc_Net Electricity Generation'!I31/'jrc_Gross Capacities'!I31/8760*1000</f>
        <v>0.57497705428504453</v>
      </c>
      <c r="J31" s="40">
        <f>'jrc_Net Electricity Generation'!J31/'jrc_Gross Capacities'!J31/8760*1000</f>
        <v>0.83645281082094058</v>
      </c>
      <c r="K31" s="40">
        <f>'jrc_Net Electricity Generation'!K31/'jrc_Gross Capacities'!K31/8760*1000</f>
        <v>0.74688225730739743</v>
      </c>
      <c r="L31" s="40">
        <f>'jrc_Net Electricity Generation'!L31/'jrc_Gross Capacities'!L31/8760*1000</f>
        <v>0.52034643492939858</v>
      </c>
      <c r="M31" s="40">
        <f>'jrc_Net Electricity Generation'!M31/'jrc_Gross Capacities'!M31/8760*1000</f>
        <v>0.43326217058220906</v>
      </c>
      <c r="N31" s="40">
        <f>'jrc_Net Electricity Generation'!N31/'jrc_Gross Capacities'!N31/8760*1000</f>
        <v>0.43091221895971105</v>
      </c>
      <c r="O31" s="40">
        <f>'jrc_Net Electricity Generation'!O31/'jrc_Gross Capacities'!O31/8760*1000</f>
        <v>0.42723542344194454</v>
      </c>
      <c r="P31" s="40">
        <f>'jrc_Net Electricity Generation'!P31/'jrc_Gross Capacities'!P31/8760*1000</f>
        <v>0.42547321676727762</v>
      </c>
      <c r="Q31" s="40">
        <f>'jrc_Net Electricity Generation'!Q31/'jrc_Gross Capacities'!Q31/8760*1000</f>
        <v>0.23925280527702106</v>
      </c>
      <c r="R31" s="40">
        <f>'jrc_Net Electricity Generation'!R31/'jrc_Gross Capacities'!R31/8760*1000</f>
        <v>0.29129005614240738</v>
      </c>
      <c r="S31" s="40">
        <f>'jrc_Net Electricity Generation'!S31/'jrc_Gross Capacities'!S31/8760*1000</f>
        <v>0.32272013031828334</v>
      </c>
      <c r="T31" s="40">
        <f>'jrc_Net Electricity Generation'!T31/'jrc_Gross Capacities'!T31/8760*1000</f>
        <v>0.248721946976554</v>
      </c>
      <c r="U31" s="40">
        <f>'jrc_Net Electricity Generation'!U31/'jrc_Gross Capacities'!U31/8760*1000</f>
        <v>0.23627158985173966</v>
      </c>
      <c r="V31" s="40">
        <f>'jrc_Net Electricity Generation'!V31/'jrc_Gross Capacities'!V31/8760*1000</f>
        <v>0.2169748352546069</v>
      </c>
      <c r="W31" s="40">
        <f>'jrc_Net Electricity Generation'!W31/'jrc_Gross Capacities'!W31/8760*1000</f>
        <v>0.41952655059946586</v>
      </c>
      <c r="X31" s="40">
        <f>'jrc_Net Electricity Generation'!X31/'jrc_Gross Capacities'!X31/8760*1000</f>
        <v>0.41963042408954065</v>
      </c>
      <c r="Y31" s="40">
        <f>'jrc_Net Electricity Generation'!Y31/'jrc_Gross Capacities'!Y31/8760*1000</f>
        <v>0.41944489177312722</v>
      </c>
      <c r="Z31" s="40">
        <f>'jrc_Net Electricity Generation'!Z31/'jrc_Gross Capacities'!Z31/8760*1000</f>
        <v>0.43592050196337651</v>
      </c>
      <c r="AA31" s="40">
        <f>'jrc_Net Electricity Generation'!AA31/'jrc_Gross Capacities'!AA31/8760*1000</f>
        <v>0.46193939956583036</v>
      </c>
      <c r="AB31" s="40">
        <f>'jrc_Net Electricity Generation'!AB31/'jrc_Gross Capacities'!AB31/8760*1000</f>
        <v>0.51314302434673364</v>
      </c>
      <c r="AC31" s="40">
        <f>'jrc_Net Electricity Generation'!AC31/'jrc_Gross Capacities'!AC31/8760*1000</f>
        <v>0.5190738291432947</v>
      </c>
      <c r="AD31" s="40">
        <f>'jrc_Net Electricity Generation'!AD31/'jrc_Gross Capacities'!AD31/8760*1000</f>
        <v>0.54548214149900565</v>
      </c>
      <c r="AE31" s="40">
        <f>'jrc_Net Electricity Generation'!AE31/'jrc_Gross Capacities'!AE31/8760*1000</f>
        <v>0.56985850177309438</v>
      </c>
      <c r="AF31" s="40">
        <f>'jrc_Net Electricity Generation'!AF31/'jrc_Gross Capacities'!AF31/8760*1000</f>
        <v>0.6009977694409474</v>
      </c>
      <c r="AG31" s="40">
        <f>'jrc_Net Electricity Generation'!AG31/'jrc_Gross Capacities'!AG31/8760*1000</f>
        <v>0.62904804336887399</v>
      </c>
      <c r="AH31" s="40">
        <f>'jrc_Net Electricity Generation'!AH31/'jrc_Gross Capacities'!AH31/8760*1000</f>
        <v>0.63135063977486983</v>
      </c>
      <c r="AI31" s="40">
        <f>'jrc_Net Electricity Generation'!AI31/'jrc_Gross Capacities'!AI31/8760*1000</f>
        <v>0.70769897982760954</v>
      </c>
      <c r="AJ31" s="40">
        <f>'jrc_Net Electricity Generation'!AJ31/'jrc_Gross Capacities'!AJ31/8760*1000</f>
        <v>0.62820299945671776</v>
      </c>
      <c r="AK31" s="40">
        <f>'jrc_Net Electricity Generation'!AK31/'jrc_Gross Capacities'!AK31/8760*1000</f>
        <v>0.43450458440780565</v>
      </c>
      <c r="AL31" s="40">
        <f>'jrc_Net Electricity Generation'!AL31/'jrc_Gross Capacities'!AL31/8760*1000</f>
        <v>0.54773193169867795</v>
      </c>
      <c r="AM31" s="40">
        <f>'jrc_Net Electricity Generation'!AM31/'jrc_Gross Capacities'!AM31/8760*1000</f>
        <v>0.70383923918437752</v>
      </c>
      <c r="AN31" s="40">
        <f>'jrc_Net Electricity Generation'!AN31/'jrc_Gross Capacities'!AN31/8760*1000</f>
        <v>0.58672731345989459</v>
      </c>
      <c r="AO31" s="40">
        <f>'jrc_Net Electricity Generation'!AO31/'jrc_Gross Capacities'!AO31/8760*1000</f>
        <v>0.54779173335795606</v>
      </c>
      <c r="AP31" s="40">
        <f>'jrc_Net Electricity Generation'!AP31/'jrc_Gross Capacities'!AP31/8760*1000</f>
        <v>0.6650034956719727</v>
      </c>
      <c r="AQ31" s="40" t="e">
        <f>'jrc_Net Electricity Generation'!AQ31/'jrc_Gross Capacities'!AQ31/8760*1000</f>
        <v>#DIV/0!</v>
      </c>
      <c r="AR31" s="40" t="e">
        <f>'jrc_Net Electricity Generation'!AR31/'jrc_Gross Capacities'!AR31/8760*1000</f>
        <v>#DIV/0!</v>
      </c>
      <c r="AS31" s="40" t="e">
        <f>'jrc_Net Electricity Generation'!AS31/'jrc_Gross Capacities'!AS31/8760*1000</f>
        <v>#DIV/0!</v>
      </c>
      <c r="AT31" s="40" t="e">
        <f>'jrc_Net Electricity Generation'!AT31/'jrc_Gross Capacities'!AT31/8760*1000</f>
        <v>#DIV/0!</v>
      </c>
      <c r="AU31" s="40" t="e">
        <f>'jrc_Net Electricity Generation'!AU31/'jrc_Gross Capacities'!AU31/8760*1000</f>
        <v>#DIV/0!</v>
      </c>
      <c r="AV31" s="40" t="e">
        <f>'jrc_Net Electricity Generation'!AV31/'jrc_Gross Capacities'!AV31/8760*1000</f>
        <v>#DIV/0!</v>
      </c>
      <c r="AW31" s="40" t="e">
        <f>'jrc_Net Electricity Generation'!AW31/'jrc_Gross Capacities'!AW31/8760*1000</f>
        <v>#DIV/0!</v>
      </c>
      <c r="AX31" s="40" t="e">
        <f>'jrc_Net Electricity Generation'!AX31/'jrc_Gross Capacities'!AX31/8760*1000</f>
        <v>#DIV/0!</v>
      </c>
      <c r="AY31" s="40" t="e">
        <f>'jrc_Net Electricity Generation'!AY31/'jrc_Gross Capacities'!AY31/8760*1000</f>
        <v>#DIV/0!</v>
      </c>
      <c r="AZ31" s="40" t="e">
        <f>'jrc_Net Electricity Generation'!AZ31/'jrc_Gross Capacities'!AZ31/8760*1000</f>
        <v>#DIV/0!</v>
      </c>
    </row>
    <row r="32" spans="1:52" x14ac:dyDescent="0.45">
      <c r="A32" s="23" t="s">
        <v>34</v>
      </c>
      <c r="B32" s="40">
        <f>'jrc_Net Electricity Generation'!B32/'jrc_Gross Capacities'!B32/8760*1000</f>
        <v>0.87506243850536125</v>
      </c>
      <c r="C32" s="40">
        <f>'jrc_Net Electricity Generation'!C32/'jrc_Gross Capacities'!C32/8760*1000</f>
        <v>0.87494789505154724</v>
      </c>
      <c r="D32" s="40">
        <f>'jrc_Net Electricity Generation'!D32/'jrc_Gross Capacities'!D32/8760*1000</f>
        <v>0.87487156301144464</v>
      </c>
      <c r="E32" s="40">
        <f>'jrc_Net Electricity Generation'!E32/'jrc_Gross Capacities'!E32/8760*1000</f>
        <v>0.77063698638087363</v>
      </c>
      <c r="F32" s="40">
        <f>'jrc_Net Electricity Generation'!F32/'jrc_Gross Capacities'!F32/8760*1000</f>
        <v>0.87473218355289462</v>
      </c>
      <c r="G32" s="40">
        <f>'jrc_Net Electricity Generation'!G32/'jrc_Gross Capacities'!G32/8760*1000</f>
        <v>0.56355113085396702</v>
      </c>
      <c r="H32" s="40">
        <f>'jrc_Net Electricity Generation'!H32/'jrc_Gross Capacities'!H32/8760*1000</f>
        <v>0.65551473314318109</v>
      </c>
      <c r="I32" s="40">
        <f>'jrc_Net Electricity Generation'!I32/'jrc_Gross Capacities'!I32/8760*1000</f>
        <v>0.43680214327556705</v>
      </c>
      <c r="J32" s="40">
        <f>'jrc_Net Electricity Generation'!J32/'jrc_Gross Capacities'!J32/8760*1000</f>
        <v>0.43645108937625321</v>
      </c>
      <c r="K32" s="40">
        <f>'jrc_Net Electricity Generation'!K32/'jrc_Gross Capacities'!K32/8760*1000</f>
        <v>0.43562709311846731</v>
      </c>
      <c r="L32" s="40">
        <f>'jrc_Net Electricity Generation'!L32/'jrc_Gross Capacities'!L32/8760*1000</f>
        <v>0.43555575632022492</v>
      </c>
      <c r="M32" s="40">
        <f>'jrc_Net Electricity Generation'!M32/'jrc_Gross Capacities'!M32/8760*1000</f>
        <v>0.56512748697083581</v>
      </c>
      <c r="N32" s="40">
        <f>'jrc_Net Electricity Generation'!N32/'jrc_Gross Capacities'!N32/8760*1000</f>
        <v>0.47124880403477509</v>
      </c>
      <c r="O32" s="40">
        <f>'jrc_Net Electricity Generation'!O32/'jrc_Gross Capacities'!O32/8760*1000</f>
        <v>0.44236499791707018</v>
      </c>
      <c r="P32" s="40">
        <f>'jrc_Net Electricity Generation'!P32/'jrc_Gross Capacities'!P32/8760*1000</f>
        <v>0.39575405826734705</v>
      </c>
      <c r="Q32" s="40">
        <f>'jrc_Net Electricity Generation'!Q32/'jrc_Gross Capacities'!Q32/8760*1000</f>
        <v>0.11618160809290955</v>
      </c>
      <c r="R32" s="40">
        <f>'jrc_Net Electricity Generation'!R32/'jrc_Gross Capacities'!R32/8760*1000</f>
        <v>0.1153356897429193</v>
      </c>
      <c r="S32" s="40">
        <f>'jrc_Net Electricity Generation'!S32/'jrc_Gross Capacities'!S32/8760*1000</f>
        <v>0.11532004885812884</v>
      </c>
      <c r="T32" s="40">
        <f>'jrc_Net Electricity Generation'!T32/'jrc_Gross Capacities'!T32/8760*1000</f>
        <v>0.13248170745161764</v>
      </c>
      <c r="U32" s="40">
        <f>'jrc_Net Electricity Generation'!U32/'jrc_Gross Capacities'!U32/8760*1000</f>
        <v>0.15067876627184126</v>
      </c>
      <c r="V32" s="40">
        <f>'jrc_Net Electricity Generation'!V32/'jrc_Gross Capacities'!V32/8760*1000</f>
        <v>0.18944733815416628</v>
      </c>
      <c r="W32" s="40">
        <f>'jrc_Net Electricity Generation'!W32/'jrc_Gross Capacities'!W32/8760*1000</f>
        <v>0.48516611510468766</v>
      </c>
      <c r="X32" s="40">
        <f>'jrc_Net Electricity Generation'!X32/'jrc_Gross Capacities'!X32/8760*1000</f>
        <v>0.52561617447715481</v>
      </c>
      <c r="Y32" s="40">
        <f>'jrc_Net Electricity Generation'!Y32/'jrc_Gross Capacities'!Y32/8760*1000</f>
        <v>0.55668881759750566</v>
      </c>
      <c r="Z32" s="40">
        <f>'jrc_Net Electricity Generation'!Z32/'jrc_Gross Capacities'!Z32/8760*1000</f>
        <v>0.5689389936162853</v>
      </c>
      <c r="AA32" s="40">
        <f>'jrc_Net Electricity Generation'!AA32/'jrc_Gross Capacities'!AA32/8760*1000</f>
        <v>0.57250781937415196</v>
      </c>
      <c r="AB32" s="40">
        <f>'jrc_Net Electricity Generation'!AB32/'jrc_Gross Capacities'!AB32/8760*1000</f>
        <v>0.57198781099144747</v>
      </c>
      <c r="AC32" s="40">
        <f>'jrc_Net Electricity Generation'!AC32/'jrc_Gross Capacities'!AC32/8760*1000</f>
        <v>0.57700279126202181</v>
      </c>
      <c r="AD32" s="40">
        <f>'jrc_Net Electricity Generation'!AD32/'jrc_Gross Capacities'!AD32/8760*1000</f>
        <v>0.57361490967946382</v>
      </c>
      <c r="AE32" s="40">
        <f>'jrc_Net Electricity Generation'!AE32/'jrc_Gross Capacities'!AE32/8760*1000</f>
        <v>0.57616785035344142</v>
      </c>
      <c r="AF32" s="40">
        <f>'jrc_Net Electricity Generation'!AF32/'jrc_Gross Capacities'!AF32/8760*1000</f>
        <v>0.57825132752352593</v>
      </c>
      <c r="AG32" s="40">
        <f>'jrc_Net Electricity Generation'!AG32/'jrc_Gross Capacities'!AG32/8760*1000</f>
        <v>0.57317306887926878</v>
      </c>
      <c r="AH32" s="40">
        <f>'jrc_Net Electricity Generation'!AH32/'jrc_Gross Capacities'!AH32/8760*1000</f>
        <v>0.56745800248885259</v>
      </c>
      <c r="AI32" s="40">
        <f>'jrc_Net Electricity Generation'!AI32/'jrc_Gross Capacities'!AI32/8760*1000</f>
        <v>0.59664141633037304</v>
      </c>
      <c r="AJ32" s="40">
        <f>'jrc_Net Electricity Generation'!AJ32/'jrc_Gross Capacities'!AJ32/8760*1000</f>
        <v>0.64462799966131412</v>
      </c>
      <c r="AK32" s="40">
        <f>'jrc_Net Electricity Generation'!AK32/'jrc_Gross Capacities'!AK32/8760*1000</f>
        <v>0.32151299434789948</v>
      </c>
      <c r="AL32" s="40">
        <f>'jrc_Net Electricity Generation'!AL32/'jrc_Gross Capacities'!AL32/8760*1000</f>
        <v>0.8893149107738294</v>
      </c>
      <c r="AM32" s="40" t="e">
        <f>'jrc_Net Electricity Generation'!AM32/'jrc_Gross Capacities'!AM32/8760*1000</f>
        <v>#DIV/0!</v>
      </c>
      <c r="AN32" s="40" t="e">
        <f>'jrc_Net Electricity Generation'!AN32/'jrc_Gross Capacities'!AN32/8760*1000</f>
        <v>#DIV/0!</v>
      </c>
      <c r="AO32" s="40" t="e">
        <f>'jrc_Net Electricity Generation'!AO32/'jrc_Gross Capacities'!AO32/8760*1000</f>
        <v>#DIV/0!</v>
      </c>
      <c r="AP32" s="40" t="e">
        <f>'jrc_Net Electricity Generation'!AP32/'jrc_Gross Capacities'!AP32/8760*1000</f>
        <v>#DIV/0!</v>
      </c>
      <c r="AQ32" s="40" t="e">
        <f>'jrc_Net Electricity Generation'!AQ32/'jrc_Gross Capacities'!AQ32/8760*1000</f>
        <v>#DIV/0!</v>
      </c>
      <c r="AR32" s="40" t="e">
        <f>'jrc_Net Electricity Generation'!AR32/'jrc_Gross Capacities'!AR32/8760*1000</f>
        <v>#DIV/0!</v>
      </c>
      <c r="AS32" s="40" t="e">
        <f>'jrc_Net Electricity Generation'!AS32/'jrc_Gross Capacities'!AS32/8760*1000</f>
        <v>#DIV/0!</v>
      </c>
      <c r="AT32" s="40" t="e">
        <f>'jrc_Net Electricity Generation'!AT32/'jrc_Gross Capacities'!AT32/8760*1000</f>
        <v>#DIV/0!</v>
      </c>
      <c r="AU32" s="40" t="e">
        <f>'jrc_Net Electricity Generation'!AU32/'jrc_Gross Capacities'!AU32/8760*1000</f>
        <v>#DIV/0!</v>
      </c>
      <c r="AV32" s="40" t="e">
        <f>'jrc_Net Electricity Generation'!AV32/'jrc_Gross Capacities'!AV32/8760*1000</f>
        <v>#DIV/0!</v>
      </c>
      <c r="AW32" s="40" t="e">
        <f>'jrc_Net Electricity Generation'!AW32/'jrc_Gross Capacities'!AW32/8760*1000</f>
        <v>#DIV/0!</v>
      </c>
      <c r="AX32" s="40" t="e">
        <f>'jrc_Net Electricity Generation'!AX32/'jrc_Gross Capacities'!AX32/8760*1000</f>
        <v>#DIV/0!</v>
      </c>
      <c r="AY32" s="40" t="e">
        <f>'jrc_Net Electricity Generation'!AY32/'jrc_Gross Capacities'!AY32/8760*1000</f>
        <v>#DIV/0!</v>
      </c>
      <c r="AZ32" s="40" t="e">
        <f>'jrc_Net Electricity Generation'!AZ32/'jrc_Gross Capacities'!AZ32/8760*1000</f>
        <v>#DIV/0!</v>
      </c>
    </row>
    <row r="33" spans="1:52" x14ac:dyDescent="0.45">
      <c r="A33" s="23" t="s">
        <v>36</v>
      </c>
      <c r="B33" s="40">
        <f>'jrc_Net Electricity Generation'!B33/'jrc_Gross Capacities'!B33/8760*1000</f>
        <v>0.27854597066055869</v>
      </c>
      <c r="C33" s="40">
        <f>'jrc_Net Electricity Generation'!C33/'jrc_Gross Capacities'!C33/8760*1000</f>
        <v>0.27704913338256132</v>
      </c>
      <c r="D33" s="40">
        <f>'jrc_Net Electricity Generation'!D33/'jrc_Gross Capacities'!D33/8760*1000</f>
        <v>0.31037390339255916</v>
      </c>
      <c r="E33" s="40">
        <f>'jrc_Net Electricity Generation'!E33/'jrc_Gross Capacities'!E33/8760*1000</f>
        <v>0.26512423139964536</v>
      </c>
      <c r="F33" s="40">
        <f>'jrc_Net Electricity Generation'!F33/'jrc_Gross Capacities'!F33/8760*1000</f>
        <v>0.23503356056092459</v>
      </c>
      <c r="G33" s="40">
        <f>'jrc_Net Electricity Generation'!G33/'jrc_Gross Capacities'!G33/8760*1000</f>
        <v>0.24751847527608553</v>
      </c>
      <c r="H33" s="40">
        <f>'jrc_Net Electricity Generation'!H33/'jrc_Gross Capacities'!H33/8760*1000</f>
        <v>0.21061588835336698</v>
      </c>
      <c r="I33" s="40">
        <f>'jrc_Net Electricity Generation'!I33/'jrc_Gross Capacities'!I33/8760*1000</f>
        <v>0.18347035926109354</v>
      </c>
      <c r="J33" s="40">
        <f>'jrc_Net Electricity Generation'!J33/'jrc_Gross Capacities'!J33/8760*1000</f>
        <v>0.17988851809721784</v>
      </c>
      <c r="K33" s="40">
        <f>'jrc_Net Electricity Generation'!K33/'jrc_Gross Capacities'!K33/8760*1000</f>
        <v>0.16710315417246335</v>
      </c>
      <c r="L33" s="40">
        <f>'jrc_Net Electricity Generation'!L33/'jrc_Gross Capacities'!L33/8760*1000</f>
        <v>0.14452882077203197</v>
      </c>
      <c r="M33" s="40">
        <f>'jrc_Net Electricity Generation'!M33/'jrc_Gross Capacities'!M33/8760*1000</f>
        <v>0.11596516901213298</v>
      </c>
      <c r="N33" s="40">
        <f>'jrc_Net Electricity Generation'!N33/'jrc_Gross Capacities'!N33/8760*1000</f>
        <v>0.12704499987614334</v>
      </c>
      <c r="O33" s="40">
        <f>'jrc_Net Electricity Generation'!O33/'jrc_Gross Capacities'!O33/8760*1000</f>
        <v>0.10930845924189796</v>
      </c>
      <c r="P33" s="40">
        <f>'jrc_Net Electricity Generation'!P33/'jrc_Gross Capacities'!P33/8760*1000</f>
        <v>0.11387549975751053</v>
      </c>
      <c r="Q33" s="40">
        <f>'jrc_Net Electricity Generation'!Q33/'jrc_Gross Capacities'!Q33/8760*1000</f>
        <v>0.16078599363164731</v>
      </c>
      <c r="R33" s="40">
        <f>'jrc_Net Electricity Generation'!R33/'jrc_Gross Capacities'!R33/8760*1000</f>
        <v>0.11571676503998099</v>
      </c>
      <c r="S33" s="40">
        <f>'jrc_Net Electricity Generation'!S33/'jrc_Gross Capacities'!S33/8760*1000</f>
        <v>8.9908715921598797E-2</v>
      </c>
      <c r="T33" s="40">
        <f>'jrc_Net Electricity Generation'!T33/'jrc_Gross Capacities'!T33/8760*1000</f>
        <v>7.4506567069920773E-2</v>
      </c>
      <c r="U33" s="40">
        <f>'jrc_Net Electricity Generation'!U33/'jrc_Gross Capacities'!U33/8760*1000</f>
        <v>0.10741522897174834</v>
      </c>
      <c r="V33" s="40">
        <f>'jrc_Net Electricity Generation'!V33/'jrc_Gross Capacities'!V33/8760*1000</f>
        <v>8.9949617833359738E-2</v>
      </c>
      <c r="W33" s="40">
        <f>'jrc_Net Electricity Generation'!W33/'jrc_Gross Capacities'!W33/8760*1000</f>
        <v>0.10339013705436362</v>
      </c>
      <c r="X33" s="40">
        <f>'jrc_Net Electricity Generation'!X33/'jrc_Gross Capacities'!X33/8760*1000</f>
        <v>0.11027588980413036</v>
      </c>
      <c r="Y33" s="40">
        <f>'jrc_Net Electricity Generation'!Y33/'jrc_Gross Capacities'!Y33/8760*1000</f>
        <v>0.15897397215018244</v>
      </c>
      <c r="Z33" s="40">
        <f>'jrc_Net Electricity Generation'!Z33/'jrc_Gross Capacities'!Z33/8760*1000</f>
        <v>0.1708583052167823</v>
      </c>
      <c r="AA33" s="40">
        <f>'jrc_Net Electricity Generation'!AA33/'jrc_Gross Capacities'!AA33/8760*1000</f>
        <v>0.13228331708139662</v>
      </c>
      <c r="AB33" s="40">
        <f>'jrc_Net Electricity Generation'!AB33/'jrc_Gross Capacities'!AB33/8760*1000</f>
        <v>0.13575939705361073</v>
      </c>
      <c r="AC33" s="40">
        <f>'jrc_Net Electricity Generation'!AC33/'jrc_Gross Capacities'!AC33/8760*1000</f>
        <v>0.15079057129245196</v>
      </c>
      <c r="AD33" s="40">
        <f>'jrc_Net Electricity Generation'!AD33/'jrc_Gross Capacities'!AD33/8760*1000</f>
        <v>0.15411605847181975</v>
      </c>
      <c r="AE33" s="40">
        <f>'jrc_Net Electricity Generation'!AE33/'jrc_Gross Capacities'!AE33/8760*1000</f>
        <v>0.11654017477753251</v>
      </c>
      <c r="AF33" s="40">
        <f>'jrc_Net Electricity Generation'!AF33/'jrc_Gross Capacities'!AF33/8760*1000</f>
        <v>0.11632718105018205</v>
      </c>
      <c r="AG33" s="40">
        <f>'jrc_Net Electricity Generation'!AG33/'jrc_Gross Capacities'!AG33/8760*1000</f>
        <v>0.12846560964307993</v>
      </c>
      <c r="AH33" s="40">
        <f>'jrc_Net Electricity Generation'!AH33/'jrc_Gross Capacities'!AH33/8760*1000</f>
        <v>0.13248588563578587</v>
      </c>
      <c r="AI33" s="40">
        <f>'jrc_Net Electricity Generation'!AI33/'jrc_Gross Capacities'!AI33/8760*1000</f>
        <v>0.20979186854175122</v>
      </c>
      <c r="AJ33" s="40">
        <f>'jrc_Net Electricity Generation'!AJ33/'jrc_Gross Capacities'!AJ33/8760*1000</f>
        <v>0.2110264668732364</v>
      </c>
      <c r="AK33" s="40">
        <f>'jrc_Net Electricity Generation'!AK33/'jrc_Gross Capacities'!AK33/8760*1000</f>
        <v>0.22843106357793852</v>
      </c>
      <c r="AL33" s="40">
        <f>'jrc_Net Electricity Generation'!AL33/'jrc_Gross Capacities'!AL33/8760*1000</f>
        <v>0.23678670937080318</v>
      </c>
      <c r="AM33" s="40">
        <f>'jrc_Net Electricity Generation'!AM33/'jrc_Gross Capacities'!AM33/8760*1000</f>
        <v>0.25630822941617432</v>
      </c>
      <c r="AN33" s="40">
        <f>'jrc_Net Electricity Generation'!AN33/'jrc_Gross Capacities'!AN33/8760*1000</f>
        <v>0.30640914070138214</v>
      </c>
      <c r="AO33" s="40">
        <f>'jrc_Net Electricity Generation'!AO33/'jrc_Gross Capacities'!AO33/8760*1000</f>
        <v>0.51142375009735552</v>
      </c>
      <c r="AP33" s="40">
        <f>'jrc_Net Electricity Generation'!AP33/'jrc_Gross Capacities'!AP33/8760*1000</f>
        <v>0.35078674473969268</v>
      </c>
      <c r="AQ33" s="40">
        <f>'jrc_Net Electricity Generation'!AQ33/'jrc_Gross Capacities'!AQ33/8760*1000</f>
        <v>0.35603243521633748</v>
      </c>
      <c r="AR33" s="40">
        <f>'jrc_Net Electricity Generation'!AR33/'jrc_Gross Capacities'!AR33/8760*1000</f>
        <v>0.39395311945981937</v>
      </c>
      <c r="AS33" s="40">
        <f>'jrc_Net Electricity Generation'!AS33/'jrc_Gross Capacities'!AS33/8760*1000</f>
        <v>0.39465244595403864</v>
      </c>
      <c r="AT33" s="40">
        <f>'jrc_Net Electricity Generation'!AT33/'jrc_Gross Capacities'!AT33/8760*1000</f>
        <v>0.39624210952907007</v>
      </c>
      <c r="AU33" s="40">
        <f>'jrc_Net Electricity Generation'!AU33/'jrc_Gross Capacities'!AU33/8760*1000</f>
        <v>6.1886602871835509E-4</v>
      </c>
      <c r="AV33" s="40">
        <f>'jrc_Net Electricity Generation'!AV33/'jrc_Gross Capacities'!AV33/8760*1000</f>
        <v>0.21191324034665507</v>
      </c>
      <c r="AW33" s="40">
        <f>'jrc_Net Electricity Generation'!AW33/'jrc_Gross Capacities'!AW33/8760*1000</f>
        <v>0.20918982011166978</v>
      </c>
      <c r="AX33" s="40">
        <f>'jrc_Net Electricity Generation'!AX33/'jrc_Gross Capacities'!AX33/8760*1000</f>
        <v>0</v>
      </c>
      <c r="AY33" s="40">
        <f>'jrc_Net Electricity Generation'!AY33/'jrc_Gross Capacities'!AY33/8760*1000</f>
        <v>0</v>
      </c>
      <c r="AZ33" s="40">
        <f>'jrc_Net Electricity Generation'!AZ33/'jrc_Gross Capacities'!AZ33/8760*1000</f>
        <v>0</v>
      </c>
    </row>
    <row r="34" spans="1:52" x14ac:dyDescent="0.45">
      <c r="A34" s="24" t="s">
        <v>46</v>
      </c>
      <c r="B34" s="40">
        <f>'jrc_Net Electricity Generation'!B34/'jrc_Gross Capacities'!B34/8760*1000</f>
        <v>0.37580281408592336</v>
      </c>
      <c r="C34" s="40">
        <f>'jrc_Net Electricity Generation'!C34/'jrc_Gross Capacities'!C34/8760*1000</f>
        <v>0.39591613734914038</v>
      </c>
      <c r="D34" s="40">
        <f>'jrc_Net Electricity Generation'!D34/'jrc_Gross Capacities'!D34/8760*1000</f>
        <v>0.42135963048611896</v>
      </c>
      <c r="E34" s="40">
        <f>'jrc_Net Electricity Generation'!E34/'jrc_Gross Capacities'!E34/8760*1000</f>
        <v>0.45784403378017358</v>
      </c>
      <c r="F34" s="40">
        <f>'jrc_Net Electricity Generation'!F34/'jrc_Gross Capacities'!F34/8760*1000</f>
        <v>0.50286512104876213</v>
      </c>
      <c r="G34" s="40">
        <f>'jrc_Net Electricity Generation'!G34/'jrc_Gross Capacities'!G34/8760*1000</f>
        <v>0.53581764572059609</v>
      </c>
      <c r="H34" s="40">
        <f>'jrc_Net Electricity Generation'!H34/'jrc_Gross Capacities'!H34/8760*1000</f>
        <v>0.54742104847328843</v>
      </c>
      <c r="I34" s="40">
        <f>'jrc_Net Electricity Generation'!I34/'jrc_Gross Capacities'!I34/8760*1000</f>
        <v>0.54856986278343067</v>
      </c>
      <c r="J34" s="40">
        <f>'jrc_Net Electricity Generation'!J34/'jrc_Gross Capacities'!J34/8760*1000</f>
        <v>0.54937600835440403</v>
      </c>
      <c r="K34" s="40">
        <f>'jrc_Net Electricity Generation'!K34/'jrc_Gross Capacities'!K34/8760*1000</f>
        <v>0.5415213206875974</v>
      </c>
      <c r="L34" s="40">
        <f>'jrc_Net Electricity Generation'!L34/'jrc_Gross Capacities'!L34/8760*1000</f>
        <v>0.54998854879186032</v>
      </c>
      <c r="M34" s="40">
        <f>'jrc_Net Electricity Generation'!M34/'jrc_Gross Capacities'!M34/8760*1000</f>
        <v>0.56155002388462227</v>
      </c>
      <c r="N34" s="40">
        <f>'jrc_Net Electricity Generation'!N34/'jrc_Gross Capacities'!N34/8760*1000</f>
        <v>0.56953056716838246</v>
      </c>
      <c r="O34" s="40">
        <f>'jrc_Net Electricity Generation'!O34/'jrc_Gross Capacities'!O34/8760*1000</f>
        <v>0.54202150428412121</v>
      </c>
      <c r="P34" s="40">
        <f>'jrc_Net Electricity Generation'!P34/'jrc_Gross Capacities'!P34/8760*1000</f>
        <v>0.49188153171848825</v>
      </c>
      <c r="Q34" s="40">
        <f>'jrc_Net Electricity Generation'!Q34/'jrc_Gross Capacities'!Q34/8760*1000</f>
        <v>0.50166607455343948</v>
      </c>
      <c r="R34" s="40">
        <f>'jrc_Net Electricity Generation'!R34/'jrc_Gross Capacities'!R34/8760*1000</f>
        <v>0.42701158930749078</v>
      </c>
      <c r="S34" s="40">
        <f>'jrc_Net Electricity Generation'!S34/'jrc_Gross Capacities'!S34/8760*1000</f>
        <v>0.4250812609098143</v>
      </c>
      <c r="T34" s="40">
        <f>'jrc_Net Electricity Generation'!T34/'jrc_Gross Capacities'!T34/8760*1000</f>
        <v>0.39412128941985008</v>
      </c>
      <c r="U34" s="40">
        <f>'jrc_Net Electricity Generation'!U34/'jrc_Gross Capacities'!U34/8760*1000</f>
        <v>0.38802652863523907</v>
      </c>
      <c r="V34" s="40">
        <f>'jrc_Net Electricity Generation'!V34/'jrc_Gross Capacities'!V34/8760*1000</f>
        <v>0.37494520716086893</v>
      </c>
      <c r="W34" s="40">
        <f>'jrc_Net Electricity Generation'!W34/'jrc_Gross Capacities'!W34/8760*1000</f>
        <v>0.35930267906705837</v>
      </c>
      <c r="X34" s="40">
        <f>'jrc_Net Electricity Generation'!X34/'jrc_Gross Capacities'!X34/8760*1000</f>
        <v>0.36427147825463579</v>
      </c>
      <c r="Y34" s="40">
        <f>'jrc_Net Electricity Generation'!Y34/'jrc_Gross Capacities'!Y34/8760*1000</f>
        <v>0.3628971877123211</v>
      </c>
      <c r="Z34" s="40">
        <f>'jrc_Net Electricity Generation'!Z34/'jrc_Gross Capacities'!Z34/8760*1000</f>
        <v>0.35299236287900926</v>
      </c>
      <c r="AA34" s="40">
        <f>'jrc_Net Electricity Generation'!AA34/'jrc_Gross Capacities'!AA34/8760*1000</f>
        <v>0.35049318195165896</v>
      </c>
      <c r="AB34" s="40">
        <f>'jrc_Net Electricity Generation'!AB34/'jrc_Gross Capacities'!AB34/8760*1000</f>
        <v>0.35982925727781889</v>
      </c>
      <c r="AC34" s="40">
        <f>'jrc_Net Electricity Generation'!AC34/'jrc_Gross Capacities'!AC34/8760*1000</f>
        <v>0.37507351019354529</v>
      </c>
      <c r="AD34" s="40">
        <f>'jrc_Net Electricity Generation'!AD34/'jrc_Gross Capacities'!AD34/8760*1000</f>
        <v>0.36670102565178747</v>
      </c>
      <c r="AE34" s="40">
        <f>'jrc_Net Electricity Generation'!AE34/'jrc_Gross Capacities'!AE34/8760*1000</f>
        <v>0.37507786095718282</v>
      </c>
      <c r="AF34" s="40">
        <f>'jrc_Net Electricity Generation'!AF34/'jrc_Gross Capacities'!AF34/8760*1000</f>
        <v>0.37116747132792438</v>
      </c>
      <c r="AG34" s="40">
        <f>'jrc_Net Electricity Generation'!AG34/'jrc_Gross Capacities'!AG34/8760*1000</f>
        <v>0.36100544369178972</v>
      </c>
      <c r="AH34" s="40">
        <f>'jrc_Net Electricity Generation'!AH34/'jrc_Gross Capacities'!AH34/8760*1000</f>
        <v>0.37232610794826915</v>
      </c>
      <c r="AI34" s="40">
        <f>'jrc_Net Electricity Generation'!AI34/'jrc_Gross Capacities'!AI34/8760*1000</f>
        <v>0.39229289005722606</v>
      </c>
      <c r="AJ34" s="40">
        <f>'jrc_Net Electricity Generation'!AJ34/'jrc_Gross Capacities'!AJ34/8760*1000</f>
        <v>0.44080830973070495</v>
      </c>
      <c r="AK34" s="40">
        <f>'jrc_Net Electricity Generation'!AK34/'jrc_Gross Capacities'!AK34/8760*1000</f>
        <v>0.45091843667994846</v>
      </c>
      <c r="AL34" s="40">
        <f>'jrc_Net Electricity Generation'!AL34/'jrc_Gross Capacities'!AL34/8760*1000</f>
        <v>0.46597558906922937</v>
      </c>
      <c r="AM34" s="40">
        <f>'jrc_Net Electricity Generation'!AM34/'jrc_Gross Capacities'!AM34/8760*1000</f>
        <v>0.49043437140195245</v>
      </c>
      <c r="AN34" s="40">
        <f>'jrc_Net Electricity Generation'!AN34/'jrc_Gross Capacities'!AN34/8760*1000</f>
        <v>0.49506020838092102</v>
      </c>
      <c r="AO34" s="40">
        <f>'jrc_Net Electricity Generation'!AO34/'jrc_Gross Capacities'!AO34/8760*1000</f>
        <v>0.49708982981549238</v>
      </c>
      <c r="AP34" s="40">
        <f>'jrc_Net Electricity Generation'!AP34/'jrc_Gross Capacities'!AP34/8760*1000</f>
        <v>0.49653861348009176</v>
      </c>
      <c r="AQ34" s="40">
        <f>'jrc_Net Electricity Generation'!AQ34/'jrc_Gross Capacities'!AQ34/8760*1000</f>
        <v>0.51355771912329051</v>
      </c>
      <c r="AR34" s="40">
        <f>'jrc_Net Electricity Generation'!AR34/'jrc_Gross Capacities'!AR34/8760*1000</f>
        <v>0.50289809441719713</v>
      </c>
      <c r="AS34" s="40">
        <f>'jrc_Net Electricity Generation'!AS34/'jrc_Gross Capacities'!AS34/8760*1000</f>
        <v>0.52730792567399887</v>
      </c>
      <c r="AT34" s="40">
        <f>'jrc_Net Electricity Generation'!AT34/'jrc_Gross Capacities'!AT34/8760*1000</f>
        <v>0.49739618167167271</v>
      </c>
      <c r="AU34" s="40">
        <f>'jrc_Net Electricity Generation'!AU34/'jrc_Gross Capacities'!AU34/8760*1000</f>
        <v>0.50853615171480571</v>
      </c>
      <c r="AV34" s="40">
        <f>'jrc_Net Electricity Generation'!AV34/'jrc_Gross Capacities'!AV34/8760*1000</f>
        <v>0.47988439904669794</v>
      </c>
      <c r="AW34" s="40">
        <f>'jrc_Net Electricity Generation'!AW34/'jrc_Gross Capacities'!AW34/8760*1000</f>
        <v>0.45858673765985908</v>
      </c>
      <c r="AX34" s="40">
        <f>'jrc_Net Electricity Generation'!AX34/'jrc_Gross Capacities'!AX34/8760*1000</f>
        <v>0.45045071858033048</v>
      </c>
      <c r="AY34" s="40">
        <f>'jrc_Net Electricity Generation'!AY34/'jrc_Gross Capacities'!AY34/8760*1000</f>
        <v>0.45347637300392551</v>
      </c>
      <c r="AZ34" s="40">
        <f>'jrc_Net Electricity Generation'!AZ34/'jrc_Gross Capacities'!AZ34/8760*1000</f>
        <v>0.43695518057497573</v>
      </c>
    </row>
    <row r="35" spans="1:52" x14ac:dyDescent="0.45">
      <c r="A35" s="23" t="s">
        <v>33</v>
      </c>
      <c r="B35" s="40" t="e">
        <f>'jrc_Net Electricity Generation'!B35/'jrc_Gross Capacities'!B35/8760*1000</f>
        <v>#DIV/0!</v>
      </c>
      <c r="C35" s="40" t="e">
        <f>'jrc_Net Electricity Generation'!C35/'jrc_Gross Capacities'!C35/8760*1000</f>
        <v>#DIV/0!</v>
      </c>
      <c r="D35" s="40" t="e">
        <f>'jrc_Net Electricity Generation'!D35/'jrc_Gross Capacities'!D35/8760*1000</f>
        <v>#DIV/0!</v>
      </c>
      <c r="E35" s="40" t="e">
        <f>'jrc_Net Electricity Generation'!E35/'jrc_Gross Capacities'!E35/8760*1000</f>
        <v>#DIV/0!</v>
      </c>
      <c r="F35" s="40" t="e">
        <f>'jrc_Net Electricity Generation'!F35/'jrc_Gross Capacities'!F35/8760*1000</f>
        <v>#DIV/0!</v>
      </c>
      <c r="G35" s="40" t="e">
        <f>'jrc_Net Electricity Generation'!G35/'jrc_Gross Capacities'!G35/8760*1000</f>
        <v>#DIV/0!</v>
      </c>
      <c r="H35" s="40" t="e">
        <f>'jrc_Net Electricity Generation'!H35/'jrc_Gross Capacities'!H35/8760*1000</f>
        <v>#DIV/0!</v>
      </c>
      <c r="I35" s="40" t="e">
        <f>'jrc_Net Electricity Generation'!I35/'jrc_Gross Capacities'!I35/8760*1000</f>
        <v>#DIV/0!</v>
      </c>
      <c r="J35" s="40" t="e">
        <f>'jrc_Net Electricity Generation'!J35/'jrc_Gross Capacities'!J35/8760*1000</f>
        <v>#DIV/0!</v>
      </c>
      <c r="K35" s="40" t="e">
        <f>'jrc_Net Electricity Generation'!K35/'jrc_Gross Capacities'!K35/8760*1000</f>
        <v>#DIV/0!</v>
      </c>
      <c r="L35" s="40" t="e">
        <f>'jrc_Net Electricity Generation'!L35/'jrc_Gross Capacities'!L35/8760*1000</f>
        <v>#DIV/0!</v>
      </c>
      <c r="M35" s="40" t="e">
        <f>'jrc_Net Electricity Generation'!M35/'jrc_Gross Capacities'!M35/8760*1000</f>
        <v>#DIV/0!</v>
      </c>
      <c r="N35" s="40" t="e">
        <f>'jrc_Net Electricity Generation'!N35/'jrc_Gross Capacities'!N35/8760*1000</f>
        <v>#DIV/0!</v>
      </c>
      <c r="O35" s="40" t="e">
        <f>'jrc_Net Electricity Generation'!O35/'jrc_Gross Capacities'!O35/8760*1000</f>
        <v>#DIV/0!</v>
      </c>
      <c r="P35" s="40" t="e">
        <f>'jrc_Net Electricity Generation'!P35/'jrc_Gross Capacities'!P35/8760*1000</f>
        <v>#DIV/0!</v>
      </c>
      <c r="Q35" s="40" t="e">
        <f>'jrc_Net Electricity Generation'!Q35/'jrc_Gross Capacities'!Q35/8760*1000</f>
        <v>#DIV/0!</v>
      </c>
      <c r="R35" s="40" t="e">
        <f>'jrc_Net Electricity Generation'!R35/'jrc_Gross Capacities'!R35/8760*1000</f>
        <v>#DIV/0!</v>
      </c>
      <c r="S35" s="40" t="e">
        <f>'jrc_Net Electricity Generation'!S35/'jrc_Gross Capacities'!S35/8760*1000</f>
        <v>#DIV/0!</v>
      </c>
      <c r="T35" s="40" t="e">
        <f>'jrc_Net Electricity Generation'!T35/'jrc_Gross Capacities'!T35/8760*1000</f>
        <v>#DIV/0!</v>
      </c>
      <c r="U35" s="40" t="e">
        <f>'jrc_Net Electricity Generation'!U35/'jrc_Gross Capacities'!U35/8760*1000</f>
        <v>#DIV/0!</v>
      </c>
      <c r="V35" s="40" t="e">
        <f>'jrc_Net Electricity Generation'!V35/'jrc_Gross Capacities'!V35/8760*1000</f>
        <v>#DIV/0!</v>
      </c>
      <c r="W35" s="40" t="e">
        <f>'jrc_Net Electricity Generation'!W35/'jrc_Gross Capacities'!W35/8760*1000</f>
        <v>#DIV/0!</v>
      </c>
      <c r="X35" s="40" t="e">
        <f>'jrc_Net Electricity Generation'!X35/'jrc_Gross Capacities'!X35/8760*1000</f>
        <v>#DIV/0!</v>
      </c>
      <c r="Y35" s="40" t="e">
        <f>'jrc_Net Electricity Generation'!Y35/'jrc_Gross Capacities'!Y35/8760*1000</f>
        <v>#DIV/0!</v>
      </c>
      <c r="Z35" s="40" t="e">
        <f>'jrc_Net Electricity Generation'!Z35/'jrc_Gross Capacities'!Z35/8760*1000</f>
        <v>#DIV/0!</v>
      </c>
      <c r="AA35" s="40" t="e">
        <f>'jrc_Net Electricity Generation'!AA35/'jrc_Gross Capacities'!AA35/8760*1000</f>
        <v>#DIV/0!</v>
      </c>
      <c r="AB35" s="40" t="e">
        <f>'jrc_Net Electricity Generation'!AB35/'jrc_Gross Capacities'!AB35/8760*1000</f>
        <v>#DIV/0!</v>
      </c>
      <c r="AC35" s="40" t="e">
        <f>'jrc_Net Electricity Generation'!AC35/'jrc_Gross Capacities'!AC35/8760*1000</f>
        <v>#DIV/0!</v>
      </c>
      <c r="AD35" s="40" t="e">
        <f>'jrc_Net Electricity Generation'!AD35/'jrc_Gross Capacities'!AD35/8760*1000</f>
        <v>#DIV/0!</v>
      </c>
      <c r="AE35" s="40" t="e">
        <f>'jrc_Net Electricity Generation'!AE35/'jrc_Gross Capacities'!AE35/8760*1000</f>
        <v>#DIV/0!</v>
      </c>
      <c r="AF35" s="40" t="e">
        <f>'jrc_Net Electricity Generation'!AF35/'jrc_Gross Capacities'!AF35/8760*1000</f>
        <v>#DIV/0!</v>
      </c>
      <c r="AG35" s="40">
        <f>'jrc_Net Electricity Generation'!AG35/'jrc_Gross Capacities'!AG35/8760*1000</f>
        <v>0.22955195174974702</v>
      </c>
      <c r="AH35" s="40">
        <f>'jrc_Net Electricity Generation'!AH35/'jrc_Gross Capacities'!AH35/8760*1000</f>
        <v>0.7629282193615412</v>
      </c>
      <c r="AI35" s="40">
        <f>'jrc_Net Electricity Generation'!AI35/'jrc_Gross Capacities'!AI35/8760*1000</f>
        <v>0.72630869794256048</v>
      </c>
      <c r="AJ35" s="40">
        <f>'jrc_Net Electricity Generation'!AJ35/'jrc_Gross Capacities'!AJ35/8760*1000</f>
        <v>0.77500310985345111</v>
      </c>
      <c r="AK35" s="40">
        <f>'jrc_Net Electricity Generation'!AK35/'jrc_Gross Capacities'!AK35/8760*1000</f>
        <v>0.77121978849154871</v>
      </c>
      <c r="AL35" s="40">
        <f>'jrc_Net Electricity Generation'!AL35/'jrc_Gross Capacities'!AL35/8760*1000</f>
        <v>0.72685778168759407</v>
      </c>
      <c r="AM35" s="40">
        <f>'jrc_Net Electricity Generation'!AM35/'jrc_Gross Capacities'!AM35/8760*1000</f>
        <v>0.71760094160703924</v>
      </c>
      <c r="AN35" s="40">
        <f>'jrc_Net Electricity Generation'!AN35/'jrc_Gross Capacities'!AN35/8760*1000</f>
        <v>0.73791992987000687</v>
      </c>
      <c r="AO35" s="40">
        <f>'jrc_Net Electricity Generation'!AO35/'jrc_Gross Capacities'!AO35/8760*1000</f>
        <v>0.68778076904344065</v>
      </c>
      <c r="AP35" s="40">
        <f>'jrc_Net Electricity Generation'!AP35/'jrc_Gross Capacities'!AP35/8760*1000</f>
        <v>0.67732686659082608</v>
      </c>
      <c r="AQ35" s="40">
        <f>'jrc_Net Electricity Generation'!AQ35/'jrc_Gross Capacities'!AQ35/8760*1000</f>
        <v>0.66107055963213124</v>
      </c>
      <c r="AR35" s="40">
        <f>'jrc_Net Electricity Generation'!AR35/'jrc_Gross Capacities'!AR35/8760*1000</f>
        <v>0.65875643070864098</v>
      </c>
      <c r="AS35" s="40">
        <f>'jrc_Net Electricity Generation'!AS35/'jrc_Gross Capacities'!AS35/8760*1000</f>
        <v>0.66640557928829325</v>
      </c>
      <c r="AT35" s="40">
        <f>'jrc_Net Electricity Generation'!AT35/'jrc_Gross Capacities'!AT35/8760*1000</f>
        <v>0.65501364649851079</v>
      </c>
      <c r="AU35" s="40">
        <f>'jrc_Net Electricity Generation'!AU35/'jrc_Gross Capacities'!AU35/8760*1000</f>
        <v>0.63221465468084592</v>
      </c>
      <c r="AV35" s="40">
        <f>'jrc_Net Electricity Generation'!AV35/'jrc_Gross Capacities'!AV35/8760*1000</f>
        <v>0.63524310373253001</v>
      </c>
      <c r="AW35" s="40">
        <f>'jrc_Net Electricity Generation'!AW35/'jrc_Gross Capacities'!AW35/8760*1000</f>
        <v>0.63935665006897258</v>
      </c>
      <c r="AX35" s="40">
        <f>'jrc_Net Electricity Generation'!AX35/'jrc_Gross Capacities'!AX35/8760*1000</f>
        <v>0.63338381471537353</v>
      </c>
      <c r="AY35" s="40">
        <f>'jrc_Net Electricity Generation'!AY35/'jrc_Gross Capacities'!AY35/8760*1000</f>
        <v>0.60895689020304611</v>
      </c>
      <c r="AZ35" s="40">
        <f>'jrc_Net Electricity Generation'!AZ35/'jrc_Gross Capacities'!AZ35/8760*1000</f>
        <v>0.59275593353997136</v>
      </c>
    </row>
    <row r="36" spans="1:52" x14ac:dyDescent="0.45">
      <c r="A36" s="23" t="s">
        <v>35</v>
      </c>
      <c r="B36" s="40">
        <f>'jrc_Net Electricity Generation'!B36/'jrc_Gross Capacities'!B36/8760*1000</f>
        <v>0.45370308389851749</v>
      </c>
      <c r="C36" s="40">
        <f>'jrc_Net Electricity Generation'!C36/'jrc_Gross Capacities'!C36/8760*1000</f>
        <v>0.4859493334138828</v>
      </c>
      <c r="D36" s="40">
        <f>'jrc_Net Electricity Generation'!D36/'jrc_Gross Capacities'!D36/8760*1000</f>
        <v>0.51318522903560171</v>
      </c>
      <c r="E36" s="40">
        <f>'jrc_Net Electricity Generation'!E36/'jrc_Gross Capacities'!E36/8760*1000</f>
        <v>0.55689013515852759</v>
      </c>
      <c r="F36" s="40">
        <f>'jrc_Net Electricity Generation'!F36/'jrc_Gross Capacities'!F36/8760*1000</f>
        <v>0.59918517661577508</v>
      </c>
      <c r="G36" s="40">
        <f>'jrc_Net Electricity Generation'!G36/'jrc_Gross Capacities'!G36/8760*1000</f>
        <v>0.61481975315039139</v>
      </c>
      <c r="H36" s="40">
        <f>'jrc_Net Electricity Generation'!H36/'jrc_Gross Capacities'!H36/8760*1000</f>
        <v>0.60269722863914921</v>
      </c>
      <c r="I36" s="40">
        <f>'jrc_Net Electricity Generation'!I36/'jrc_Gross Capacities'!I36/8760*1000</f>
        <v>0.57825288330931934</v>
      </c>
      <c r="J36" s="40">
        <f>'jrc_Net Electricity Generation'!J36/'jrc_Gross Capacities'!J36/8760*1000</f>
        <v>0.57526792580947661</v>
      </c>
      <c r="K36" s="40">
        <f>'jrc_Net Electricity Generation'!K36/'jrc_Gross Capacities'!K36/8760*1000</f>
        <v>0.5737941853851114</v>
      </c>
      <c r="L36" s="40">
        <f>'jrc_Net Electricity Generation'!L36/'jrc_Gross Capacities'!L36/8760*1000</f>
        <v>0.58376174885604182</v>
      </c>
      <c r="M36" s="40">
        <f>'jrc_Net Electricity Generation'!M36/'jrc_Gross Capacities'!M36/8760*1000</f>
        <v>0.60573043151679584</v>
      </c>
      <c r="N36" s="40">
        <f>'jrc_Net Electricity Generation'!N36/'jrc_Gross Capacities'!N36/8760*1000</f>
        <v>0.61127321698493697</v>
      </c>
      <c r="O36" s="40">
        <f>'jrc_Net Electricity Generation'!O36/'jrc_Gross Capacities'!O36/8760*1000</f>
        <v>0.58002333635862324</v>
      </c>
      <c r="P36" s="40">
        <f>'jrc_Net Electricity Generation'!P36/'jrc_Gross Capacities'!P36/8760*1000</f>
        <v>0.57590292468366533</v>
      </c>
      <c r="Q36" s="40">
        <f>'jrc_Net Electricity Generation'!Q36/'jrc_Gross Capacities'!Q36/8760*1000</f>
        <v>0.58778339448958872</v>
      </c>
      <c r="R36" s="40">
        <f>'jrc_Net Electricity Generation'!R36/'jrc_Gross Capacities'!R36/8760*1000</f>
        <v>0.45006547386710427</v>
      </c>
      <c r="S36" s="40">
        <f>'jrc_Net Electricity Generation'!S36/'jrc_Gross Capacities'!S36/8760*1000</f>
        <v>0.43779177919845919</v>
      </c>
      <c r="T36" s="40">
        <f>'jrc_Net Electricity Generation'!T36/'jrc_Gross Capacities'!T36/8760*1000</f>
        <v>0.42127875962676609</v>
      </c>
      <c r="U36" s="40">
        <f>'jrc_Net Electricity Generation'!U36/'jrc_Gross Capacities'!U36/8760*1000</f>
        <v>0.3855943283939065</v>
      </c>
      <c r="V36" s="40">
        <f>'jrc_Net Electricity Generation'!V36/'jrc_Gross Capacities'!V36/8760*1000</f>
        <v>0.342543953913444</v>
      </c>
      <c r="W36" s="40">
        <f>'jrc_Net Electricity Generation'!W36/'jrc_Gross Capacities'!W36/8760*1000</f>
        <v>0.32106909973434061</v>
      </c>
      <c r="X36" s="40">
        <f>'jrc_Net Electricity Generation'!X36/'jrc_Gross Capacities'!X36/8760*1000</f>
        <v>0.33612324983627617</v>
      </c>
      <c r="Y36" s="40">
        <f>'jrc_Net Electricity Generation'!Y36/'jrc_Gross Capacities'!Y36/8760*1000</f>
        <v>0.34646662807170592</v>
      </c>
      <c r="Z36" s="40">
        <f>'jrc_Net Electricity Generation'!Z36/'jrc_Gross Capacities'!Z36/8760*1000</f>
        <v>0.32940757285391908</v>
      </c>
      <c r="AA36" s="40">
        <f>'jrc_Net Electricity Generation'!AA36/'jrc_Gross Capacities'!AA36/8760*1000</f>
        <v>0.34300170462973018</v>
      </c>
      <c r="AB36" s="40">
        <f>'jrc_Net Electricity Generation'!AB36/'jrc_Gross Capacities'!AB36/8760*1000</f>
        <v>0.34262843447736435</v>
      </c>
      <c r="AC36" s="40">
        <f>'jrc_Net Electricity Generation'!AC36/'jrc_Gross Capacities'!AC36/8760*1000</f>
        <v>0.34868772372759738</v>
      </c>
      <c r="AD36" s="40">
        <f>'jrc_Net Electricity Generation'!AD36/'jrc_Gross Capacities'!AD36/8760*1000</f>
        <v>0.34284050911823444</v>
      </c>
      <c r="AE36" s="40">
        <f>'jrc_Net Electricity Generation'!AE36/'jrc_Gross Capacities'!AE36/8760*1000</f>
        <v>0.3427887100105132</v>
      </c>
      <c r="AF36" s="40">
        <f>'jrc_Net Electricity Generation'!AF36/'jrc_Gross Capacities'!AF36/8760*1000</f>
        <v>0.36107724249174872</v>
      </c>
      <c r="AG36" s="40">
        <f>'jrc_Net Electricity Generation'!AG36/'jrc_Gross Capacities'!AG36/8760*1000</f>
        <v>0.33900294317492752</v>
      </c>
      <c r="AH36" s="40">
        <f>'jrc_Net Electricity Generation'!AH36/'jrc_Gross Capacities'!AH36/8760*1000</f>
        <v>0.35119630220249309</v>
      </c>
      <c r="AI36" s="40">
        <f>'jrc_Net Electricity Generation'!AI36/'jrc_Gross Capacities'!AI36/8760*1000</f>
        <v>0.38478821497500082</v>
      </c>
      <c r="AJ36" s="40">
        <f>'jrc_Net Electricity Generation'!AJ36/'jrc_Gross Capacities'!AJ36/8760*1000</f>
        <v>0.45548846844540536</v>
      </c>
      <c r="AK36" s="40">
        <f>'jrc_Net Electricity Generation'!AK36/'jrc_Gross Capacities'!AK36/8760*1000</f>
        <v>0.45368097621772019</v>
      </c>
      <c r="AL36" s="40">
        <f>'jrc_Net Electricity Generation'!AL36/'jrc_Gross Capacities'!AL36/8760*1000</f>
        <v>0.47089423878171055</v>
      </c>
      <c r="AM36" s="40">
        <f>'jrc_Net Electricity Generation'!AM36/'jrc_Gross Capacities'!AM36/8760*1000</f>
        <v>0.49386153415054396</v>
      </c>
      <c r="AN36" s="40">
        <f>'jrc_Net Electricity Generation'!AN36/'jrc_Gross Capacities'!AN36/8760*1000</f>
        <v>0.49474969138060149</v>
      </c>
      <c r="AO36" s="40">
        <f>'jrc_Net Electricity Generation'!AO36/'jrc_Gross Capacities'!AO36/8760*1000</f>
        <v>0.49608099523324706</v>
      </c>
      <c r="AP36" s="40">
        <f>'jrc_Net Electricity Generation'!AP36/'jrc_Gross Capacities'!AP36/8760*1000</f>
        <v>0.48584508178655555</v>
      </c>
      <c r="AQ36" s="40">
        <f>'jrc_Net Electricity Generation'!AQ36/'jrc_Gross Capacities'!AQ36/8760*1000</f>
        <v>0.5035194210909012</v>
      </c>
      <c r="AR36" s="40">
        <f>'jrc_Net Electricity Generation'!AR36/'jrc_Gross Capacities'!AR36/8760*1000</f>
        <v>0.49782409784822357</v>
      </c>
      <c r="AS36" s="40">
        <f>'jrc_Net Electricity Generation'!AS36/'jrc_Gross Capacities'!AS36/8760*1000</f>
        <v>0.50836761316093415</v>
      </c>
      <c r="AT36" s="40">
        <f>'jrc_Net Electricity Generation'!AT36/'jrc_Gross Capacities'!AT36/8760*1000</f>
        <v>0.45703854774740521</v>
      </c>
      <c r="AU36" s="40">
        <f>'jrc_Net Electricity Generation'!AU36/'jrc_Gross Capacities'!AU36/8760*1000</f>
        <v>0.4706797427593869</v>
      </c>
      <c r="AV36" s="40">
        <f>'jrc_Net Electricity Generation'!AV36/'jrc_Gross Capacities'!AV36/8760*1000</f>
        <v>0.43212726860650857</v>
      </c>
      <c r="AW36" s="40">
        <f>'jrc_Net Electricity Generation'!AW36/'jrc_Gross Capacities'!AW36/8760*1000</f>
        <v>0.41468779732141725</v>
      </c>
      <c r="AX36" s="40">
        <f>'jrc_Net Electricity Generation'!AX36/'jrc_Gross Capacities'!AX36/8760*1000</f>
        <v>0.41660065547111214</v>
      </c>
      <c r="AY36" s="40">
        <f>'jrc_Net Electricity Generation'!AY36/'jrc_Gross Capacities'!AY36/8760*1000</f>
        <v>0.41537072644084511</v>
      </c>
      <c r="AZ36" s="40">
        <f>'jrc_Net Electricity Generation'!AZ36/'jrc_Gross Capacities'!AZ36/8760*1000</f>
        <v>0.40264105396397248</v>
      </c>
    </row>
    <row r="37" spans="1:52" x14ac:dyDescent="0.45">
      <c r="A37" s="23" t="s">
        <v>36</v>
      </c>
      <c r="B37" s="40">
        <f>'jrc_Net Electricity Generation'!B37/'jrc_Gross Capacities'!B37/8760*1000</f>
        <v>0.27250294654628676</v>
      </c>
      <c r="C37" s="40">
        <f>'jrc_Net Electricity Generation'!C37/'jrc_Gross Capacities'!C37/8760*1000</f>
        <v>0.27611968909671802</v>
      </c>
      <c r="D37" s="40">
        <f>'jrc_Net Electricity Generation'!D37/'jrc_Gross Capacities'!D37/8760*1000</f>
        <v>0.29026869244240916</v>
      </c>
      <c r="E37" s="40">
        <f>'jrc_Net Electricity Generation'!E37/'jrc_Gross Capacities'!E37/8760*1000</f>
        <v>0.31609876922630398</v>
      </c>
      <c r="F37" s="40">
        <f>'jrc_Net Electricity Generation'!F37/'jrc_Gross Capacities'!F37/8760*1000</f>
        <v>0.36060586824405133</v>
      </c>
      <c r="G37" s="40">
        <f>'jrc_Net Electricity Generation'!G37/'jrc_Gross Capacities'!G37/8760*1000</f>
        <v>0.41755708238980305</v>
      </c>
      <c r="H37" s="40">
        <f>'jrc_Net Electricity Generation'!H37/'jrc_Gross Capacities'!H37/8760*1000</f>
        <v>0.45984799214459682</v>
      </c>
      <c r="I37" s="40">
        <f>'jrc_Net Electricity Generation'!I37/'jrc_Gross Capacities'!I37/8760*1000</f>
        <v>0.50023898720531446</v>
      </c>
      <c r="J37" s="40">
        <f>'jrc_Net Electricity Generation'!J37/'jrc_Gross Capacities'!J37/8760*1000</f>
        <v>0.50662077471715239</v>
      </c>
      <c r="K37" s="40">
        <f>'jrc_Net Electricity Generation'!K37/'jrc_Gross Capacities'!K37/8760*1000</f>
        <v>0.49325384066723194</v>
      </c>
      <c r="L37" s="40">
        <f>'jrc_Net Electricity Generation'!L37/'jrc_Gross Capacities'!L37/8760*1000</f>
        <v>0.50311000125334593</v>
      </c>
      <c r="M37" s="40">
        <f>'jrc_Net Electricity Generation'!M37/'jrc_Gross Capacities'!M37/8760*1000</f>
        <v>0.50110730572385997</v>
      </c>
      <c r="N37" s="40">
        <f>'jrc_Net Electricity Generation'!N37/'jrc_Gross Capacities'!N37/8760*1000</f>
        <v>0.51405020786066236</v>
      </c>
      <c r="O37" s="40">
        <f>'jrc_Net Electricity Generation'!O37/'jrc_Gross Capacities'!O37/8760*1000</f>
        <v>0.48959755916133479</v>
      </c>
      <c r="P37" s="40">
        <f>'jrc_Net Electricity Generation'!P37/'jrc_Gross Capacities'!P37/8760*1000</f>
        <v>0.40181435172872243</v>
      </c>
      <c r="Q37" s="40">
        <f>'jrc_Net Electricity Generation'!Q37/'jrc_Gross Capacities'!Q37/8760*1000</f>
        <v>0.41119408120089573</v>
      </c>
      <c r="R37" s="40">
        <f>'jrc_Net Electricity Generation'!R37/'jrc_Gross Capacities'!R37/8760*1000</f>
        <v>0.40313015756116538</v>
      </c>
      <c r="S37" s="40">
        <f>'jrc_Net Electricity Generation'!S37/'jrc_Gross Capacities'!S37/8760*1000</f>
        <v>0.4123227617276049</v>
      </c>
      <c r="T37" s="40">
        <f>'jrc_Net Electricity Generation'!T37/'jrc_Gross Capacities'!T37/8760*1000</f>
        <v>0.36707656639478614</v>
      </c>
      <c r="U37" s="40">
        <f>'jrc_Net Electricity Generation'!U37/'jrc_Gross Capacities'!U37/8760*1000</f>
        <v>0.39029805087397679</v>
      </c>
      <c r="V37" s="40">
        <f>'jrc_Net Electricity Generation'!V37/'jrc_Gross Capacities'!V37/8760*1000</f>
        <v>0.40792038269226188</v>
      </c>
      <c r="W37" s="40">
        <f>'jrc_Net Electricity Generation'!W37/'jrc_Gross Capacities'!W37/8760*1000</f>
        <v>0.40184728351870092</v>
      </c>
      <c r="X37" s="40">
        <f>'jrc_Net Electricity Generation'!X37/'jrc_Gross Capacities'!X37/8760*1000</f>
        <v>0.39525911269973951</v>
      </c>
      <c r="Y37" s="40">
        <f>'jrc_Net Electricity Generation'!Y37/'jrc_Gross Capacities'!Y37/8760*1000</f>
        <v>0.38163991218769561</v>
      </c>
      <c r="Z37" s="40">
        <f>'jrc_Net Electricity Generation'!Z37/'jrc_Gross Capacities'!Z37/8760*1000</f>
        <v>0.37987175264520034</v>
      </c>
      <c r="AA37" s="40">
        <f>'jrc_Net Electricity Generation'!AA37/'jrc_Gross Capacities'!AA37/8760*1000</f>
        <v>0.35900393776539952</v>
      </c>
      <c r="AB37" s="40">
        <f>'jrc_Net Electricity Generation'!AB37/'jrc_Gross Capacities'!AB37/8760*1000</f>
        <v>0.37915262078154782</v>
      </c>
      <c r="AC37" s="40">
        <f>'jrc_Net Electricity Generation'!AC37/'jrc_Gross Capacities'!AC37/8760*1000</f>
        <v>0.40639312702729813</v>
      </c>
      <c r="AD37" s="40">
        <f>'jrc_Net Electricity Generation'!AD37/'jrc_Gross Capacities'!AD37/8760*1000</f>
        <v>0.39575001960139145</v>
      </c>
      <c r="AE37" s="40">
        <f>'jrc_Net Electricity Generation'!AE37/'jrc_Gross Capacities'!AE37/8760*1000</f>
        <v>0.41483510219842079</v>
      </c>
      <c r="AF37" s="40">
        <f>'jrc_Net Electricity Generation'!AF37/'jrc_Gross Capacities'!AF37/8760*1000</f>
        <v>0.38381713839663412</v>
      </c>
      <c r="AG37" s="40">
        <f>'jrc_Net Electricity Generation'!AG37/'jrc_Gross Capacities'!AG37/8760*1000</f>
        <v>0.39041677348279252</v>
      </c>
      <c r="AH37" s="40">
        <f>'jrc_Net Electricity Generation'!AH37/'jrc_Gross Capacities'!AH37/8760*1000</f>
        <v>0.3836878149954</v>
      </c>
      <c r="AI37" s="40">
        <f>'jrc_Net Electricity Generation'!AI37/'jrc_Gross Capacities'!AI37/8760*1000</f>
        <v>0.38037389913729275</v>
      </c>
      <c r="AJ37" s="40">
        <f>'jrc_Net Electricity Generation'!AJ37/'jrc_Gross Capacities'!AJ37/8760*1000</f>
        <v>0.39400498552127999</v>
      </c>
      <c r="AK37" s="40">
        <f>'jrc_Net Electricity Generation'!AK37/'jrc_Gross Capacities'!AK37/8760*1000</f>
        <v>0.40305063341850594</v>
      </c>
      <c r="AL37" s="40">
        <f>'jrc_Net Electricity Generation'!AL37/'jrc_Gross Capacities'!AL37/8760*1000</f>
        <v>0.41459189952420045</v>
      </c>
      <c r="AM37" s="40">
        <f>'jrc_Net Electricity Generation'!AM37/'jrc_Gross Capacities'!AM37/8760*1000</f>
        <v>0.44611047768419421</v>
      </c>
      <c r="AN37" s="40">
        <f>'jrc_Net Electricity Generation'!AN37/'jrc_Gross Capacities'!AN37/8760*1000</f>
        <v>0.44783806857492897</v>
      </c>
      <c r="AO37" s="40">
        <f>'jrc_Net Electricity Generation'!AO37/'jrc_Gross Capacities'!AO37/8760*1000</f>
        <v>0.44726091300343113</v>
      </c>
      <c r="AP37" s="40">
        <f>'jrc_Net Electricity Generation'!AP37/'jrc_Gross Capacities'!AP37/8760*1000</f>
        <v>0.46312796599422146</v>
      </c>
      <c r="AQ37" s="40">
        <f>'jrc_Net Electricity Generation'!AQ37/'jrc_Gross Capacities'!AQ37/8760*1000</f>
        <v>0.47216041891376315</v>
      </c>
      <c r="AR37" s="40">
        <f>'jrc_Net Electricity Generation'!AR37/'jrc_Gross Capacities'!AR37/8760*1000</f>
        <v>0.44518136292450006</v>
      </c>
      <c r="AS37" s="40">
        <f>'jrc_Net Electricity Generation'!AS37/'jrc_Gross Capacities'!AS37/8760*1000</f>
        <v>0.48631115404802883</v>
      </c>
      <c r="AT37" s="40">
        <f>'jrc_Net Electricity Generation'!AT37/'jrc_Gross Capacities'!AT37/8760*1000</f>
        <v>0.48481036431628854</v>
      </c>
      <c r="AU37" s="40">
        <f>'jrc_Net Electricity Generation'!AU37/'jrc_Gross Capacities'!AU37/8760*1000</f>
        <v>0.50225280223637514</v>
      </c>
      <c r="AV37" s="40">
        <f>'jrc_Net Electricity Generation'!AV37/'jrc_Gross Capacities'!AV37/8760*1000</f>
        <v>0.46645065511149569</v>
      </c>
      <c r="AW37" s="40">
        <f>'jrc_Net Electricity Generation'!AW37/'jrc_Gross Capacities'!AW37/8760*1000</f>
        <v>0.40059480423790372</v>
      </c>
      <c r="AX37" s="40">
        <f>'jrc_Net Electricity Generation'!AX37/'jrc_Gross Capacities'!AX37/8760*1000</f>
        <v>0.33861995805523892</v>
      </c>
      <c r="AY37" s="40">
        <f>'jrc_Net Electricity Generation'!AY37/'jrc_Gross Capacities'!AY37/8760*1000</f>
        <v>0.3726279277989254</v>
      </c>
      <c r="AZ37" s="40">
        <f>'jrc_Net Electricity Generation'!AZ37/'jrc_Gross Capacities'!AZ37/8760*1000</f>
        <v>0.33357741892119902</v>
      </c>
    </row>
    <row r="38" spans="1:52" x14ac:dyDescent="0.45">
      <c r="A38" s="10" t="s">
        <v>47</v>
      </c>
      <c r="B38" s="40" t="e">
        <f>'jrc_Net Electricity Generation'!B38/'jrc_Gross Capacities'!B38/8760*1000</f>
        <v>#DIV/0!</v>
      </c>
      <c r="C38" s="40" t="e">
        <f>'jrc_Net Electricity Generation'!C38/'jrc_Gross Capacities'!C38/8760*1000</f>
        <v>#DIV/0!</v>
      </c>
      <c r="D38" s="40" t="e">
        <f>'jrc_Net Electricity Generation'!D38/'jrc_Gross Capacities'!D38/8760*1000</f>
        <v>#DIV/0!</v>
      </c>
      <c r="E38" s="40" t="e">
        <f>'jrc_Net Electricity Generation'!E38/'jrc_Gross Capacities'!E38/8760*1000</f>
        <v>#DIV/0!</v>
      </c>
      <c r="F38" s="40" t="e">
        <f>'jrc_Net Electricity Generation'!F38/'jrc_Gross Capacities'!F38/8760*1000</f>
        <v>#DIV/0!</v>
      </c>
      <c r="G38" s="40" t="e">
        <f>'jrc_Net Electricity Generation'!G38/'jrc_Gross Capacities'!G38/8760*1000</f>
        <v>#DIV/0!</v>
      </c>
      <c r="H38" s="40" t="e">
        <f>'jrc_Net Electricity Generation'!H38/'jrc_Gross Capacities'!H38/8760*1000</f>
        <v>#DIV/0!</v>
      </c>
      <c r="I38" s="40" t="e">
        <f>'jrc_Net Electricity Generation'!I38/'jrc_Gross Capacities'!I38/8760*1000</f>
        <v>#DIV/0!</v>
      </c>
      <c r="J38" s="40" t="e">
        <f>'jrc_Net Electricity Generation'!J38/'jrc_Gross Capacities'!J38/8760*1000</f>
        <v>#DIV/0!</v>
      </c>
      <c r="K38" s="40" t="e">
        <f>'jrc_Net Electricity Generation'!K38/'jrc_Gross Capacities'!K38/8760*1000</f>
        <v>#DIV/0!</v>
      </c>
      <c r="L38" s="40" t="e">
        <f>'jrc_Net Electricity Generation'!L38/'jrc_Gross Capacities'!L38/8760*1000</f>
        <v>#DIV/0!</v>
      </c>
      <c r="M38" s="40" t="e">
        <f>'jrc_Net Electricity Generation'!M38/'jrc_Gross Capacities'!M38/8760*1000</f>
        <v>#DIV/0!</v>
      </c>
      <c r="N38" s="40" t="e">
        <f>'jrc_Net Electricity Generation'!N38/'jrc_Gross Capacities'!N38/8760*1000</f>
        <v>#DIV/0!</v>
      </c>
      <c r="O38" s="40" t="e">
        <f>'jrc_Net Electricity Generation'!O38/'jrc_Gross Capacities'!O38/8760*1000</f>
        <v>#DIV/0!</v>
      </c>
      <c r="P38" s="40" t="e">
        <f>'jrc_Net Electricity Generation'!P38/'jrc_Gross Capacities'!P38/8760*1000</f>
        <v>#DIV/0!</v>
      </c>
      <c r="Q38" s="40" t="e">
        <f>'jrc_Net Electricity Generation'!Q38/'jrc_Gross Capacities'!Q38/8760*1000</f>
        <v>#DIV/0!</v>
      </c>
      <c r="R38" s="40" t="e">
        <f>'jrc_Net Electricity Generation'!R38/'jrc_Gross Capacities'!R38/8760*1000</f>
        <v>#DIV/0!</v>
      </c>
      <c r="S38" s="40" t="e">
        <f>'jrc_Net Electricity Generation'!S38/'jrc_Gross Capacities'!S38/8760*1000</f>
        <v>#DIV/0!</v>
      </c>
      <c r="T38" s="40" t="e">
        <f>'jrc_Net Electricity Generation'!T38/'jrc_Gross Capacities'!T38/8760*1000</f>
        <v>#DIV/0!</v>
      </c>
      <c r="U38" s="40" t="e">
        <f>'jrc_Net Electricity Generation'!U38/'jrc_Gross Capacities'!U38/8760*1000</f>
        <v>#DIV/0!</v>
      </c>
      <c r="V38" s="40" t="e">
        <f>'jrc_Net Electricity Generation'!V38/'jrc_Gross Capacities'!V38/8760*1000</f>
        <v>#DIV/0!</v>
      </c>
      <c r="W38" s="40" t="e">
        <f>'jrc_Net Electricity Generation'!W38/'jrc_Gross Capacities'!W38/8760*1000</f>
        <v>#DIV/0!</v>
      </c>
      <c r="X38" s="40" t="e">
        <f>'jrc_Net Electricity Generation'!X38/'jrc_Gross Capacities'!X38/8760*1000</f>
        <v>#DIV/0!</v>
      </c>
      <c r="Y38" s="40" t="e">
        <f>'jrc_Net Electricity Generation'!Y38/'jrc_Gross Capacities'!Y38/8760*1000</f>
        <v>#DIV/0!</v>
      </c>
      <c r="Z38" s="40" t="e">
        <f>'jrc_Net Electricity Generation'!Z38/'jrc_Gross Capacities'!Z38/8760*1000</f>
        <v>#DIV/0!</v>
      </c>
      <c r="AA38" s="40" t="e">
        <f>'jrc_Net Electricity Generation'!AA38/'jrc_Gross Capacities'!AA38/8760*1000</f>
        <v>#DIV/0!</v>
      </c>
      <c r="AB38" s="40" t="e">
        <f>'jrc_Net Electricity Generation'!AB38/'jrc_Gross Capacities'!AB38/8760*1000</f>
        <v>#DIV/0!</v>
      </c>
      <c r="AC38" s="40" t="e">
        <f>'jrc_Net Electricity Generation'!AC38/'jrc_Gross Capacities'!AC38/8760*1000</f>
        <v>#DIV/0!</v>
      </c>
      <c r="AD38" s="40" t="e">
        <f>'jrc_Net Electricity Generation'!AD38/'jrc_Gross Capacities'!AD38/8760*1000</f>
        <v>#DIV/0!</v>
      </c>
      <c r="AE38" s="40" t="e">
        <f>'jrc_Net Electricity Generation'!AE38/'jrc_Gross Capacities'!AE38/8760*1000</f>
        <v>#DIV/0!</v>
      </c>
      <c r="AF38" s="40" t="e">
        <f>'jrc_Net Electricity Generation'!AF38/'jrc_Gross Capacities'!AF38/8760*1000</f>
        <v>#DIV/0!</v>
      </c>
      <c r="AG38" s="40" t="e">
        <f>'jrc_Net Electricity Generation'!AG38/'jrc_Gross Capacities'!AG38/8760*1000</f>
        <v>#DIV/0!</v>
      </c>
      <c r="AH38" s="40" t="e">
        <f>'jrc_Net Electricity Generation'!AH38/'jrc_Gross Capacities'!AH38/8760*1000</f>
        <v>#DIV/0!</v>
      </c>
      <c r="AI38" s="40" t="e">
        <f>'jrc_Net Electricity Generation'!AI38/'jrc_Gross Capacities'!AI38/8760*1000</f>
        <v>#DIV/0!</v>
      </c>
      <c r="AJ38" s="40" t="e">
        <f>'jrc_Net Electricity Generation'!AJ38/'jrc_Gross Capacities'!AJ38/8760*1000</f>
        <v>#DIV/0!</v>
      </c>
      <c r="AK38" s="40" t="e">
        <f>'jrc_Net Electricity Generation'!AK38/'jrc_Gross Capacities'!AK38/8760*1000</f>
        <v>#DIV/0!</v>
      </c>
      <c r="AL38" s="40" t="e">
        <f>'jrc_Net Electricity Generation'!AL38/'jrc_Gross Capacities'!AL38/8760*1000</f>
        <v>#DIV/0!</v>
      </c>
      <c r="AM38" s="40" t="e">
        <f>'jrc_Net Electricity Generation'!AM38/'jrc_Gross Capacities'!AM38/8760*1000</f>
        <v>#DIV/0!</v>
      </c>
      <c r="AN38" s="40" t="e">
        <f>'jrc_Net Electricity Generation'!AN38/'jrc_Gross Capacities'!AN38/8760*1000</f>
        <v>#DIV/0!</v>
      </c>
      <c r="AO38" s="40" t="e">
        <f>'jrc_Net Electricity Generation'!AO38/'jrc_Gross Capacities'!AO38/8760*1000</f>
        <v>#DIV/0!</v>
      </c>
      <c r="AP38" s="40" t="e">
        <f>'jrc_Net Electricity Generation'!AP38/'jrc_Gross Capacities'!AP38/8760*1000</f>
        <v>#DIV/0!</v>
      </c>
      <c r="AQ38" s="40" t="e">
        <f>'jrc_Net Electricity Generation'!AQ38/'jrc_Gross Capacities'!AQ38/8760*1000</f>
        <v>#DIV/0!</v>
      </c>
      <c r="AR38" s="40" t="e">
        <f>'jrc_Net Electricity Generation'!AR38/'jrc_Gross Capacities'!AR38/8760*1000</f>
        <v>#DIV/0!</v>
      </c>
      <c r="AS38" s="40" t="e">
        <f>'jrc_Net Electricity Generation'!AS38/'jrc_Gross Capacities'!AS38/8760*1000</f>
        <v>#DIV/0!</v>
      </c>
      <c r="AT38" s="40" t="e">
        <f>'jrc_Net Electricity Generation'!AT38/'jrc_Gross Capacities'!AT38/8760*1000</f>
        <v>#DIV/0!</v>
      </c>
      <c r="AU38" s="40" t="e">
        <f>'jrc_Net Electricity Generation'!AU38/'jrc_Gross Capacities'!AU38/8760*1000</f>
        <v>#DIV/0!</v>
      </c>
      <c r="AV38" s="40" t="e">
        <f>'jrc_Net Electricity Generation'!AV38/'jrc_Gross Capacities'!AV38/8760*1000</f>
        <v>#DIV/0!</v>
      </c>
      <c r="AW38" s="40" t="e">
        <f>'jrc_Net Electricity Generation'!AW38/'jrc_Gross Capacities'!AW38/8760*1000</f>
        <v>#DIV/0!</v>
      </c>
      <c r="AX38" s="40" t="e">
        <f>'jrc_Net Electricity Generation'!AX38/'jrc_Gross Capacities'!AX38/8760*1000</f>
        <v>#DIV/0!</v>
      </c>
      <c r="AY38" s="40" t="e">
        <f>'jrc_Net Electricity Generation'!AY38/'jrc_Gross Capacities'!AY38/8760*1000</f>
        <v>#DIV/0!</v>
      </c>
      <c r="AZ38" s="40" t="e">
        <f>'jrc_Net Electricity Generation'!AZ38/'jrc_Gross Capacities'!AZ38/8760*1000</f>
        <v>#DIV/0!</v>
      </c>
    </row>
    <row r="39" spans="1:52" x14ac:dyDescent="0.45">
      <c r="A39" s="20" t="s">
        <v>48</v>
      </c>
      <c r="B39" s="40" t="e">
        <f>'jrc_Net Electricity Generation'!B39/'jrc_Gross Capacities'!B39/8760*1000</f>
        <v>#DIV/0!</v>
      </c>
      <c r="C39" s="40" t="e">
        <f>'jrc_Net Electricity Generation'!C39/'jrc_Gross Capacities'!C39/8760*1000</f>
        <v>#DIV/0!</v>
      </c>
      <c r="D39" s="40" t="e">
        <f>'jrc_Net Electricity Generation'!D39/'jrc_Gross Capacities'!D39/8760*1000</f>
        <v>#DIV/0!</v>
      </c>
      <c r="E39" s="40" t="e">
        <f>'jrc_Net Electricity Generation'!E39/'jrc_Gross Capacities'!E39/8760*1000</f>
        <v>#DIV/0!</v>
      </c>
      <c r="F39" s="40" t="e">
        <f>'jrc_Net Electricity Generation'!F39/'jrc_Gross Capacities'!F39/8760*1000</f>
        <v>#DIV/0!</v>
      </c>
      <c r="G39" s="40" t="e">
        <f>'jrc_Net Electricity Generation'!G39/'jrc_Gross Capacities'!G39/8760*1000</f>
        <v>#DIV/0!</v>
      </c>
      <c r="H39" s="40" t="e">
        <f>'jrc_Net Electricity Generation'!H39/'jrc_Gross Capacities'!H39/8760*1000</f>
        <v>#DIV/0!</v>
      </c>
      <c r="I39" s="40" t="e">
        <f>'jrc_Net Electricity Generation'!I39/'jrc_Gross Capacities'!I39/8760*1000</f>
        <v>#DIV/0!</v>
      </c>
      <c r="J39" s="40" t="e">
        <f>'jrc_Net Electricity Generation'!J39/'jrc_Gross Capacities'!J39/8760*1000</f>
        <v>#DIV/0!</v>
      </c>
      <c r="K39" s="40" t="e">
        <f>'jrc_Net Electricity Generation'!K39/'jrc_Gross Capacities'!K39/8760*1000</f>
        <v>#DIV/0!</v>
      </c>
      <c r="L39" s="40" t="e">
        <f>'jrc_Net Electricity Generation'!L39/'jrc_Gross Capacities'!L39/8760*1000</f>
        <v>#DIV/0!</v>
      </c>
      <c r="M39" s="40" t="e">
        <f>'jrc_Net Electricity Generation'!M39/'jrc_Gross Capacities'!M39/8760*1000</f>
        <v>#DIV/0!</v>
      </c>
      <c r="N39" s="40" t="e">
        <f>'jrc_Net Electricity Generation'!N39/'jrc_Gross Capacities'!N39/8760*1000</f>
        <v>#DIV/0!</v>
      </c>
      <c r="O39" s="40" t="e">
        <f>'jrc_Net Electricity Generation'!O39/'jrc_Gross Capacities'!O39/8760*1000</f>
        <v>#DIV/0!</v>
      </c>
      <c r="P39" s="40" t="e">
        <f>'jrc_Net Electricity Generation'!P39/'jrc_Gross Capacities'!P39/8760*1000</f>
        <v>#DIV/0!</v>
      </c>
      <c r="Q39" s="40" t="e">
        <f>'jrc_Net Electricity Generation'!Q39/'jrc_Gross Capacities'!Q39/8760*1000</f>
        <v>#DIV/0!</v>
      </c>
      <c r="R39" s="40" t="e">
        <f>'jrc_Net Electricity Generation'!R39/'jrc_Gross Capacities'!R39/8760*1000</f>
        <v>#DIV/0!</v>
      </c>
      <c r="S39" s="40" t="e">
        <f>'jrc_Net Electricity Generation'!S39/'jrc_Gross Capacities'!S39/8760*1000</f>
        <v>#DIV/0!</v>
      </c>
      <c r="T39" s="40" t="e">
        <f>'jrc_Net Electricity Generation'!T39/'jrc_Gross Capacities'!T39/8760*1000</f>
        <v>#DIV/0!</v>
      </c>
      <c r="U39" s="40" t="e">
        <f>'jrc_Net Electricity Generation'!U39/'jrc_Gross Capacities'!U39/8760*1000</f>
        <v>#DIV/0!</v>
      </c>
      <c r="V39" s="40" t="e">
        <f>'jrc_Net Electricity Generation'!V39/'jrc_Gross Capacities'!V39/8760*1000</f>
        <v>#DIV/0!</v>
      </c>
      <c r="W39" s="40" t="e">
        <f>'jrc_Net Electricity Generation'!W39/'jrc_Gross Capacities'!W39/8760*1000</f>
        <v>#DIV/0!</v>
      </c>
      <c r="X39" s="40" t="e">
        <f>'jrc_Net Electricity Generation'!X39/'jrc_Gross Capacities'!X39/8760*1000</f>
        <v>#DIV/0!</v>
      </c>
      <c r="Y39" s="40" t="e">
        <f>'jrc_Net Electricity Generation'!Y39/'jrc_Gross Capacities'!Y39/8760*1000</f>
        <v>#DIV/0!</v>
      </c>
      <c r="Z39" s="40" t="e">
        <f>'jrc_Net Electricity Generation'!Z39/'jrc_Gross Capacities'!Z39/8760*1000</f>
        <v>#DIV/0!</v>
      </c>
      <c r="AA39" s="40" t="e">
        <f>'jrc_Net Electricity Generation'!AA39/'jrc_Gross Capacities'!AA39/8760*1000</f>
        <v>#DIV/0!</v>
      </c>
      <c r="AB39" s="40" t="e">
        <f>'jrc_Net Electricity Generation'!AB39/'jrc_Gross Capacities'!AB39/8760*1000</f>
        <v>#DIV/0!</v>
      </c>
      <c r="AC39" s="40" t="e">
        <f>'jrc_Net Electricity Generation'!AC39/'jrc_Gross Capacities'!AC39/8760*1000</f>
        <v>#DIV/0!</v>
      </c>
      <c r="AD39" s="40" t="e">
        <f>'jrc_Net Electricity Generation'!AD39/'jrc_Gross Capacities'!AD39/8760*1000</f>
        <v>#DIV/0!</v>
      </c>
      <c r="AE39" s="40" t="e">
        <f>'jrc_Net Electricity Generation'!AE39/'jrc_Gross Capacities'!AE39/8760*1000</f>
        <v>#DIV/0!</v>
      </c>
      <c r="AF39" s="40" t="e">
        <f>'jrc_Net Electricity Generation'!AF39/'jrc_Gross Capacities'!AF39/8760*1000</f>
        <v>#DIV/0!</v>
      </c>
      <c r="AG39" s="40" t="e">
        <f>'jrc_Net Electricity Generation'!AG39/'jrc_Gross Capacities'!AG39/8760*1000</f>
        <v>#DIV/0!</v>
      </c>
      <c r="AH39" s="40" t="e">
        <f>'jrc_Net Electricity Generation'!AH39/'jrc_Gross Capacities'!AH39/8760*1000</f>
        <v>#DIV/0!</v>
      </c>
      <c r="AI39" s="40" t="e">
        <f>'jrc_Net Electricity Generation'!AI39/'jrc_Gross Capacities'!AI39/8760*1000</f>
        <v>#DIV/0!</v>
      </c>
      <c r="AJ39" s="40" t="e">
        <f>'jrc_Net Electricity Generation'!AJ39/'jrc_Gross Capacities'!AJ39/8760*1000</f>
        <v>#DIV/0!</v>
      </c>
      <c r="AK39" s="40" t="e">
        <f>'jrc_Net Electricity Generation'!AK39/'jrc_Gross Capacities'!AK39/8760*1000</f>
        <v>#DIV/0!</v>
      </c>
      <c r="AL39" s="40" t="e">
        <f>'jrc_Net Electricity Generation'!AL39/'jrc_Gross Capacities'!AL39/8760*1000</f>
        <v>#DIV/0!</v>
      </c>
      <c r="AM39" s="40" t="e">
        <f>'jrc_Net Electricity Generation'!AM39/'jrc_Gross Capacities'!AM39/8760*1000</f>
        <v>#DIV/0!</v>
      </c>
      <c r="AN39" s="40" t="e">
        <f>'jrc_Net Electricity Generation'!AN39/'jrc_Gross Capacities'!AN39/8760*1000</f>
        <v>#DIV/0!</v>
      </c>
      <c r="AO39" s="40" t="e">
        <f>'jrc_Net Electricity Generation'!AO39/'jrc_Gross Capacities'!AO39/8760*1000</f>
        <v>#DIV/0!</v>
      </c>
      <c r="AP39" s="40" t="e">
        <f>'jrc_Net Electricity Generation'!AP39/'jrc_Gross Capacities'!AP39/8760*1000</f>
        <v>#DIV/0!</v>
      </c>
      <c r="AQ39" s="40" t="e">
        <f>'jrc_Net Electricity Generation'!AQ39/'jrc_Gross Capacities'!AQ39/8760*1000</f>
        <v>#DIV/0!</v>
      </c>
      <c r="AR39" s="40" t="e">
        <f>'jrc_Net Electricity Generation'!AR39/'jrc_Gross Capacities'!AR39/8760*1000</f>
        <v>#DIV/0!</v>
      </c>
      <c r="AS39" s="40" t="e">
        <f>'jrc_Net Electricity Generation'!AS39/'jrc_Gross Capacities'!AS39/8760*1000</f>
        <v>#DIV/0!</v>
      </c>
      <c r="AT39" s="40" t="e">
        <f>'jrc_Net Electricity Generation'!AT39/'jrc_Gross Capacities'!AT39/8760*1000</f>
        <v>#DIV/0!</v>
      </c>
      <c r="AU39" s="40" t="e">
        <f>'jrc_Net Electricity Generation'!AU39/'jrc_Gross Capacities'!AU39/8760*1000</f>
        <v>#DIV/0!</v>
      </c>
      <c r="AV39" s="40" t="e">
        <f>'jrc_Net Electricity Generation'!AV39/'jrc_Gross Capacities'!AV39/8760*1000</f>
        <v>#DIV/0!</v>
      </c>
      <c r="AW39" s="40" t="e">
        <f>'jrc_Net Electricity Generation'!AW39/'jrc_Gross Capacities'!AW39/8760*1000</f>
        <v>#DIV/0!</v>
      </c>
      <c r="AX39" s="40" t="e">
        <f>'jrc_Net Electricity Generation'!AX39/'jrc_Gross Capacities'!AX39/8760*1000</f>
        <v>#DIV/0!</v>
      </c>
      <c r="AY39" s="40" t="e">
        <f>'jrc_Net Electricity Generation'!AY39/'jrc_Gross Capacities'!AY39/8760*1000</f>
        <v>#DIV/0!</v>
      </c>
      <c r="AZ39" s="40" t="e">
        <f>'jrc_Net Electricity Generation'!AZ39/'jrc_Gross Capacities'!AZ39/8760*1000</f>
        <v>#DIV/0!</v>
      </c>
    </row>
    <row r="40" spans="1:52" x14ac:dyDescent="0.45">
      <c r="A40" s="20" t="s">
        <v>49</v>
      </c>
      <c r="B40" s="40" t="e">
        <f>'jrc_Net Electricity Generation'!B40/'jrc_Gross Capacities'!B40/8760*1000</f>
        <v>#DIV/0!</v>
      </c>
      <c r="C40" s="40" t="e">
        <f>'jrc_Net Electricity Generation'!C40/'jrc_Gross Capacities'!C40/8760*1000</f>
        <v>#DIV/0!</v>
      </c>
      <c r="D40" s="40" t="e">
        <f>'jrc_Net Electricity Generation'!D40/'jrc_Gross Capacities'!D40/8760*1000</f>
        <v>#DIV/0!</v>
      </c>
      <c r="E40" s="40" t="e">
        <f>'jrc_Net Electricity Generation'!E40/'jrc_Gross Capacities'!E40/8760*1000</f>
        <v>#DIV/0!</v>
      </c>
      <c r="F40" s="40" t="e">
        <f>'jrc_Net Electricity Generation'!F40/'jrc_Gross Capacities'!F40/8760*1000</f>
        <v>#DIV/0!</v>
      </c>
      <c r="G40" s="40" t="e">
        <f>'jrc_Net Electricity Generation'!G40/'jrc_Gross Capacities'!G40/8760*1000</f>
        <v>#DIV/0!</v>
      </c>
      <c r="H40" s="40" t="e">
        <f>'jrc_Net Electricity Generation'!H40/'jrc_Gross Capacities'!H40/8760*1000</f>
        <v>#DIV/0!</v>
      </c>
      <c r="I40" s="40" t="e">
        <f>'jrc_Net Electricity Generation'!I40/'jrc_Gross Capacities'!I40/8760*1000</f>
        <v>#DIV/0!</v>
      </c>
      <c r="J40" s="40" t="e">
        <f>'jrc_Net Electricity Generation'!J40/'jrc_Gross Capacities'!J40/8760*1000</f>
        <v>#DIV/0!</v>
      </c>
      <c r="K40" s="40" t="e">
        <f>'jrc_Net Electricity Generation'!K40/'jrc_Gross Capacities'!K40/8760*1000</f>
        <v>#DIV/0!</v>
      </c>
      <c r="L40" s="40" t="e">
        <f>'jrc_Net Electricity Generation'!L40/'jrc_Gross Capacities'!L40/8760*1000</f>
        <v>#DIV/0!</v>
      </c>
      <c r="M40" s="40" t="e">
        <f>'jrc_Net Electricity Generation'!M40/'jrc_Gross Capacities'!M40/8760*1000</f>
        <v>#DIV/0!</v>
      </c>
      <c r="N40" s="40" t="e">
        <f>'jrc_Net Electricity Generation'!N40/'jrc_Gross Capacities'!N40/8760*1000</f>
        <v>#DIV/0!</v>
      </c>
      <c r="O40" s="40" t="e">
        <f>'jrc_Net Electricity Generation'!O40/'jrc_Gross Capacities'!O40/8760*1000</f>
        <v>#DIV/0!</v>
      </c>
      <c r="P40" s="40" t="e">
        <f>'jrc_Net Electricity Generation'!P40/'jrc_Gross Capacities'!P40/8760*1000</f>
        <v>#DIV/0!</v>
      </c>
      <c r="Q40" s="40" t="e">
        <f>'jrc_Net Electricity Generation'!Q40/'jrc_Gross Capacities'!Q40/8760*1000</f>
        <v>#DIV/0!</v>
      </c>
      <c r="R40" s="40" t="e">
        <f>'jrc_Net Electricity Generation'!R40/'jrc_Gross Capacities'!R40/8760*1000</f>
        <v>#DIV/0!</v>
      </c>
      <c r="S40" s="40" t="e">
        <f>'jrc_Net Electricity Generation'!S40/'jrc_Gross Capacities'!S40/8760*1000</f>
        <v>#DIV/0!</v>
      </c>
      <c r="T40" s="40" t="e">
        <f>'jrc_Net Electricity Generation'!T40/'jrc_Gross Capacities'!T40/8760*1000</f>
        <v>#DIV/0!</v>
      </c>
      <c r="U40" s="40" t="e">
        <f>'jrc_Net Electricity Generation'!U40/'jrc_Gross Capacities'!U40/8760*1000</f>
        <v>#DIV/0!</v>
      </c>
      <c r="V40" s="40" t="e">
        <f>'jrc_Net Electricity Generation'!V40/'jrc_Gross Capacities'!V40/8760*1000</f>
        <v>#DIV/0!</v>
      </c>
      <c r="W40" s="40" t="e">
        <f>'jrc_Net Electricity Generation'!W40/'jrc_Gross Capacities'!W40/8760*1000</f>
        <v>#DIV/0!</v>
      </c>
      <c r="X40" s="40" t="e">
        <f>'jrc_Net Electricity Generation'!X40/'jrc_Gross Capacities'!X40/8760*1000</f>
        <v>#DIV/0!</v>
      </c>
      <c r="Y40" s="40" t="e">
        <f>'jrc_Net Electricity Generation'!Y40/'jrc_Gross Capacities'!Y40/8760*1000</f>
        <v>#DIV/0!</v>
      </c>
      <c r="Z40" s="40" t="e">
        <f>'jrc_Net Electricity Generation'!Z40/'jrc_Gross Capacities'!Z40/8760*1000</f>
        <v>#DIV/0!</v>
      </c>
      <c r="AA40" s="40" t="e">
        <f>'jrc_Net Electricity Generation'!AA40/'jrc_Gross Capacities'!AA40/8760*1000</f>
        <v>#DIV/0!</v>
      </c>
      <c r="AB40" s="40" t="e">
        <f>'jrc_Net Electricity Generation'!AB40/'jrc_Gross Capacities'!AB40/8760*1000</f>
        <v>#DIV/0!</v>
      </c>
      <c r="AC40" s="40" t="e">
        <f>'jrc_Net Electricity Generation'!AC40/'jrc_Gross Capacities'!AC40/8760*1000</f>
        <v>#DIV/0!</v>
      </c>
      <c r="AD40" s="40" t="e">
        <f>'jrc_Net Electricity Generation'!AD40/'jrc_Gross Capacities'!AD40/8760*1000</f>
        <v>#DIV/0!</v>
      </c>
      <c r="AE40" s="40" t="e">
        <f>'jrc_Net Electricity Generation'!AE40/'jrc_Gross Capacities'!AE40/8760*1000</f>
        <v>#DIV/0!</v>
      </c>
      <c r="AF40" s="40" t="e">
        <f>'jrc_Net Electricity Generation'!AF40/'jrc_Gross Capacities'!AF40/8760*1000</f>
        <v>#DIV/0!</v>
      </c>
      <c r="AG40" s="40" t="e">
        <f>'jrc_Net Electricity Generation'!AG40/'jrc_Gross Capacities'!AG40/8760*1000</f>
        <v>#DIV/0!</v>
      </c>
      <c r="AH40" s="40" t="e">
        <f>'jrc_Net Electricity Generation'!AH40/'jrc_Gross Capacities'!AH40/8760*1000</f>
        <v>#DIV/0!</v>
      </c>
      <c r="AI40" s="40" t="e">
        <f>'jrc_Net Electricity Generation'!AI40/'jrc_Gross Capacities'!AI40/8760*1000</f>
        <v>#DIV/0!</v>
      </c>
      <c r="AJ40" s="40" t="e">
        <f>'jrc_Net Electricity Generation'!AJ40/'jrc_Gross Capacities'!AJ40/8760*1000</f>
        <v>#DIV/0!</v>
      </c>
      <c r="AK40" s="40" t="e">
        <f>'jrc_Net Electricity Generation'!AK40/'jrc_Gross Capacities'!AK40/8760*1000</f>
        <v>#DIV/0!</v>
      </c>
      <c r="AL40" s="40" t="e">
        <f>'jrc_Net Electricity Generation'!AL40/'jrc_Gross Capacities'!AL40/8760*1000</f>
        <v>#DIV/0!</v>
      </c>
      <c r="AM40" s="40" t="e">
        <f>'jrc_Net Electricity Generation'!AM40/'jrc_Gross Capacities'!AM40/8760*1000</f>
        <v>#DIV/0!</v>
      </c>
      <c r="AN40" s="40" t="e">
        <f>'jrc_Net Electricity Generation'!AN40/'jrc_Gross Capacities'!AN40/8760*1000</f>
        <v>#DIV/0!</v>
      </c>
      <c r="AO40" s="40" t="e">
        <f>'jrc_Net Electricity Generation'!AO40/'jrc_Gross Capacities'!AO40/8760*1000</f>
        <v>#DIV/0!</v>
      </c>
      <c r="AP40" s="40" t="e">
        <f>'jrc_Net Electricity Generation'!AP40/'jrc_Gross Capacities'!AP40/8760*1000</f>
        <v>#DIV/0!</v>
      </c>
      <c r="AQ40" s="40" t="e">
        <f>'jrc_Net Electricity Generation'!AQ40/'jrc_Gross Capacities'!AQ40/8760*1000</f>
        <v>#DIV/0!</v>
      </c>
      <c r="AR40" s="40" t="e">
        <f>'jrc_Net Electricity Generation'!AR40/'jrc_Gross Capacities'!AR40/8760*1000</f>
        <v>#DIV/0!</v>
      </c>
      <c r="AS40" s="40" t="e">
        <f>'jrc_Net Electricity Generation'!AS40/'jrc_Gross Capacities'!AS40/8760*1000</f>
        <v>#DIV/0!</v>
      </c>
      <c r="AT40" s="40" t="e">
        <f>'jrc_Net Electricity Generation'!AT40/'jrc_Gross Capacities'!AT40/8760*1000</f>
        <v>#DIV/0!</v>
      </c>
      <c r="AU40" s="40" t="e">
        <f>'jrc_Net Electricity Generation'!AU40/'jrc_Gross Capacities'!AU40/8760*1000</f>
        <v>#DIV/0!</v>
      </c>
      <c r="AV40" s="40" t="e">
        <f>'jrc_Net Electricity Generation'!AV40/'jrc_Gross Capacities'!AV40/8760*1000</f>
        <v>#DIV/0!</v>
      </c>
      <c r="AW40" s="40" t="e">
        <f>'jrc_Net Electricity Generation'!AW40/'jrc_Gross Capacities'!AW40/8760*1000</f>
        <v>#DIV/0!</v>
      </c>
      <c r="AX40" s="40" t="e">
        <f>'jrc_Net Electricity Generation'!AX40/'jrc_Gross Capacities'!AX40/8760*1000</f>
        <v>#DIV/0!</v>
      </c>
      <c r="AY40" s="40" t="e">
        <f>'jrc_Net Electricity Generation'!AY40/'jrc_Gross Capacities'!AY40/8760*1000</f>
        <v>#DIV/0!</v>
      </c>
      <c r="AZ40" s="40" t="e">
        <f>'jrc_Net Electricity Generation'!AZ40/'jrc_Gross Capacities'!AZ40/8760*1000</f>
        <v>#DIV/0!</v>
      </c>
    </row>
    <row r="41" spans="1:52" x14ac:dyDescent="0.45">
      <c r="A41" s="26" t="s">
        <v>2</v>
      </c>
      <c r="B41" s="40">
        <f>'jrc_Net Electricity Generation'!B41/'jrc_Gross Capacities'!B41/8760*1000</f>
        <v>0.19873955115269643</v>
      </c>
      <c r="C41" s="40">
        <f>'jrc_Net Electricity Generation'!C41/'jrc_Gross Capacities'!C41/8760*1000</f>
        <v>0.17636701333570209</v>
      </c>
      <c r="D41" s="40">
        <f>'jrc_Net Electricity Generation'!D41/'jrc_Gross Capacities'!D41/8760*1000</f>
        <v>0.1791145825608669</v>
      </c>
      <c r="E41" s="40">
        <f>'jrc_Net Electricity Generation'!E41/'jrc_Gross Capacities'!E41/8760*1000</f>
        <v>0.18020465961825255</v>
      </c>
      <c r="F41" s="40">
        <f>'jrc_Net Electricity Generation'!F41/'jrc_Gross Capacities'!F41/8760*1000</f>
        <v>0.19644103481438119</v>
      </c>
      <c r="G41" s="40">
        <f>'jrc_Net Electricity Generation'!G41/'jrc_Gross Capacities'!G41/8760*1000</f>
        <v>0.1989741016561925</v>
      </c>
      <c r="H41" s="40">
        <f>'jrc_Net Electricity Generation'!H41/'jrc_Gross Capacities'!H41/8760*1000</f>
        <v>0.19726115236275335</v>
      </c>
      <c r="I41" s="40">
        <f>'jrc_Net Electricity Generation'!I41/'jrc_Gross Capacities'!I41/8760*1000</f>
        <v>0.21230999996035296</v>
      </c>
      <c r="J41" s="40">
        <f>'jrc_Net Electricity Generation'!J41/'jrc_Gross Capacities'!J41/8760*1000</f>
        <v>0.21516287466571152</v>
      </c>
      <c r="K41" s="40">
        <f>'jrc_Net Electricity Generation'!K41/'jrc_Gross Capacities'!K41/8760*1000</f>
        <v>0.20180786494746777</v>
      </c>
      <c r="L41" s="40">
        <f>'jrc_Net Electricity Generation'!L41/'jrc_Gross Capacities'!L41/8760*1000</f>
        <v>0.20220695300760289</v>
      </c>
      <c r="M41" s="40">
        <f>'jrc_Net Electricity Generation'!M41/'jrc_Gross Capacities'!M41/8760*1000</f>
        <v>0.21833024990025704</v>
      </c>
      <c r="N41" s="40">
        <f>'jrc_Net Electricity Generation'!N41/'jrc_Gross Capacities'!N41/8760*1000</f>
        <v>0.22160487567060702</v>
      </c>
      <c r="O41" s="40">
        <f>'jrc_Net Electricity Generation'!O41/'jrc_Gross Capacities'!O41/8760*1000</f>
        <v>0.23008631620108402</v>
      </c>
      <c r="P41" s="40">
        <f>'jrc_Net Electricity Generation'!P41/'jrc_Gross Capacities'!P41/8760*1000</f>
        <v>0.22469793307038036</v>
      </c>
      <c r="Q41" s="40">
        <f>'jrc_Net Electricity Generation'!Q41/'jrc_Gross Capacities'!Q41/8760*1000</f>
        <v>0.24338324227880981</v>
      </c>
      <c r="R41" s="40">
        <f>'jrc_Net Electricity Generation'!R41/'jrc_Gross Capacities'!R41/8760*1000</f>
        <v>0.25197958253424552</v>
      </c>
      <c r="S41" s="40">
        <f>'jrc_Net Electricity Generation'!S41/'jrc_Gross Capacities'!S41/8760*1000</f>
        <v>0.26115911485569882</v>
      </c>
      <c r="T41" s="40">
        <f>'jrc_Net Electricity Generation'!T41/'jrc_Gross Capacities'!T41/8760*1000</f>
        <v>0.26998648903959532</v>
      </c>
      <c r="U41" s="40">
        <f>'jrc_Net Electricity Generation'!U41/'jrc_Gross Capacities'!U41/8760*1000</f>
        <v>0.27779324738203265</v>
      </c>
      <c r="V41" s="40">
        <f>'jrc_Net Electricity Generation'!V41/'jrc_Gross Capacities'!V41/8760*1000</f>
        <v>0.2845753105241931</v>
      </c>
      <c r="W41" s="40">
        <f>'jrc_Net Electricity Generation'!W41/'jrc_Gross Capacities'!W41/8760*1000</f>
        <v>0.2891917804905737</v>
      </c>
      <c r="X41" s="40">
        <f>'jrc_Net Electricity Generation'!X41/'jrc_Gross Capacities'!X41/8760*1000</f>
        <v>0.29373519660404335</v>
      </c>
      <c r="Y41" s="40">
        <f>'jrc_Net Electricity Generation'!Y41/'jrc_Gross Capacities'!Y41/8760*1000</f>
        <v>0.30047218118001318</v>
      </c>
      <c r="Z41" s="40">
        <f>'jrc_Net Electricity Generation'!Z41/'jrc_Gross Capacities'!Z41/8760*1000</f>
        <v>0.30556125421988878</v>
      </c>
      <c r="AA41" s="40">
        <f>'jrc_Net Electricity Generation'!AA41/'jrc_Gross Capacities'!AA41/8760*1000</f>
        <v>0.30804454341548393</v>
      </c>
      <c r="AB41" s="40">
        <f>'jrc_Net Electricity Generation'!AB41/'jrc_Gross Capacities'!AB41/8760*1000</f>
        <v>0.3106864709714196</v>
      </c>
      <c r="AC41" s="40">
        <f>'jrc_Net Electricity Generation'!AC41/'jrc_Gross Capacities'!AC41/8760*1000</f>
        <v>0.31395303495338861</v>
      </c>
      <c r="AD41" s="40">
        <f>'jrc_Net Electricity Generation'!AD41/'jrc_Gross Capacities'!AD41/8760*1000</f>
        <v>0.31499602611683652</v>
      </c>
      <c r="AE41" s="40">
        <f>'jrc_Net Electricity Generation'!AE41/'jrc_Gross Capacities'!AE41/8760*1000</f>
        <v>0.31826807675986168</v>
      </c>
      <c r="AF41" s="40">
        <f>'jrc_Net Electricity Generation'!AF41/'jrc_Gross Capacities'!AF41/8760*1000</f>
        <v>0.32187753163848842</v>
      </c>
      <c r="AG41" s="40">
        <f>'jrc_Net Electricity Generation'!AG41/'jrc_Gross Capacities'!AG41/8760*1000</f>
        <v>0.32589475380091343</v>
      </c>
      <c r="AH41" s="40">
        <f>'jrc_Net Electricity Generation'!AH41/'jrc_Gross Capacities'!AH41/8760*1000</f>
        <v>0.32829702671647931</v>
      </c>
      <c r="AI41" s="40">
        <f>'jrc_Net Electricity Generation'!AI41/'jrc_Gross Capacities'!AI41/8760*1000</f>
        <v>0.33173585425296648</v>
      </c>
      <c r="AJ41" s="40">
        <f>'jrc_Net Electricity Generation'!AJ41/'jrc_Gross Capacities'!AJ41/8760*1000</f>
        <v>0.3360870382716778</v>
      </c>
      <c r="AK41" s="40">
        <f>'jrc_Net Electricity Generation'!AK41/'jrc_Gross Capacities'!AK41/8760*1000</f>
        <v>0.34045711402537254</v>
      </c>
      <c r="AL41" s="40">
        <f>'jrc_Net Electricity Generation'!AL41/'jrc_Gross Capacities'!AL41/8760*1000</f>
        <v>0.3454527154508984</v>
      </c>
      <c r="AM41" s="40">
        <f>'jrc_Net Electricity Generation'!AM41/'jrc_Gross Capacities'!AM41/8760*1000</f>
        <v>0.34945725750062007</v>
      </c>
      <c r="AN41" s="40">
        <f>'jrc_Net Electricity Generation'!AN41/'jrc_Gross Capacities'!AN41/8760*1000</f>
        <v>0.35222219701970281</v>
      </c>
      <c r="AO41" s="40">
        <f>'jrc_Net Electricity Generation'!AO41/'jrc_Gross Capacities'!AO41/8760*1000</f>
        <v>0.35507906512345283</v>
      </c>
      <c r="AP41" s="40">
        <f>'jrc_Net Electricity Generation'!AP41/'jrc_Gross Capacities'!AP41/8760*1000</f>
        <v>0.35922350092758804</v>
      </c>
      <c r="AQ41" s="40">
        <f>'jrc_Net Electricity Generation'!AQ41/'jrc_Gross Capacities'!AQ41/8760*1000</f>
        <v>0.3637653161226404</v>
      </c>
      <c r="AR41" s="40">
        <f>'jrc_Net Electricity Generation'!AR41/'jrc_Gross Capacities'!AR41/8760*1000</f>
        <v>0.36651403925119486</v>
      </c>
      <c r="AS41" s="40">
        <f>'jrc_Net Electricity Generation'!AS41/'jrc_Gross Capacities'!AS41/8760*1000</f>
        <v>0.36867056368926793</v>
      </c>
      <c r="AT41" s="40">
        <f>'jrc_Net Electricity Generation'!AT41/'jrc_Gross Capacities'!AT41/8760*1000</f>
        <v>0.37068989090334703</v>
      </c>
      <c r="AU41" s="40">
        <f>'jrc_Net Electricity Generation'!AU41/'jrc_Gross Capacities'!AU41/8760*1000</f>
        <v>0.36751529935465477</v>
      </c>
      <c r="AV41" s="40">
        <f>'jrc_Net Electricity Generation'!AV41/'jrc_Gross Capacities'!AV41/8760*1000</f>
        <v>0.36783378425524332</v>
      </c>
      <c r="AW41" s="40">
        <f>'jrc_Net Electricity Generation'!AW41/'jrc_Gross Capacities'!AW41/8760*1000</f>
        <v>0.36915161577748129</v>
      </c>
      <c r="AX41" s="40">
        <f>'jrc_Net Electricity Generation'!AX41/'jrc_Gross Capacities'!AX41/8760*1000</f>
        <v>0.37137784113313344</v>
      </c>
      <c r="AY41" s="40">
        <f>'jrc_Net Electricity Generation'!AY41/'jrc_Gross Capacities'!AY41/8760*1000</f>
        <v>0.37328375166498101</v>
      </c>
      <c r="AZ41" s="40">
        <f>'jrc_Net Electricity Generation'!AZ41/'jrc_Gross Capacities'!AZ41/8760*1000</f>
        <v>0.37066972384954705</v>
      </c>
    </row>
    <row r="42" spans="1:52" x14ac:dyDescent="0.45">
      <c r="A42" s="20" t="s">
        <v>50</v>
      </c>
      <c r="B42" s="40">
        <f>'jrc_Net Electricity Generation'!B42/'jrc_Gross Capacities'!B42/8760*1000</f>
        <v>0.19798752299239131</v>
      </c>
      <c r="C42" s="40">
        <f>'jrc_Net Electricity Generation'!C42/'jrc_Gross Capacities'!C42/8760*1000</f>
        <v>0.17521626427036319</v>
      </c>
      <c r="D42" s="40">
        <f>'jrc_Net Electricity Generation'!D42/'jrc_Gross Capacities'!D42/8760*1000</f>
        <v>0.17826213742269204</v>
      </c>
      <c r="E42" s="40">
        <f>'jrc_Net Electricity Generation'!E42/'jrc_Gross Capacities'!E42/8760*1000</f>
        <v>0.17683317978211816</v>
      </c>
      <c r="F42" s="40">
        <f>'jrc_Net Electricity Generation'!F42/'jrc_Gross Capacities'!F42/8760*1000</f>
        <v>0.19217344380449253</v>
      </c>
      <c r="G42" s="40">
        <f>'jrc_Net Electricity Generation'!G42/'jrc_Gross Capacities'!G42/8760*1000</f>
        <v>0.19498553118416456</v>
      </c>
      <c r="H42" s="40">
        <f>'jrc_Net Electricity Generation'!H42/'jrc_Gross Capacities'!H42/8760*1000</f>
        <v>0.19274910431318432</v>
      </c>
      <c r="I42" s="40">
        <f>'jrc_Net Electricity Generation'!I42/'jrc_Gross Capacities'!I42/8760*1000</f>
        <v>0.20757341428533985</v>
      </c>
      <c r="J42" s="40">
        <f>'jrc_Net Electricity Generation'!J42/'jrc_Gross Capacities'!J42/8760*1000</f>
        <v>0.20983665263782264</v>
      </c>
      <c r="K42" s="40">
        <f>'jrc_Net Electricity Generation'!K42/'jrc_Gross Capacities'!K42/8760*1000</f>
        <v>0.19611537305288285</v>
      </c>
      <c r="L42" s="40">
        <f>'jrc_Net Electricity Generation'!L42/'jrc_Gross Capacities'!L42/8760*1000</f>
        <v>0.19456430802937574</v>
      </c>
      <c r="M42" s="40">
        <f>'jrc_Net Electricity Generation'!M42/'jrc_Gross Capacities'!M42/8760*1000</f>
        <v>0.20964991844207995</v>
      </c>
      <c r="N42" s="40">
        <f>'jrc_Net Electricity Generation'!N42/'jrc_Gross Capacities'!N42/8760*1000</f>
        <v>0.21157133785754734</v>
      </c>
      <c r="O42" s="40">
        <f>'jrc_Net Electricity Generation'!O42/'jrc_Gross Capacities'!O42/8760*1000</f>
        <v>0.2169009234007937</v>
      </c>
      <c r="P42" s="40">
        <f>'jrc_Net Electricity Generation'!P42/'jrc_Gross Capacities'!P42/8760*1000</f>
        <v>0.20954515608636815</v>
      </c>
      <c r="Q42" s="40">
        <f>'jrc_Net Electricity Generation'!Q42/'jrc_Gross Capacities'!Q42/8760*1000</f>
        <v>0.22706457335196031</v>
      </c>
      <c r="R42" s="40">
        <f>'jrc_Net Electricity Generation'!R42/'jrc_Gross Capacities'!R42/8760*1000</f>
        <v>0.24369279716893513</v>
      </c>
      <c r="S42" s="40">
        <f>'jrc_Net Electricity Generation'!S42/'jrc_Gross Capacities'!S42/8760*1000</f>
        <v>0.25036023929826418</v>
      </c>
      <c r="T42" s="40">
        <f>'jrc_Net Electricity Generation'!T42/'jrc_Gross Capacities'!T42/8760*1000</f>
        <v>0.26115904447556521</v>
      </c>
      <c r="U42" s="40">
        <f>'jrc_Net Electricity Generation'!U42/'jrc_Gross Capacities'!U42/8760*1000</f>
        <v>0.26851494794782371</v>
      </c>
      <c r="V42" s="40">
        <f>'jrc_Net Electricity Generation'!V42/'jrc_Gross Capacities'!V42/8760*1000</f>
        <v>0.25692965674789497</v>
      </c>
      <c r="W42" s="40">
        <f>'jrc_Net Electricity Generation'!W42/'jrc_Gross Capacities'!W42/8760*1000</f>
        <v>0.26106519919933591</v>
      </c>
      <c r="X42" s="40">
        <f>'jrc_Net Electricity Generation'!X42/'jrc_Gross Capacities'!X42/8760*1000</f>
        <v>0.26567576822002492</v>
      </c>
      <c r="Y42" s="40">
        <f>'jrc_Net Electricity Generation'!Y42/'jrc_Gross Capacities'!Y42/8760*1000</f>
        <v>0.2708615625769622</v>
      </c>
      <c r="Z42" s="40">
        <f>'jrc_Net Electricity Generation'!Z42/'jrc_Gross Capacities'!Z42/8760*1000</f>
        <v>0.27486277448624985</v>
      </c>
      <c r="AA42" s="40">
        <f>'jrc_Net Electricity Generation'!AA42/'jrc_Gross Capacities'!AA42/8760*1000</f>
        <v>0.27755156753591376</v>
      </c>
      <c r="AB42" s="40">
        <f>'jrc_Net Electricity Generation'!AB42/'jrc_Gross Capacities'!AB42/8760*1000</f>
        <v>0.27997421279422507</v>
      </c>
      <c r="AC42" s="40">
        <f>'jrc_Net Electricity Generation'!AC42/'jrc_Gross Capacities'!AC42/8760*1000</f>
        <v>0.28266569644838735</v>
      </c>
      <c r="AD42" s="40">
        <f>'jrc_Net Electricity Generation'!AD42/'jrc_Gross Capacities'!AD42/8760*1000</f>
        <v>0.28238287283520364</v>
      </c>
      <c r="AE42" s="40">
        <f>'jrc_Net Electricity Generation'!AE42/'jrc_Gross Capacities'!AE42/8760*1000</f>
        <v>0.28421727911070466</v>
      </c>
      <c r="AF42" s="40">
        <f>'jrc_Net Electricity Generation'!AF42/'jrc_Gross Capacities'!AF42/8760*1000</f>
        <v>0.28706483298066504</v>
      </c>
      <c r="AG42" s="40">
        <f>'jrc_Net Electricity Generation'!AG42/'jrc_Gross Capacities'!AG42/8760*1000</f>
        <v>0.28998249440295387</v>
      </c>
      <c r="AH42" s="40">
        <f>'jrc_Net Electricity Generation'!AH42/'jrc_Gross Capacities'!AH42/8760*1000</f>
        <v>0.29248537066183383</v>
      </c>
      <c r="AI42" s="40">
        <f>'jrc_Net Electricity Generation'!AI42/'jrc_Gross Capacities'!AI42/8760*1000</f>
        <v>0.29421019547270738</v>
      </c>
      <c r="AJ42" s="40">
        <f>'jrc_Net Electricity Generation'!AJ42/'jrc_Gross Capacities'!AJ42/8760*1000</f>
        <v>0.29780314765769483</v>
      </c>
      <c r="AK42" s="40">
        <f>'jrc_Net Electricity Generation'!AK42/'jrc_Gross Capacities'!AK42/8760*1000</f>
        <v>0.3011295630692582</v>
      </c>
      <c r="AL42" s="40">
        <f>'jrc_Net Electricity Generation'!AL42/'jrc_Gross Capacities'!AL42/8760*1000</f>
        <v>0.30539549196180732</v>
      </c>
      <c r="AM42" s="40">
        <f>'jrc_Net Electricity Generation'!AM42/'jrc_Gross Capacities'!AM42/8760*1000</f>
        <v>0.30802931445658083</v>
      </c>
      <c r="AN42" s="40">
        <f>'jrc_Net Electricity Generation'!AN42/'jrc_Gross Capacities'!AN42/8760*1000</f>
        <v>0.30917182129771881</v>
      </c>
      <c r="AO42" s="40">
        <f>'jrc_Net Electricity Generation'!AO42/'jrc_Gross Capacities'!AO42/8760*1000</f>
        <v>0.31130204266620265</v>
      </c>
      <c r="AP42" s="40">
        <f>'jrc_Net Electricity Generation'!AP42/'jrc_Gross Capacities'!AP42/8760*1000</f>
        <v>0.31493493237388531</v>
      </c>
      <c r="AQ42" s="40">
        <f>'jrc_Net Electricity Generation'!AQ42/'jrc_Gross Capacities'!AQ42/8760*1000</f>
        <v>0.31997124381512376</v>
      </c>
      <c r="AR42" s="40">
        <f>'jrc_Net Electricity Generation'!AR42/'jrc_Gross Capacities'!AR42/8760*1000</f>
        <v>0.32251280302313928</v>
      </c>
      <c r="AS42" s="40">
        <f>'jrc_Net Electricity Generation'!AS42/'jrc_Gross Capacities'!AS42/8760*1000</f>
        <v>0.3241627789505675</v>
      </c>
      <c r="AT42" s="40">
        <f>'jrc_Net Electricity Generation'!AT42/'jrc_Gross Capacities'!AT42/8760*1000</f>
        <v>0.3258819324518813</v>
      </c>
      <c r="AU42" s="40">
        <f>'jrc_Net Electricity Generation'!AU42/'jrc_Gross Capacities'!AU42/8760*1000</f>
        <v>0.31983958305387705</v>
      </c>
      <c r="AV42" s="40">
        <f>'jrc_Net Electricity Generation'!AV42/'jrc_Gross Capacities'!AV42/8760*1000</f>
        <v>0.31963267276970658</v>
      </c>
      <c r="AW42" s="40">
        <f>'jrc_Net Electricity Generation'!AW42/'jrc_Gross Capacities'!AW42/8760*1000</f>
        <v>0.32021851740032292</v>
      </c>
      <c r="AX42" s="40">
        <f>'jrc_Net Electricity Generation'!AX42/'jrc_Gross Capacities'!AX42/8760*1000</f>
        <v>0.32228697941203682</v>
      </c>
      <c r="AY42" s="40">
        <f>'jrc_Net Electricity Generation'!AY42/'jrc_Gross Capacities'!AY42/8760*1000</f>
        <v>0.32365229515023136</v>
      </c>
      <c r="AZ42" s="40">
        <f>'jrc_Net Electricity Generation'!AZ42/'jrc_Gross Capacities'!AZ42/8760*1000</f>
        <v>0.3204308025836447</v>
      </c>
    </row>
    <row r="43" spans="1:52" x14ac:dyDescent="0.45">
      <c r="A43" s="20" t="s">
        <v>51</v>
      </c>
      <c r="B43" s="40">
        <f>'jrc_Net Electricity Generation'!B43/'jrc_Gross Capacities'!B43/8760*1000</f>
        <v>0.403613722575345</v>
      </c>
      <c r="C43" s="40">
        <f>'jrc_Net Electricity Generation'!C43/'jrc_Gross Capacities'!C43/8760*1000</f>
        <v>0.38090706544998565</v>
      </c>
      <c r="D43" s="40">
        <f>'jrc_Net Electricity Generation'!D43/'jrc_Gross Capacities'!D43/8760*1000</f>
        <v>0.36581773591776834</v>
      </c>
      <c r="E43" s="40">
        <f>'jrc_Net Electricity Generation'!E43/'jrc_Gross Capacities'!E43/8760*1000</f>
        <v>0.41438603064439516</v>
      </c>
      <c r="F43" s="40">
        <f>'jrc_Net Electricity Generation'!F43/'jrc_Gross Capacities'!F43/8760*1000</f>
        <v>0.42886754728008203</v>
      </c>
      <c r="G43" s="40">
        <f>'jrc_Net Electricity Generation'!G43/'jrc_Gross Capacities'!G43/8760*1000</f>
        <v>0.42185952115544695</v>
      </c>
      <c r="H43" s="40">
        <f>'jrc_Net Electricity Generation'!H43/'jrc_Gross Capacities'!H43/8760*1000</f>
        <v>0.42867093086527774</v>
      </c>
      <c r="I43" s="40">
        <f>'jrc_Net Electricity Generation'!I43/'jrc_Gross Capacities'!I43/8760*1000</f>
        <v>0.44398665604173487</v>
      </c>
      <c r="J43" s="40">
        <f>'jrc_Net Electricity Generation'!J43/'jrc_Gross Capacities'!J43/8760*1000</f>
        <v>0.43653530936259877</v>
      </c>
      <c r="K43" s="40">
        <f>'jrc_Net Electricity Generation'!K43/'jrc_Gross Capacities'!K43/8760*1000</f>
        <v>0.42048051510810636</v>
      </c>
      <c r="L43" s="40">
        <f>'jrc_Net Electricity Generation'!L43/'jrc_Gross Capacities'!L43/8760*1000</f>
        <v>0.40760579763125004</v>
      </c>
      <c r="M43" s="40">
        <f>'jrc_Net Electricity Generation'!M43/'jrc_Gross Capacities'!M43/8760*1000</f>
        <v>0.44075571619628379</v>
      </c>
      <c r="N43" s="40">
        <f>'jrc_Net Electricity Generation'!N43/'jrc_Gross Capacities'!N43/8760*1000</f>
        <v>0.41826279145394324</v>
      </c>
      <c r="O43" s="40">
        <f>'jrc_Net Electricity Generation'!O43/'jrc_Gross Capacities'!O43/8760*1000</f>
        <v>0.43849469428316906</v>
      </c>
      <c r="P43" s="40">
        <f>'jrc_Net Electricity Generation'!P43/'jrc_Gross Capacities'!P43/8760*1000</f>
        <v>0.4529551075959688</v>
      </c>
      <c r="Q43" s="40">
        <f>'jrc_Net Electricity Generation'!Q43/'jrc_Gross Capacities'!Q43/8760*1000</f>
        <v>0.43704206473391288</v>
      </c>
      <c r="R43" s="40">
        <f>'jrc_Net Electricity Generation'!R43/'jrc_Gross Capacities'!R43/8760*1000</f>
        <v>0.34547908492564472</v>
      </c>
      <c r="S43" s="40">
        <f>'jrc_Net Electricity Generation'!S43/'jrc_Gross Capacities'!S43/8760*1000</f>
        <v>0.36681556024070117</v>
      </c>
      <c r="T43" s="40">
        <f>'jrc_Net Electricity Generation'!T43/'jrc_Gross Capacities'!T43/8760*1000</f>
        <v>0.34465105131850521</v>
      </c>
      <c r="U43" s="40">
        <f>'jrc_Net Electricity Generation'!U43/'jrc_Gross Capacities'!U43/8760*1000</f>
        <v>0.34500017554277568</v>
      </c>
      <c r="V43" s="40">
        <f>'jrc_Net Electricity Generation'!V43/'jrc_Gross Capacities'!V43/8760*1000</f>
        <v>0.45653765884630532</v>
      </c>
      <c r="W43" s="40">
        <f>'jrc_Net Electricity Generation'!W43/'jrc_Gross Capacities'!W43/8760*1000</f>
        <v>0.45818237478992851</v>
      </c>
      <c r="X43" s="40">
        <f>'jrc_Net Electricity Generation'!X43/'jrc_Gross Capacities'!X43/8760*1000</f>
        <v>0.46064358460291666</v>
      </c>
      <c r="Y43" s="40">
        <f>'jrc_Net Electricity Generation'!Y43/'jrc_Gross Capacities'!Y43/8760*1000</f>
        <v>0.46098420564253306</v>
      </c>
      <c r="Z43" s="40">
        <f>'jrc_Net Electricity Generation'!Z43/'jrc_Gross Capacities'!Z43/8760*1000</f>
        <v>0.46075009625278041</v>
      </c>
      <c r="AA43" s="40">
        <f>'jrc_Net Electricity Generation'!AA43/'jrc_Gross Capacities'!AA43/8760*1000</f>
        <v>0.46146543936833057</v>
      </c>
      <c r="AB43" s="40">
        <f>'jrc_Net Electricity Generation'!AB43/'jrc_Gross Capacities'!AB43/8760*1000</f>
        <v>0.46182874748751862</v>
      </c>
      <c r="AC43" s="40">
        <f>'jrc_Net Electricity Generation'!AC43/'jrc_Gross Capacities'!AC43/8760*1000</f>
        <v>0.46289718241323485</v>
      </c>
      <c r="AD43" s="40">
        <f>'jrc_Net Electricity Generation'!AD43/'jrc_Gross Capacities'!AD43/8760*1000</f>
        <v>0.46352331347080811</v>
      </c>
      <c r="AE43" s="40">
        <f>'jrc_Net Electricity Generation'!AE43/'jrc_Gross Capacities'!AE43/8760*1000</f>
        <v>0.46494193788953719</v>
      </c>
      <c r="AF43" s="40">
        <f>'jrc_Net Electricity Generation'!AF43/'jrc_Gross Capacities'!AF43/8760*1000</f>
        <v>0.46484838828884167</v>
      </c>
      <c r="AG43" s="40">
        <f>'jrc_Net Electricity Generation'!AG43/'jrc_Gross Capacities'!AG43/8760*1000</f>
        <v>0.46619844932268223</v>
      </c>
      <c r="AH43" s="40">
        <f>'jrc_Net Electricity Generation'!AH43/'jrc_Gross Capacities'!AH43/8760*1000</f>
        <v>0.46433213948908869</v>
      </c>
      <c r="AI43" s="40">
        <f>'jrc_Net Electricity Generation'!AI43/'jrc_Gross Capacities'!AI43/8760*1000</f>
        <v>0.46893147552613279</v>
      </c>
      <c r="AJ43" s="40">
        <f>'jrc_Net Electricity Generation'!AJ43/'jrc_Gross Capacities'!AJ43/8760*1000</f>
        <v>0.47100428332691063</v>
      </c>
      <c r="AK43" s="40">
        <f>'jrc_Net Electricity Generation'!AK43/'jrc_Gross Capacities'!AK43/8760*1000</f>
        <v>0.47327744794542798</v>
      </c>
      <c r="AL43" s="40">
        <f>'jrc_Net Electricity Generation'!AL43/'jrc_Gross Capacities'!AL43/8760*1000</f>
        <v>0.47497234611732031</v>
      </c>
      <c r="AM43" s="40">
        <f>'jrc_Net Electricity Generation'!AM43/'jrc_Gross Capacities'!AM43/8760*1000</f>
        <v>0.47832001792602968</v>
      </c>
      <c r="AN43" s="40">
        <f>'jrc_Net Electricity Generation'!AN43/'jrc_Gross Capacities'!AN43/8760*1000</f>
        <v>0.48074795323237468</v>
      </c>
      <c r="AO43" s="40">
        <f>'jrc_Net Electricity Generation'!AO43/'jrc_Gross Capacities'!AO43/8760*1000</f>
        <v>0.48285370700680125</v>
      </c>
      <c r="AP43" s="40">
        <f>'jrc_Net Electricity Generation'!AP43/'jrc_Gross Capacities'!AP43/8760*1000</f>
        <v>0.48555424996536589</v>
      </c>
      <c r="AQ43" s="40">
        <f>'jrc_Net Electricity Generation'!AQ43/'jrc_Gross Capacities'!AQ43/8760*1000</f>
        <v>0.48716808247748278</v>
      </c>
      <c r="AR43" s="40">
        <f>'jrc_Net Electricity Generation'!AR43/'jrc_Gross Capacities'!AR43/8760*1000</f>
        <v>0.48864071491508043</v>
      </c>
      <c r="AS43" s="40">
        <f>'jrc_Net Electricity Generation'!AS43/'jrc_Gross Capacities'!AS43/8760*1000</f>
        <v>0.49085683696747906</v>
      </c>
      <c r="AT43" s="40">
        <f>'jrc_Net Electricity Generation'!AT43/'jrc_Gross Capacities'!AT43/8760*1000</f>
        <v>0.49272458516502876</v>
      </c>
      <c r="AU43" s="40">
        <f>'jrc_Net Electricity Generation'!AU43/'jrc_Gross Capacities'!AU43/8760*1000</f>
        <v>0.49630431750982684</v>
      </c>
      <c r="AV43" s="40">
        <f>'jrc_Net Electricity Generation'!AV43/'jrc_Gross Capacities'!AV43/8760*1000</f>
        <v>0.49637771614150622</v>
      </c>
      <c r="AW43" s="40">
        <f>'jrc_Net Electricity Generation'!AW43/'jrc_Gross Capacities'!AW43/8760*1000</f>
        <v>0.49766779474846229</v>
      </c>
      <c r="AX43" s="40">
        <f>'jrc_Net Electricity Generation'!AX43/'jrc_Gross Capacities'!AX43/8760*1000</f>
        <v>0.49959213456460705</v>
      </c>
      <c r="AY43" s="40">
        <f>'jrc_Net Electricity Generation'!AY43/'jrc_Gross Capacities'!AY43/8760*1000</f>
        <v>0.50276097242896045</v>
      </c>
      <c r="AZ43" s="40">
        <f>'jrc_Net Electricity Generation'!AZ43/'jrc_Gross Capacities'!AZ43/8760*1000</f>
        <v>0.50121288062387426</v>
      </c>
    </row>
    <row r="44" spans="1:52" x14ac:dyDescent="0.45">
      <c r="A44" s="26" t="s">
        <v>52</v>
      </c>
      <c r="B44" s="40">
        <f>'jrc_Net Electricity Generation'!B44/'jrc_Gross Capacities'!B44/8760*1000</f>
        <v>7.5615897856928765E-2</v>
      </c>
      <c r="C44" s="40">
        <f>'jrc_Net Electricity Generation'!C44/'jrc_Gross Capacities'!C44/8760*1000</f>
        <v>7.779632330124038E-2</v>
      </c>
      <c r="D44" s="40">
        <f>'jrc_Net Electricity Generation'!D44/'jrc_Gross Capacities'!D44/8760*1000</f>
        <v>8.872317187555627E-2</v>
      </c>
      <c r="E44" s="40">
        <f>'jrc_Net Electricity Generation'!E44/'jrc_Gross Capacities'!E44/8760*1000</f>
        <v>8.3978716014452642E-2</v>
      </c>
      <c r="F44" s="40">
        <f>'jrc_Net Electricity Generation'!F44/'jrc_Gross Capacities'!F44/8760*1000</f>
        <v>6.3496277643312365E-2</v>
      </c>
      <c r="G44" s="40">
        <f>'jrc_Net Electricity Generation'!G44/'jrc_Gross Capacities'!G44/8760*1000</f>
        <v>7.2568217241447616E-2</v>
      </c>
      <c r="H44" s="40">
        <f>'jrc_Net Electricity Generation'!H44/'jrc_Gross Capacities'!H44/8760*1000</f>
        <v>8.6717329435045357E-2</v>
      </c>
      <c r="I44" s="40">
        <f>'jrc_Net Electricity Generation'!I44/'jrc_Gross Capacities'!I44/8760*1000</f>
        <v>8.1924934926301055E-2</v>
      </c>
      <c r="J44" s="40">
        <f>'jrc_Net Electricity Generation'!J44/'jrc_Gross Capacities'!J44/8760*1000</f>
        <v>8.1443681489709804E-2</v>
      </c>
      <c r="K44" s="40">
        <f>'jrc_Net Electricity Generation'!K44/'jrc_Gross Capacities'!K44/8760*1000</f>
        <v>9.5084169304024496E-2</v>
      </c>
      <c r="L44" s="40">
        <f>'jrc_Net Electricity Generation'!L44/'jrc_Gross Capacities'!L44/8760*1000</f>
        <v>8.5641538204967171E-2</v>
      </c>
      <c r="M44" s="40">
        <f>'jrc_Net Electricity Generation'!M44/'jrc_Gross Capacities'!M44/8760*1000</f>
        <v>9.843227693086129E-2</v>
      </c>
      <c r="N44" s="40">
        <f>'jrc_Net Electricity Generation'!N44/'jrc_Gross Capacities'!N44/8760*1000</f>
        <v>0.10884061147697863</v>
      </c>
      <c r="O44" s="40">
        <f>'jrc_Net Electricity Generation'!O44/'jrc_Gross Capacities'!O44/8760*1000</f>
        <v>0.11517666798847802</v>
      </c>
      <c r="P44" s="40">
        <f>'jrc_Net Electricity Generation'!P44/'jrc_Gross Capacities'!P44/8760*1000</f>
        <v>0.1216667400941232</v>
      </c>
      <c r="Q44" s="40">
        <f>'jrc_Net Electricity Generation'!Q44/'jrc_Gross Capacities'!Q44/8760*1000</f>
        <v>0.12335715901225816</v>
      </c>
      <c r="R44" s="40">
        <f>'jrc_Net Electricity Generation'!R44/'jrc_Gross Capacities'!R44/8760*1000</f>
        <v>0.12622608926626805</v>
      </c>
      <c r="S44" s="40">
        <f>'jrc_Net Electricity Generation'!S44/'jrc_Gross Capacities'!S44/8760*1000</f>
        <v>0.12869330449925215</v>
      </c>
      <c r="T44" s="40">
        <f>'jrc_Net Electricity Generation'!T44/'jrc_Gross Capacities'!T44/8760*1000</f>
        <v>0.1297452031755113</v>
      </c>
      <c r="U44" s="40">
        <f>'jrc_Net Electricity Generation'!U44/'jrc_Gross Capacities'!U44/8760*1000</f>
        <v>0.1303790225047318</v>
      </c>
      <c r="V44" s="40">
        <f>'jrc_Net Electricity Generation'!V44/'jrc_Gross Capacities'!V44/8760*1000</f>
        <v>0.13089640410328096</v>
      </c>
      <c r="W44" s="40">
        <f>'jrc_Net Electricity Generation'!W44/'jrc_Gross Capacities'!W44/8760*1000</f>
        <v>0.13148977073171478</v>
      </c>
      <c r="X44" s="40">
        <f>'jrc_Net Electricity Generation'!X44/'jrc_Gross Capacities'!X44/8760*1000</f>
        <v>0.13121661511377167</v>
      </c>
      <c r="Y44" s="40">
        <f>'jrc_Net Electricity Generation'!Y44/'jrc_Gross Capacities'!Y44/8760*1000</f>
        <v>0.13212340723131716</v>
      </c>
      <c r="Z44" s="40">
        <f>'jrc_Net Electricity Generation'!Z44/'jrc_Gross Capacities'!Z44/8760*1000</f>
        <v>0.13319942749914515</v>
      </c>
      <c r="AA44" s="40">
        <f>'jrc_Net Electricity Generation'!AA44/'jrc_Gross Capacities'!AA44/8760*1000</f>
        <v>0.13409880553445719</v>
      </c>
      <c r="AB44" s="40">
        <f>'jrc_Net Electricity Generation'!AB44/'jrc_Gross Capacities'!AB44/8760*1000</f>
        <v>0.1351131847866508</v>
      </c>
      <c r="AC44" s="40">
        <f>'jrc_Net Electricity Generation'!AC44/'jrc_Gross Capacities'!AC44/8760*1000</f>
        <v>0.13625185446380211</v>
      </c>
      <c r="AD44" s="40">
        <f>'jrc_Net Electricity Generation'!AD44/'jrc_Gross Capacities'!AD44/8760*1000</f>
        <v>0.13765347364091315</v>
      </c>
      <c r="AE44" s="40">
        <f>'jrc_Net Electricity Generation'!AE44/'jrc_Gross Capacities'!AE44/8760*1000</f>
        <v>0.13927491775019291</v>
      </c>
      <c r="AF44" s="40">
        <f>'jrc_Net Electricity Generation'!AF44/'jrc_Gross Capacities'!AF44/8760*1000</f>
        <v>0.14083186257000699</v>
      </c>
      <c r="AG44" s="40">
        <f>'jrc_Net Electricity Generation'!AG44/'jrc_Gross Capacities'!AG44/8760*1000</f>
        <v>0.14161222121788333</v>
      </c>
      <c r="AH44" s="40">
        <f>'jrc_Net Electricity Generation'!AH44/'jrc_Gross Capacities'!AH44/8760*1000</f>
        <v>0.14295634782121919</v>
      </c>
      <c r="AI44" s="40">
        <f>'jrc_Net Electricity Generation'!AI44/'jrc_Gross Capacities'!AI44/8760*1000</f>
        <v>0.14458723882717731</v>
      </c>
      <c r="AJ44" s="40">
        <f>'jrc_Net Electricity Generation'!AJ44/'jrc_Gross Capacities'!AJ44/8760*1000</f>
        <v>0.14621431220473924</v>
      </c>
      <c r="AK44" s="40">
        <f>'jrc_Net Electricity Generation'!AK44/'jrc_Gross Capacities'!AK44/8760*1000</f>
        <v>0.14884175072114444</v>
      </c>
      <c r="AL44" s="40">
        <f>'jrc_Net Electricity Generation'!AL44/'jrc_Gross Capacities'!AL44/8760*1000</f>
        <v>0.15261164427712348</v>
      </c>
      <c r="AM44" s="40">
        <f>'jrc_Net Electricity Generation'!AM44/'jrc_Gross Capacities'!AM44/8760*1000</f>
        <v>0.15541983209471816</v>
      </c>
      <c r="AN44" s="40">
        <f>'jrc_Net Electricity Generation'!AN44/'jrc_Gross Capacities'!AN44/8760*1000</f>
        <v>0.15749732953574067</v>
      </c>
      <c r="AO44" s="40">
        <f>'jrc_Net Electricity Generation'!AO44/'jrc_Gross Capacities'!AO44/8760*1000</f>
        <v>0.15902866463943113</v>
      </c>
      <c r="AP44" s="40">
        <f>'jrc_Net Electricity Generation'!AP44/'jrc_Gross Capacities'!AP44/8760*1000</f>
        <v>0.16104059233191978</v>
      </c>
      <c r="AQ44" s="40">
        <f>'jrc_Net Electricity Generation'!AQ44/'jrc_Gross Capacities'!AQ44/8760*1000</f>
        <v>0.16193342508625577</v>
      </c>
      <c r="AR44" s="40">
        <f>'jrc_Net Electricity Generation'!AR44/'jrc_Gross Capacities'!AR44/8760*1000</f>
        <v>0.16259575944841903</v>
      </c>
      <c r="AS44" s="40">
        <f>'jrc_Net Electricity Generation'!AS44/'jrc_Gross Capacities'!AS44/8760*1000</f>
        <v>0.16452068534891356</v>
      </c>
      <c r="AT44" s="40">
        <f>'jrc_Net Electricity Generation'!AT44/'jrc_Gross Capacities'!AT44/8760*1000</f>
        <v>0.16630321789189703</v>
      </c>
      <c r="AU44" s="40">
        <f>'jrc_Net Electricity Generation'!AU44/'jrc_Gross Capacities'!AU44/8760*1000</f>
        <v>0.16895024500406286</v>
      </c>
      <c r="AV44" s="40">
        <f>'jrc_Net Electricity Generation'!AV44/'jrc_Gross Capacities'!AV44/8760*1000</f>
        <v>0.16935240031104534</v>
      </c>
      <c r="AW44" s="40">
        <f>'jrc_Net Electricity Generation'!AW44/'jrc_Gross Capacities'!AW44/8760*1000</f>
        <v>0.16890158162408855</v>
      </c>
      <c r="AX44" s="40">
        <f>'jrc_Net Electricity Generation'!AX44/'jrc_Gross Capacities'!AX44/8760*1000</f>
        <v>0.16898314103086445</v>
      </c>
      <c r="AY44" s="40">
        <f>'jrc_Net Electricity Generation'!AY44/'jrc_Gross Capacities'!AY44/8760*1000</f>
        <v>0.16963434234865535</v>
      </c>
      <c r="AZ44" s="40">
        <f>'jrc_Net Electricity Generation'!AZ44/'jrc_Gross Capacities'!AZ44/8760*1000</f>
        <v>0.17070806097761501</v>
      </c>
    </row>
    <row r="45" spans="1:52" x14ac:dyDescent="0.45">
      <c r="A45" s="26" t="s">
        <v>53</v>
      </c>
      <c r="B45" s="40">
        <f>'jrc_Net Electricity Generation'!B45/'jrc_Gross Capacities'!B45/8760*1000</f>
        <v>0</v>
      </c>
      <c r="C45" s="40">
        <f>'jrc_Net Electricity Generation'!C45/'jrc_Gross Capacities'!C45/8760*1000</f>
        <v>0</v>
      </c>
      <c r="D45" s="40">
        <f>'jrc_Net Electricity Generation'!D45/'jrc_Gross Capacities'!D45/8760*1000</f>
        <v>0</v>
      </c>
      <c r="E45" s="40">
        <f>'jrc_Net Electricity Generation'!E45/'jrc_Gross Capacities'!E45/8760*1000</f>
        <v>0</v>
      </c>
      <c r="F45" s="40">
        <f>'jrc_Net Electricity Generation'!F45/'jrc_Gross Capacities'!F45/8760*1000</f>
        <v>0</v>
      </c>
      <c r="G45" s="40">
        <f>'jrc_Net Electricity Generation'!G45/'jrc_Gross Capacities'!G45/8760*1000</f>
        <v>0</v>
      </c>
      <c r="H45" s="40">
        <f>'jrc_Net Electricity Generation'!H45/'jrc_Gross Capacities'!H45/8760*1000</f>
        <v>0</v>
      </c>
      <c r="I45" s="40">
        <f>'jrc_Net Electricity Generation'!I45/'jrc_Gross Capacities'!I45/8760*1000</f>
        <v>5.0228435422291523E-2</v>
      </c>
      <c r="J45" s="40">
        <f>'jrc_Net Electricity Generation'!J45/'jrc_Gross Capacities'!J45/8760*1000</f>
        <v>1.7600523839966895E-2</v>
      </c>
      <c r="K45" s="40">
        <f>'jrc_Net Electricity Generation'!K45/'jrc_Gross Capacities'!K45/8760*1000</f>
        <v>4.5773612371937583E-2</v>
      </c>
      <c r="L45" s="40">
        <f>'jrc_Net Electricity Generation'!L45/'jrc_Gross Capacities'!L45/8760*1000</f>
        <v>0.12540397587619162</v>
      </c>
      <c r="M45" s="40">
        <f>'jrc_Net Electricity Generation'!M45/'jrc_Gross Capacities'!M45/8760*1000</f>
        <v>0.13722901686654831</v>
      </c>
      <c r="N45" s="40">
        <f>'jrc_Net Electricity Generation'!N45/'jrc_Gross Capacities'!N45/8760*1000</f>
        <v>0.22706757332564406</v>
      </c>
      <c r="O45" s="40">
        <f>'jrc_Net Electricity Generation'!O45/'jrc_Gross Capacities'!O45/8760*1000</f>
        <v>0.2581736929533337</v>
      </c>
      <c r="P45" s="40">
        <f>'jrc_Net Electricity Generation'!P45/'jrc_Gross Capacities'!P45/8760*1000</f>
        <v>0.29203847244993081</v>
      </c>
      <c r="Q45" s="40">
        <f>'jrc_Net Electricity Generation'!Q45/'jrc_Gross Capacities'!Q45/8760*1000</f>
        <v>0.29773958926888311</v>
      </c>
      <c r="R45" s="40">
        <f>'jrc_Net Electricity Generation'!R45/'jrc_Gross Capacities'!R45/8760*1000</f>
        <v>0.29744184967961429</v>
      </c>
      <c r="S45" s="40">
        <f>'jrc_Net Electricity Generation'!S45/'jrc_Gross Capacities'!S45/8760*1000</f>
        <v>0.29777734104614356</v>
      </c>
      <c r="T45" s="40">
        <f>'jrc_Net Electricity Generation'!T45/'jrc_Gross Capacities'!T45/8760*1000</f>
        <v>0.29777734104614362</v>
      </c>
      <c r="U45" s="40">
        <f>'jrc_Net Electricity Generation'!U45/'jrc_Gross Capacities'!U45/8760*1000</f>
        <v>0.29777734104614362</v>
      </c>
      <c r="V45" s="40">
        <f>'jrc_Net Electricity Generation'!V45/'jrc_Gross Capacities'!V45/8760*1000</f>
        <v>0.29777734104614356</v>
      </c>
      <c r="W45" s="40">
        <f>'jrc_Net Electricity Generation'!W45/'jrc_Gross Capacities'!W45/8760*1000</f>
        <v>0.29748256795410555</v>
      </c>
      <c r="X45" s="40">
        <f>'jrc_Net Electricity Generation'!X45/'jrc_Gross Capacities'!X45/8760*1000</f>
        <v>0.29747956370509743</v>
      </c>
      <c r="Y45" s="40">
        <f>'jrc_Net Electricity Generation'!Y45/'jrc_Gross Capacities'!Y45/8760*1000</f>
        <v>0.29777734104614362</v>
      </c>
      <c r="Z45" s="40">
        <f>'jrc_Net Electricity Generation'!Z45/'jrc_Gross Capacities'!Z45/8760*1000</f>
        <v>0.29777734104614351</v>
      </c>
      <c r="AA45" s="40">
        <f>'jrc_Net Electricity Generation'!AA45/'jrc_Gross Capacities'!AA45/8760*1000</f>
        <v>0.2975273288069829</v>
      </c>
      <c r="AB45" s="40">
        <f>'jrc_Net Electricity Generation'!AB45/'jrc_Gross Capacities'!AB45/8760*1000</f>
        <v>0.29747956370509743</v>
      </c>
      <c r="AC45" s="40">
        <f>'jrc_Net Electricity Generation'!AC45/'jrc_Gross Capacities'!AC45/8760*1000</f>
        <v>0.29747956370509748</v>
      </c>
      <c r="AD45" s="40">
        <f>'jrc_Net Electricity Generation'!AD45/'jrc_Gross Capacities'!AD45/8760*1000</f>
        <v>0.29750667647519125</v>
      </c>
      <c r="AE45" s="40">
        <f>'jrc_Net Electricity Generation'!AE45/'jrc_Gross Capacities'!AE45/8760*1000</f>
        <v>0.29777734104614351</v>
      </c>
      <c r="AF45" s="40">
        <f>'jrc_Net Electricity Generation'!AF45/'jrc_Gross Capacities'!AF45/8760*1000</f>
        <v>0.29748423798076651</v>
      </c>
      <c r="AG45" s="40">
        <f>'jrc_Net Electricity Generation'!AG45/'jrc_Gross Capacities'!AG45/8760*1000</f>
        <v>0.29776917326092772</v>
      </c>
      <c r="AH45" s="40">
        <f>'jrc_Net Electricity Generation'!AH45/'jrc_Gross Capacities'!AH45/8760*1000</f>
        <v>0.29747216755677608</v>
      </c>
      <c r="AI45" s="40">
        <f>'jrc_Net Electricity Generation'!AI45/'jrc_Gross Capacities'!AI45/8760*1000</f>
        <v>0.29774878811624272</v>
      </c>
      <c r="AJ45" s="40">
        <f>'jrc_Net Electricity Generation'!AJ45/'jrc_Gross Capacities'!AJ45/8760*1000</f>
        <v>0.29794330103962402</v>
      </c>
      <c r="AK45" s="40">
        <f>'jrc_Net Electricity Generation'!AK45/'jrc_Gross Capacities'!AK45/8760*1000</f>
        <v>0.29793467069241925</v>
      </c>
      <c r="AL45" s="40">
        <f>'jrc_Net Electricity Generation'!AL45/'jrc_Gross Capacities'!AL45/8760*1000</f>
        <v>0.29795022402157378</v>
      </c>
      <c r="AM45" s="40">
        <f>'jrc_Net Electricity Generation'!AM45/'jrc_Gross Capacities'!AM45/8760*1000</f>
        <v>0.29797295103436305</v>
      </c>
      <c r="AN45" s="40">
        <f>'jrc_Net Electricity Generation'!AN45/'jrc_Gross Capacities'!AN45/8760*1000</f>
        <v>0.29798127716566847</v>
      </c>
      <c r="AO45" s="40">
        <f>'jrc_Net Electricity Generation'!AO45/'jrc_Gross Capacities'!AO45/8760*1000</f>
        <v>0.29801874377078785</v>
      </c>
      <c r="AP45" s="40">
        <f>'jrc_Net Electricity Generation'!AP45/'jrc_Gross Capacities'!AP45/8760*1000</f>
        <v>0.29952517282975011</v>
      </c>
      <c r="AQ45" s="40">
        <f>'jrc_Net Electricity Generation'!AQ45/'jrc_Gross Capacities'!AQ45/8760*1000</f>
        <v>0.29952517282974983</v>
      </c>
      <c r="AR45" s="40">
        <f>'jrc_Net Electricity Generation'!AR45/'jrc_Gross Capacities'!AR45/8760*1000</f>
        <v>0.29952517282974989</v>
      </c>
      <c r="AS45" s="40">
        <f>'jrc_Net Electricity Generation'!AS45/'jrc_Gross Capacities'!AS45/8760*1000</f>
        <v>0.29952517282975011</v>
      </c>
      <c r="AT45" s="40">
        <f>'jrc_Net Electricity Generation'!AT45/'jrc_Gross Capacities'!AT45/8760*1000</f>
        <v>0.29953693365984813</v>
      </c>
      <c r="AU45" s="40">
        <f>'jrc_Net Electricity Generation'!AU45/'jrc_Gross Capacities'!AU45/8760*1000</f>
        <v>0.29952517282974983</v>
      </c>
      <c r="AV45" s="40">
        <f>'jrc_Net Electricity Generation'!AV45/'jrc_Gross Capacities'!AV45/8760*1000</f>
        <v>0.29952517282975016</v>
      </c>
      <c r="AW45" s="40">
        <f>'jrc_Net Electricity Generation'!AW45/'jrc_Gross Capacities'!AW45/8760*1000</f>
        <v>0.29952517282974983</v>
      </c>
      <c r="AX45" s="40">
        <f>'jrc_Net Electricity Generation'!AX45/'jrc_Gross Capacities'!AX45/8760*1000</f>
        <v>0.29952517282974983</v>
      </c>
      <c r="AY45" s="40">
        <f>'jrc_Net Electricity Generation'!AY45/'jrc_Gross Capacities'!AY45/8760*1000</f>
        <v>0.29952517282975</v>
      </c>
      <c r="AZ45" s="40">
        <f>'jrc_Net Electricity Generation'!AZ45/'jrc_Gross Capacities'!AZ45/8760*1000</f>
        <v>0.29952517282974989</v>
      </c>
    </row>
    <row r="46" spans="1:52" x14ac:dyDescent="0.45">
      <c r="A46" s="27" t="s">
        <v>3</v>
      </c>
      <c r="B46" s="40">
        <f>'jrc_Net Electricity Generation'!B46/'jrc_Gross Capacities'!B46/8760*1000</f>
        <v>0.76413250890598561</v>
      </c>
      <c r="C46" s="40">
        <f>'jrc_Net Electricity Generation'!C46/'jrc_Gross Capacities'!C46/8760*1000</f>
        <v>0.75258376827181139</v>
      </c>
      <c r="D46" s="40">
        <f>'jrc_Net Electricity Generation'!D46/'jrc_Gross Capacities'!D46/8760*1000</f>
        <v>0.64909918326652649</v>
      </c>
      <c r="E46" s="40">
        <f>'jrc_Net Electricity Generation'!E46/'jrc_Gross Capacities'!E46/8760*1000</f>
        <v>0.69502076129696688</v>
      </c>
      <c r="F46" s="40">
        <f>'jrc_Net Electricity Generation'!F46/'jrc_Gross Capacities'!F46/8760*1000</f>
        <v>0.73345751766565093</v>
      </c>
      <c r="G46" s="40">
        <f>'jrc_Net Electricity Generation'!G46/'jrc_Gross Capacities'!G46/8760*1000</f>
        <v>0.716597043769436</v>
      </c>
      <c r="H46" s="40">
        <f>'jrc_Net Electricity Generation'!H46/'jrc_Gross Capacities'!H46/8760*1000</f>
        <v>0.72931737618331915</v>
      </c>
      <c r="I46" s="40">
        <f>'jrc_Net Electricity Generation'!I46/'jrc_Gross Capacities'!I46/8760*1000</f>
        <v>0.75241246129788686</v>
      </c>
      <c r="J46" s="40">
        <f>'jrc_Net Electricity Generation'!J46/'jrc_Gross Capacities'!J46/8760*1000</f>
        <v>0.74585426818944245</v>
      </c>
      <c r="K46" s="40">
        <f>'jrc_Net Electricity Generation'!K46/'jrc_Gross Capacities'!K46/8760*1000</f>
        <v>0.69384995784285686</v>
      </c>
      <c r="L46" s="40">
        <f>'jrc_Net Electricity Generation'!L46/'jrc_Gross Capacities'!L46/8760*1000</f>
        <v>0.66346904834229725</v>
      </c>
      <c r="M46" s="40">
        <f>'jrc_Net Electricity Generation'!M46/'jrc_Gross Capacities'!M46/8760*1000</f>
        <v>0.69388139927209103</v>
      </c>
      <c r="N46" s="40">
        <f>'jrc_Net Electricity Generation'!N46/'jrc_Gross Capacities'!N46/8760*1000</f>
        <v>0.67499772911934164</v>
      </c>
      <c r="O46" s="40">
        <f>'jrc_Net Electricity Generation'!O46/'jrc_Gross Capacities'!O46/8760*1000</f>
        <v>0.6831576881285385</v>
      </c>
      <c r="P46" s="40">
        <f>'jrc_Net Electricity Generation'!P46/'jrc_Gross Capacities'!P46/8760*1000</f>
        <v>0.6779274787941022</v>
      </c>
      <c r="Q46" s="40">
        <f>'jrc_Net Electricity Generation'!Q46/'jrc_Gross Capacities'!Q46/8760*1000</f>
        <v>0.71198655700983426</v>
      </c>
      <c r="R46" s="40">
        <f>'jrc_Net Electricity Generation'!R46/'jrc_Gross Capacities'!R46/8760*1000</f>
        <v>0.72847740353790391</v>
      </c>
      <c r="S46" s="40">
        <f>'jrc_Net Electricity Generation'!S46/'jrc_Gross Capacities'!S46/8760*1000</f>
        <v>0.74107935793875102</v>
      </c>
      <c r="T46" s="40">
        <f>'jrc_Net Electricity Generation'!T46/'jrc_Gross Capacities'!T46/8760*1000</f>
        <v>0.74012632836880143</v>
      </c>
      <c r="U46" s="40">
        <f>'jrc_Net Electricity Generation'!U46/'jrc_Gross Capacities'!U46/8760*1000</f>
        <v>0.75224746568638223</v>
      </c>
      <c r="V46" s="40">
        <f>'jrc_Net Electricity Generation'!V46/'jrc_Gross Capacities'!V46/8760*1000</f>
        <v>0.74142433832835131</v>
      </c>
      <c r="W46" s="40">
        <f>'jrc_Net Electricity Generation'!W46/'jrc_Gross Capacities'!W46/8760*1000</f>
        <v>0.71447656903739831</v>
      </c>
      <c r="X46" s="40">
        <f>'jrc_Net Electricity Generation'!X46/'jrc_Gross Capacities'!X46/8760*1000</f>
        <v>0.72927735669008509</v>
      </c>
      <c r="Y46" s="40">
        <f>'jrc_Net Electricity Generation'!Y46/'jrc_Gross Capacities'!Y46/8760*1000</f>
        <v>0.71611885786467333</v>
      </c>
      <c r="Z46" s="40">
        <f>'jrc_Net Electricity Generation'!Z46/'jrc_Gross Capacities'!Z46/8760*1000</f>
        <v>0.57611284914783145</v>
      </c>
      <c r="AA46" s="40">
        <f>'jrc_Net Electricity Generation'!AA46/'jrc_Gross Capacities'!AA46/8760*1000</f>
        <v>0.58171819812449932</v>
      </c>
      <c r="AB46" s="40">
        <f>'jrc_Net Electricity Generation'!AB46/'jrc_Gross Capacities'!AB46/8760*1000</f>
        <v>0.57450097658619925</v>
      </c>
      <c r="AC46" s="40">
        <f>'jrc_Net Electricity Generation'!AC46/'jrc_Gross Capacities'!AC46/8760*1000</f>
        <v>0.64935838997750461</v>
      </c>
      <c r="AD46" s="40">
        <f>'jrc_Net Electricity Generation'!AD46/'jrc_Gross Capacities'!AD46/8760*1000</f>
        <v>0.54750537935367061</v>
      </c>
      <c r="AE46" s="40">
        <f>'jrc_Net Electricity Generation'!AE46/'jrc_Gross Capacities'!AE46/8760*1000</f>
        <v>0.53525560411950357</v>
      </c>
      <c r="AF46" s="40">
        <f>'jrc_Net Electricity Generation'!AF46/'jrc_Gross Capacities'!AF46/8760*1000</f>
        <v>0.53087780789512296</v>
      </c>
      <c r="AG46" s="40">
        <f>'jrc_Net Electricity Generation'!AG46/'jrc_Gross Capacities'!AG46/8760*1000</f>
        <v>0.46301772425606263</v>
      </c>
      <c r="AH46" s="40">
        <f>'jrc_Net Electricity Generation'!AH46/'jrc_Gross Capacities'!AH46/8760*1000</f>
        <v>0.4513379447543589</v>
      </c>
      <c r="AI46" s="40">
        <f>'jrc_Net Electricity Generation'!AI46/'jrc_Gross Capacities'!AI46/8760*1000</f>
        <v>0.49836888240995947</v>
      </c>
      <c r="AJ46" s="40">
        <f>'jrc_Net Electricity Generation'!AJ46/'jrc_Gross Capacities'!AJ46/8760*1000</f>
        <v>0.47945892420680469</v>
      </c>
      <c r="AK46" s="40">
        <f>'jrc_Net Electricity Generation'!AK46/'jrc_Gross Capacities'!AK46/8760*1000</f>
        <v>0.46746195557873538</v>
      </c>
      <c r="AL46" s="40">
        <f>'jrc_Net Electricity Generation'!AL46/'jrc_Gross Capacities'!AL46/8760*1000</f>
        <v>0.46528409907460666</v>
      </c>
      <c r="AM46" s="40">
        <f>'jrc_Net Electricity Generation'!AM46/'jrc_Gross Capacities'!AM46/8760*1000</f>
        <v>0.47551387932044409</v>
      </c>
      <c r="AN46" s="40">
        <f>'jrc_Net Electricity Generation'!AN46/'jrc_Gross Capacities'!AN46/8760*1000</f>
        <v>0.46843084812859986</v>
      </c>
      <c r="AO46" s="40">
        <f>'jrc_Net Electricity Generation'!AO46/'jrc_Gross Capacities'!AO46/8760*1000</f>
        <v>0.44206076276925016</v>
      </c>
      <c r="AP46" s="40">
        <f>'jrc_Net Electricity Generation'!AP46/'jrc_Gross Capacities'!AP46/8760*1000</f>
        <v>0.50378219266652524</v>
      </c>
      <c r="AQ46" s="40">
        <f>'jrc_Net Electricity Generation'!AQ46/'jrc_Gross Capacities'!AQ46/8760*1000</f>
        <v>0.56771457423482607</v>
      </c>
      <c r="AR46" s="40">
        <f>'jrc_Net Electricity Generation'!AR46/'jrc_Gross Capacities'!AR46/8760*1000</f>
        <v>0.37525008741234123</v>
      </c>
      <c r="AS46" s="40">
        <f>'jrc_Net Electricity Generation'!AS46/'jrc_Gross Capacities'!AS46/8760*1000</f>
        <v>0.36455282691071089</v>
      </c>
      <c r="AT46" s="40">
        <f>'jrc_Net Electricity Generation'!AT46/'jrc_Gross Capacities'!AT46/8760*1000</f>
        <v>0.60516897201514408</v>
      </c>
      <c r="AU46" s="40">
        <f>'jrc_Net Electricity Generation'!AU46/'jrc_Gross Capacities'!AU46/8760*1000</f>
        <v>0.63108293043710129</v>
      </c>
      <c r="AV46" s="40">
        <f>'jrc_Net Electricity Generation'!AV46/'jrc_Gross Capacities'!AV46/8760*1000</f>
        <v>0.62239839507685557</v>
      </c>
      <c r="AW46" s="40">
        <f>'jrc_Net Electricity Generation'!AW46/'jrc_Gross Capacities'!AW46/8760*1000</f>
        <v>0.61275675857013812</v>
      </c>
      <c r="AX46" s="40">
        <f>'jrc_Net Electricity Generation'!AX46/'jrc_Gross Capacities'!AX46/8760*1000</f>
        <v>0.58863009443123959</v>
      </c>
      <c r="AY46" s="40">
        <f>'jrc_Net Electricity Generation'!AY46/'jrc_Gross Capacities'!AY46/8760*1000</f>
        <v>0.58167307280053404</v>
      </c>
      <c r="AZ46" s="40">
        <f>'jrc_Net Electricity Generation'!AZ46/'jrc_Gross Capacities'!AZ46/8760*1000</f>
        <v>0.57066391632798619</v>
      </c>
    </row>
    <row r="47" spans="1:52" x14ac:dyDescent="0.45">
      <c r="A47" s="26" t="s">
        <v>54</v>
      </c>
      <c r="B47" s="40">
        <f>'jrc_Net Electricity Generation'!B47/'jrc_Gross Capacities'!B47/8760*1000</f>
        <v>0.24058193587678245</v>
      </c>
      <c r="C47" s="40">
        <f>'jrc_Net Electricity Generation'!C47/'jrc_Gross Capacities'!C47/8760*1000</f>
        <v>0.23063342890517133</v>
      </c>
      <c r="D47" s="40">
        <f>'jrc_Net Electricity Generation'!D47/'jrc_Gross Capacities'!D47/8760*1000</f>
        <v>0.23505805104244096</v>
      </c>
      <c r="E47" s="40">
        <f>'jrc_Net Electricity Generation'!E47/'jrc_Gross Capacities'!E47/8760*1000</f>
        <v>0.23284573997380617</v>
      </c>
      <c r="F47" s="40">
        <f>'jrc_Net Electricity Generation'!F47/'jrc_Gross Capacities'!F47/8760*1000</f>
        <v>0.22344341793210851</v>
      </c>
      <c r="G47" s="40">
        <f>'jrc_Net Electricity Generation'!G47/'jrc_Gross Capacities'!G47/8760*1000</f>
        <v>0.22841712000941466</v>
      </c>
      <c r="H47" s="40">
        <f>'jrc_Net Electricity Generation'!H47/'jrc_Gross Capacities'!H47/8760*1000</f>
        <v>0.2203108443557224</v>
      </c>
      <c r="I47" s="40">
        <f>'jrc_Net Electricity Generation'!I47/'jrc_Gross Capacities'!I47/8760*1000</f>
        <v>0.22086300186037308</v>
      </c>
      <c r="J47" s="40">
        <f>'jrc_Net Electricity Generation'!J47/'jrc_Gross Capacities'!J47/8760*1000</f>
        <v>0.22082625872248263</v>
      </c>
      <c r="K47" s="40">
        <f>'jrc_Net Electricity Generation'!K47/'jrc_Gross Capacities'!K47/8760*1000</f>
        <v>0.21203908437998889</v>
      </c>
      <c r="L47" s="40">
        <f>'jrc_Net Electricity Generation'!L47/'jrc_Gross Capacities'!L47/8760*1000</f>
        <v>0.22580173279477972</v>
      </c>
      <c r="M47" s="40">
        <f>'jrc_Net Electricity Generation'!M47/'jrc_Gross Capacities'!M47/8760*1000</f>
        <v>0.22548446447032985</v>
      </c>
      <c r="N47" s="40">
        <f>'jrc_Net Electricity Generation'!N47/'jrc_Gross Capacities'!N47/8760*1000</f>
        <v>0.21632090332795398</v>
      </c>
      <c r="O47" s="40">
        <f>'jrc_Net Electricity Generation'!O47/'jrc_Gross Capacities'!O47/8760*1000</f>
        <v>0.1966790173372619</v>
      </c>
      <c r="P47" s="40">
        <f>'jrc_Net Electricity Generation'!P47/'jrc_Gross Capacities'!P47/8760*1000</f>
        <v>0.22620688568088546</v>
      </c>
      <c r="Q47" s="40">
        <f>'jrc_Net Electricity Generation'!Q47/'jrc_Gross Capacities'!Q47/8760*1000</f>
        <v>0.22781688660931246</v>
      </c>
      <c r="R47" s="40">
        <f>'jrc_Net Electricity Generation'!R47/'jrc_Gross Capacities'!R47/8760*1000</f>
        <v>0.22365005134779628</v>
      </c>
      <c r="S47" s="40">
        <f>'jrc_Net Electricity Generation'!S47/'jrc_Gross Capacities'!S47/8760*1000</f>
        <v>0.22365005134779642</v>
      </c>
      <c r="T47" s="40">
        <f>'jrc_Net Electricity Generation'!T47/'jrc_Gross Capacities'!T47/8760*1000</f>
        <v>0.22378704794083515</v>
      </c>
      <c r="U47" s="40">
        <f>'jrc_Net Electricity Generation'!U47/'jrc_Gross Capacities'!U47/8760*1000</f>
        <v>0.22378704794083532</v>
      </c>
      <c r="V47" s="40">
        <f>'jrc_Net Electricity Generation'!V47/'jrc_Gross Capacities'!V47/8760*1000</f>
        <v>0.22378704794083534</v>
      </c>
      <c r="W47" s="40">
        <f>'jrc_Net Electricity Generation'!W47/'jrc_Gross Capacities'!W47/8760*1000</f>
        <v>0.22378704794083526</v>
      </c>
      <c r="X47" s="40">
        <f>'jrc_Net Electricity Generation'!X47/'jrc_Gross Capacities'!X47/8760*1000</f>
        <v>0.22378704794083529</v>
      </c>
      <c r="Y47" s="40">
        <f>'jrc_Net Electricity Generation'!Y47/'jrc_Gross Capacities'!Y47/8760*1000</f>
        <v>0.2237870479408354</v>
      </c>
      <c r="Z47" s="40">
        <f>'jrc_Net Electricity Generation'!Z47/'jrc_Gross Capacities'!Z47/8760*1000</f>
        <v>0.22378704794083532</v>
      </c>
      <c r="AA47" s="40">
        <f>'jrc_Net Electricity Generation'!AA47/'jrc_Gross Capacities'!AA47/8760*1000</f>
        <v>0.22378704794083523</v>
      </c>
      <c r="AB47" s="40">
        <f>'jrc_Net Electricity Generation'!AB47/'jrc_Gross Capacities'!AB47/8760*1000</f>
        <v>0.22378704794083532</v>
      </c>
      <c r="AC47" s="40">
        <f>'jrc_Net Electricity Generation'!AC47/'jrc_Gross Capacities'!AC47/8760*1000</f>
        <v>0.22378704794083529</v>
      </c>
      <c r="AD47" s="40">
        <f>'jrc_Net Electricity Generation'!AD47/'jrc_Gross Capacities'!AD47/8760*1000</f>
        <v>0.22378704794083532</v>
      </c>
      <c r="AE47" s="40">
        <f>'jrc_Net Electricity Generation'!AE47/'jrc_Gross Capacities'!AE47/8760*1000</f>
        <v>0.22378704794083529</v>
      </c>
      <c r="AF47" s="40">
        <f>'jrc_Net Electricity Generation'!AF47/'jrc_Gross Capacities'!AF47/8760*1000</f>
        <v>0.2237870479408352</v>
      </c>
      <c r="AG47" s="40">
        <f>'jrc_Net Electricity Generation'!AG47/'jrc_Gross Capacities'!AG47/8760*1000</f>
        <v>0.2237870479408354</v>
      </c>
      <c r="AH47" s="40">
        <f>'jrc_Net Electricity Generation'!AH47/'jrc_Gross Capacities'!AH47/8760*1000</f>
        <v>0.22378704794083523</v>
      </c>
      <c r="AI47" s="40">
        <f>'jrc_Net Electricity Generation'!AI47/'jrc_Gross Capacities'!AI47/8760*1000</f>
        <v>0.2237870479408354</v>
      </c>
      <c r="AJ47" s="40">
        <f>'jrc_Net Electricity Generation'!AJ47/'jrc_Gross Capacities'!AJ47/8760*1000</f>
        <v>0.22378704794083526</v>
      </c>
      <c r="AK47" s="40">
        <f>'jrc_Net Electricity Generation'!AK47/'jrc_Gross Capacities'!AK47/8760*1000</f>
        <v>0.22378704794083529</v>
      </c>
      <c r="AL47" s="40">
        <f>'jrc_Net Electricity Generation'!AL47/'jrc_Gross Capacities'!AL47/8760*1000</f>
        <v>0.22378704794083534</v>
      </c>
      <c r="AM47" s="40">
        <f>'jrc_Net Electricity Generation'!AM47/'jrc_Gross Capacities'!AM47/8760*1000</f>
        <v>0.22378704794083523</v>
      </c>
      <c r="AN47" s="40">
        <f>'jrc_Net Electricity Generation'!AN47/'jrc_Gross Capacities'!AN47/8760*1000</f>
        <v>0.22378704794083523</v>
      </c>
      <c r="AO47" s="40">
        <f>'jrc_Net Electricity Generation'!AO47/'jrc_Gross Capacities'!AO47/8760*1000</f>
        <v>0.22378704794083532</v>
      </c>
      <c r="AP47" s="40">
        <f>'jrc_Net Electricity Generation'!AP47/'jrc_Gross Capacities'!AP47/8760*1000</f>
        <v>0.22378893341891715</v>
      </c>
      <c r="AQ47" s="40">
        <f>'jrc_Net Electricity Generation'!AQ47/'jrc_Gross Capacities'!AQ47/8760*1000</f>
        <v>0.22378893341891706</v>
      </c>
      <c r="AR47" s="40">
        <f>'jrc_Net Electricity Generation'!AR47/'jrc_Gross Capacities'!AR47/8760*1000</f>
        <v>0.22224986613525047</v>
      </c>
      <c r="AS47" s="40">
        <f>'jrc_Net Electricity Generation'!AS47/'jrc_Gross Capacities'!AS47/8760*1000</f>
        <v>0.2222498661352505</v>
      </c>
      <c r="AT47" s="40">
        <f>'jrc_Net Electricity Generation'!AT47/'jrc_Gross Capacities'!AT47/8760*1000</f>
        <v>0.22063382687468458</v>
      </c>
      <c r="AU47" s="40">
        <f>'jrc_Net Electricity Generation'!AU47/'jrc_Gross Capacities'!AU47/8760*1000</f>
        <v>0.20927125690895906</v>
      </c>
      <c r="AV47" s="40">
        <f>'jrc_Net Electricity Generation'!AV47/'jrc_Gross Capacities'!AV47/8760*1000</f>
        <v>0.1399902831558035</v>
      </c>
      <c r="AW47" s="40">
        <f>'jrc_Net Electricity Generation'!AW47/'jrc_Gross Capacities'!AW47/8760*1000</f>
        <v>0.13716455211594927</v>
      </c>
      <c r="AX47" s="40">
        <f>'jrc_Net Electricity Generation'!AX47/'jrc_Gross Capacities'!AX47/8760*1000</f>
        <v>0.14470391871920144</v>
      </c>
      <c r="AY47" s="40">
        <f>'jrc_Net Electricity Generation'!AY47/'jrc_Gross Capacities'!AY47/8760*1000</f>
        <v>0.15511773879291477</v>
      </c>
      <c r="AZ47" s="40">
        <f>'jrc_Net Electricity Generation'!AZ47/'jrc_Gross Capacities'!AZ47/8760*1000</f>
        <v>0.15691500049456902</v>
      </c>
    </row>
    <row r="48" spans="1:52" x14ac:dyDescent="0.45">
      <c r="A48" s="29" t="s">
        <v>55</v>
      </c>
      <c r="B48" s="40">
        <f>'jrc_Net Electricity Generation'!B48/'jrc_Gross Capacities'!B48/8760*1000</f>
        <v>0.24108314824319244</v>
      </c>
      <c r="C48" s="40">
        <f>'jrc_Net Electricity Generation'!C48/'jrc_Gross Capacities'!C48/8760*1000</f>
        <v>0.23063342890517133</v>
      </c>
      <c r="D48" s="40">
        <f>'jrc_Net Electricity Generation'!D48/'jrc_Gross Capacities'!D48/8760*1000</f>
        <v>0.23505805104244096</v>
      </c>
      <c r="E48" s="40">
        <f>'jrc_Net Electricity Generation'!E48/'jrc_Gross Capacities'!E48/8760*1000</f>
        <v>0.23284573997380617</v>
      </c>
      <c r="F48" s="40">
        <f>'jrc_Net Electricity Generation'!F48/'jrc_Gross Capacities'!F48/8760*1000</f>
        <v>0.22344341793210851</v>
      </c>
      <c r="G48" s="40">
        <f>'jrc_Net Electricity Generation'!G48/'jrc_Gross Capacities'!G48/8760*1000</f>
        <v>0.22879781520943035</v>
      </c>
      <c r="H48" s="40">
        <f>'jrc_Net Electricity Generation'!H48/'jrc_Gross Capacities'!H48/8760*1000</f>
        <v>0.22067802909631526</v>
      </c>
      <c r="I48" s="40">
        <f>'jrc_Net Electricity Generation'!I48/'jrc_Gross Capacities'!I48/8760*1000</f>
        <v>0.22123110686347375</v>
      </c>
      <c r="J48" s="40">
        <f>'jrc_Net Electricity Generation'!J48/'jrc_Gross Capacities'!J48/8760*1000</f>
        <v>0.22123110686347383</v>
      </c>
      <c r="K48" s="40">
        <f>'jrc_Net Electricity Generation'!K48/'jrc_Gross Capacities'!K48/8760*1000</f>
        <v>0.21242588867985288</v>
      </c>
      <c r="L48" s="40">
        <f>'jrc_Net Electricity Generation'!L48/'jrc_Gross Capacities'!L48/8760*1000</f>
        <v>0.2262136430867768</v>
      </c>
      <c r="M48" s="40">
        <f>'jrc_Net Electricity Generation'!M48/'jrc_Gross Capacities'!M48/8760*1000</f>
        <v>0.22621364308677619</v>
      </c>
      <c r="N48" s="40">
        <f>'jrc_Net Electricity Generation'!N48/'jrc_Gross Capacities'!N48/8760*1000</f>
        <v>0.21858994099553158</v>
      </c>
      <c r="O48" s="40">
        <f>'jrc_Net Electricity Generation'!O48/'jrc_Gross Capacities'!O48/8760*1000</f>
        <v>0.19874202693039322</v>
      </c>
      <c r="P48" s="40">
        <f>'jrc_Net Electricity Generation'!P48/'jrc_Gross Capacities'!P48/8760*1000</f>
        <v>0.22765951762132369</v>
      </c>
      <c r="Q48" s="40">
        <f>'jrc_Net Electricity Generation'!Q48/'jrc_Gross Capacities'!Q48/8760*1000</f>
        <v>0.22927913135511535</v>
      </c>
      <c r="R48" s="40">
        <f>'jrc_Net Electricity Generation'!R48/'jrc_Gross Capacities'!R48/8760*1000</f>
        <v>0.22396324939393114</v>
      </c>
      <c r="S48" s="40">
        <f>'jrc_Net Electricity Generation'!S48/'jrc_Gross Capacities'!S48/8760*1000</f>
        <v>0.22396324939393131</v>
      </c>
      <c r="T48" s="40">
        <f>'jrc_Net Electricity Generation'!T48/'jrc_Gross Capacities'!T48/8760*1000</f>
        <v>0.2240845576759152</v>
      </c>
      <c r="U48" s="40">
        <f>'jrc_Net Electricity Generation'!U48/'jrc_Gross Capacities'!U48/8760*1000</f>
        <v>0.2240845576759154</v>
      </c>
      <c r="V48" s="40">
        <f>'jrc_Net Electricity Generation'!V48/'jrc_Gross Capacities'!V48/8760*1000</f>
        <v>0.22598666422401445</v>
      </c>
      <c r="W48" s="40">
        <f>'jrc_Net Electricity Generation'!W48/'jrc_Gross Capacities'!W48/8760*1000</f>
        <v>0.22408455767591531</v>
      </c>
      <c r="X48" s="40">
        <f>'jrc_Net Electricity Generation'!X48/'jrc_Gross Capacities'!X48/8760*1000</f>
        <v>0.22408455767591534</v>
      </c>
      <c r="Y48" s="40">
        <f>'jrc_Net Electricity Generation'!Y48/'jrc_Gross Capacities'!Y48/8760*1000</f>
        <v>0.22408455767591545</v>
      </c>
      <c r="Z48" s="40">
        <f>'jrc_Net Electricity Generation'!Z48/'jrc_Gross Capacities'!Z48/8760*1000</f>
        <v>0.2240845576759154</v>
      </c>
      <c r="AA48" s="40">
        <f>'jrc_Net Electricity Generation'!AA48/'jrc_Gross Capacities'!AA48/8760*1000</f>
        <v>0.22408455767591529</v>
      </c>
      <c r="AB48" s="40">
        <f>'jrc_Net Electricity Generation'!AB48/'jrc_Gross Capacities'!AB48/8760*1000</f>
        <v>0.2240845576759154</v>
      </c>
      <c r="AC48" s="40">
        <f>'jrc_Net Electricity Generation'!AC48/'jrc_Gross Capacities'!AC48/8760*1000</f>
        <v>0.22598666422401439</v>
      </c>
      <c r="AD48" s="40">
        <f>'jrc_Net Electricity Generation'!AD48/'jrc_Gross Capacities'!AD48/8760*1000</f>
        <v>0.22598666422401439</v>
      </c>
      <c r="AE48" s="40">
        <f>'jrc_Net Electricity Generation'!AE48/'jrc_Gross Capacities'!AE48/8760*1000</f>
        <v>0.22598666422401439</v>
      </c>
      <c r="AF48" s="40">
        <f>'jrc_Net Electricity Generation'!AF48/'jrc_Gross Capacities'!AF48/8760*1000</f>
        <v>0.22598666422401431</v>
      </c>
      <c r="AG48" s="40">
        <f>'jrc_Net Electricity Generation'!AG48/'jrc_Gross Capacities'!AG48/8760*1000</f>
        <v>0.22598666422401451</v>
      </c>
      <c r="AH48" s="40">
        <f>'jrc_Net Electricity Generation'!AH48/'jrc_Gross Capacities'!AH48/8760*1000</f>
        <v>0.22598666422401434</v>
      </c>
      <c r="AI48" s="40">
        <f>'jrc_Net Electricity Generation'!AI48/'jrc_Gross Capacities'!AI48/8760*1000</f>
        <v>0.22598666422401451</v>
      </c>
      <c r="AJ48" s="40">
        <f>'jrc_Net Electricity Generation'!AJ48/'jrc_Gross Capacities'!AJ48/8760*1000</f>
        <v>0.22598666422401437</v>
      </c>
      <c r="AK48" s="40">
        <f>'jrc_Net Electricity Generation'!AK48/'jrc_Gross Capacities'!AK48/8760*1000</f>
        <v>0.22598666422401439</v>
      </c>
      <c r="AL48" s="40">
        <f>'jrc_Net Electricity Generation'!AL48/'jrc_Gross Capacities'!AL48/8760*1000</f>
        <v>0.22598666422401445</v>
      </c>
      <c r="AM48" s="40">
        <f>'jrc_Net Electricity Generation'!AM48/'jrc_Gross Capacities'!AM48/8760*1000</f>
        <v>0.22598666422401434</v>
      </c>
      <c r="AN48" s="40">
        <f>'jrc_Net Electricity Generation'!AN48/'jrc_Gross Capacities'!AN48/8760*1000</f>
        <v>0.22598666422401434</v>
      </c>
      <c r="AO48" s="40">
        <f>'jrc_Net Electricity Generation'!AO48/'jrc_Gross Capacities'!AO48/8760*1000</f>
        <v>0.22598666422401439</v>
      </c>
      <c r="AP48" s="40">
        <f>'jrc_Net Electricity Generation'!AP48/'jrc_Gross Capacities'!AP48/8760*1000</f>
        <v>0.22408646168647409</v>
      </c>
      <c r="AQ48" s="40">
        <f>'jrc_Net Electricity Generation'!AQ48/'jrc_Gross Capacities'!AQ48/8760*1000</f>
        <v>0.224086461686474</v>
      </c>
      <c r="AR48" s="40">
        <f>'jrc_Net Electricity Generation'!AR48/'jrc_Gross Capacities'!AR48/8760*1000</f>
        <v>0.22408646168647392</v>
      </c>
      <c r="AS48" s="40">
        <f>'jrc_Net Electricity Generation'!AS48/'jrc_Gross Capacities'!AS48/8760*1000</f>
        <v>0.22408646168647398</v>
      </c>
      <c r="AT48" s="40">
        <f>'jrc_Net Electricity Generation'!AT48/'jrc_Gross Capacities'!AT48/8760*1000</f>
        <v>0.22573299310537101</v>
      </c>
      <c r="AU48" s="40">
        <f>'jrc_Net Electricity Generation'!AU48/'jrc_Gross Capacities'!AU48/8760*1000</f>
        <v>0.21736426654080487</v>
      </c>
      <c r="AV48" s="40">
        <f>'jrc_Net Electricity Generation'!AV48/'jrc_Gross Capacities'!AV48/8760*1000</f>
        <v>0.21734072978475563</v>
      </c>
      <c r="AW48" s="40">
        <f>'jrc_Net Electricity Generation'!AW48/'jrc_Gross Capacities'!AW48/8760*1000</f>
        <v>0.21045933958831314</v>
      </c>
      <c r="AX48" s="40">
        <f>'jrc_Net Electricity Generation'!AX48/'jrc_Gross Capacities'!AX48/8760*1000</f>
        <v>0.20289580599048082</v>
      </c>
      <c r="AY48" s="40">
        <f>'jrc_Net Electricity Generation'!AY48/'jrc_Gross Capacities'!AY48/8760*1000</f>
        <v>0.21008050464700267</v>
      </c>
      <c r="AZ48" s="40">
        <f>'jrc_Net Electricity Generation'!AZ48/'jrc_Gross Capacities'!AZ48/8760*1000</f>
        <v>0.20633141185492687</v>
      </c>
    </row>
    <row r="49" spans="1:52" x14ac:dyDescent="0.45">
      <c r="A49" s="31" t="s">
        <v>56</v>
      </c>
      <c r="B49" s="40">
        <f>'jrc_Net Electricity Generation'!B49/'jrc_Gross Capacities'!B49/8760*1000</f>
        <v>0</v>
      </c>
      <c r="C49" s="40" t="e">
        <f>'jrc_Net Electricity Generation'!C49/'jrc_Gross Capacities'!C49/8760*1000</f>
        <v>#DIV/0!</v>
      </c>
      <c r="D49" s="40" t="e">
        <f>'jrc_Net Electricity Generation'!D49/'jrc_Gross Capacities'!D49/8760*1000</f>
        <v>#DIV/0!</v>
      </c>
      <c r="E49" s="40" t="e">
        <f>'jrc_Net Electricity Generation'!E49/'jrc_Gross Capacities'!E49/8760*1000</f>
        <v>#DIV/0!</v>
      </c>
      <c r="F49" s="40" t="e">
        <f>'jrc_Net Electricity Generation'!F49/'jrc_Gross Capacities'!F49/8760*1000</f>
        <v>#DIV/0!</v>
      </c>
      <c r="G49" s="40">
        <f>'jrc_Net Electricity Generation'!G49/'jrc_Gross Capacities'!G49/8760*1000</f>
        <v>0</v>
      </c>
      <c r="H49" s="40">
        <f>'jrc_Net Electricity Generation'!H49/'jrc_Gross Capacities'!H49/8760*1000</f>
        <v>0</v>
      </c>
      <c r="I49" s="40">
        <f>'jrc_Net Electricity Generation'!I49/'jrc_Gross Capacities'!I49/8760*1000</f>
        <v>0</v>
      </c>
      <c r="J49" s="40">
        <f>'jrc_Net Electricity Generation'!J49/'jrc_Gross Capacities'!J49/8760*1000</f>
        <v>0</v>
      </c>
      <c r="K49" s="40">
        <f>'jrc_Net Electricity Generation'!K49/'jrc_Gross Capacities'!K49/8760*1000</f>
        <v>0</v>
      </c>
      <c r="L49" s="40">
        <f>'jrc_Net Electricity Generation'!L49/'jrc_Gross Capacities'!L49/8760*1000</f>
        <v>0</v>
      </c>
      <c r="M49" s="40">
        <f>'jrc_Net Electricity Generation'!M49/'jrc_Gross Capacities'!M49/8760*1000</f>
        <v>0</v>
      </c>
      <c r="N49" s="40">
        <f>'jrc_Net Electricity Generation'!N49/'jrc_Gross Capacities'!N49/8760*1000</f>
        <v>0</v>
      </c>
      <c r="O49" s="40">
        <f>'jrc_Net Electricity Generation'!O49/'jrc_Gross Capacities'!O49/8760*1000</f>
        <v>0</v>
      </c>
      <c r="P49" s="40">
        <f>'jrc_Net Electricity Generation'!P49/'jrc_Gross Capacities'!P49/8760*1000</f>
        <v>8.7718812940293545E-2</v>
      </c>
      <c r="Q49" s="40">
        <f>'jrc_Net Electricity Generation'!Q49/'jrc_Gross Capacities'!Q49/8760*1000</f>
        <v>8.7718812940293558E-2</v>
      </c>
      <c r="R49" s="40">
        <f>'jrc_Net Electricity Generation'!R49/'jrc_Gross Capacities'!R49/8760*1000</f>
        <v>0.1935186661979047</v>
      </c>
      <c r="S49" s="40">
        <f>'jrc_Net Electricity Generation'!S49/'jrc_Gross Capacities'!S49/8760*1000</f>
        <v>0.19351866619790464</v>
      </c>
      <c r="T49" s="40">
        <f>'jrc_Net Electricity Generation'!T49/'jrc_Gross Capacities'!T49/8760*1000</f>
        <v>0.19351866619790475</v>
      </c>
      <c r="U49" s="40">
        <f>'jrc_Net Electricity Generation'!U49/'jrc_Gross Capacities'!U49/8760*1000</f>
        <v>0.19351866619790481</v>
      </c>
      <c r="V49" s="40">
        <f>'jrc_Net Electricity Generation'!V49/'jrc_Gross Capacities'!V49/8760*1000</f>
        <v>0</v>
      </c>
      <c r="W49" s="40">
        <f>'jrc_Net Electricity Generation'!W49/'jrc_Gross Capacities'!W49/8760*1000</f>
        <v>0.19351866619790481</v>
      </c>
      <c r="X49" s="40">
        <f>'jrc_Net Electricity Generation'!X49/'jrc_Gross Capacities'!X49/8760*1000</f>
        <v>0.19351866619790481</v>
      </c>
      <c r="Y49" s="40">
        <f>'jrc_Net Electricity Generation'!Y49/'jrc_Gross Capacities'!Y49/8760*1000</f>
        <v>0.19351866619790481</v>
      </c>
      <c r="Z49" s="40">
        <f>'jrc_Net Electricity Generation'!Z49/'jrc_Gross Capacities'!Z49/8760*1000</f>
        <v>0.19351866619790484</v>
      </c>
      <c r="AA49" s="40">
        <f>'jrc_Net Electricity Generation'!AA49/'jrc_Gross Capacities'!AA49/8760*1000</f>
        <v>0.19351866619790481</v>
      </c>
      <c r="AB49" s="40">
        <f>'jrc_Net Electricity Generation'!AB49/'jrc_Gross Capacities'!AB49/8760*1000</f>
        <v>0.19351866619790484</v>
      </c>
      <c r="AC49" s="40">
        <f>'jrc_Net Electricity Generation'!AC49/'jrc_Gross Capacities'!AC49/8760*1000</f>
        <v>0</v>
      </c>
      <c r="AD49" s="40">
        <f>'jrc_Net Electricity Generation'!AD49/'jrc_Gross Capacities'!AD49/8760*1000</f>
        <v>0</v>
      </c>
      <c r="AE49" s="40">
        <f>'jrc_Net Electricity Generation'!AE49/'jrc_Gross Capacities'!AE49/8760*1000</f>
        <v>0</v>
      </c>
      <c r="AF49" s="40">
        <f>'jrc_Net Electricity Generation'!AF49/'jrc_Gross Capacities'!AF49/8760*1000</f>
        <v>0</v>
      </c>
      <c r="AG49" s="40">
        <f>'jrc_Net Electricity Generation'!AG49/'jrc_Gross Capacities'!AG49/8760*1000</f>
        <v>0</v>
      </c>
      <c r="AH49" s="40">
        <f>'jrc_Net Electricity Generation'!AH49/'jrc_Gross Capacities'!AH49/8760*1000</f>
        <v>0</v>
      </c>
      <c r="AI49" s="40">
        <f>'jrc_Net Electricity Generation'!AI49/'jrc_Gross Capacities'!AI49/8760*1000</f>
        <v>0</v>
      </c>
      <c r="AJ49" s="40">
        <f>'jrc_Net Electricity Generation'!AJ49/'jrc_Gross Capacities'!AJ49/8760*1000</f>
        <v>0</v>
      </c>
      <c r="AK49" s="40">
        <f>'jrc_Net Electricity Generation'!AK49/'jrc_Gross Capacities'!AK49/8760*1000</f>
        <v>0</v>
      </c>
      <c r="AL49" s="40">
        <f>'jrc_Net Electricity Generation'!AL49/'jrc_Gross Capacities'!AL49/8760*1000</f>
        <v>0</v>
      </c>
      <c r="AM49" s="40">
        <f>'jrc_Net Electricity Generation'!AM49/'jrc_Gross Capacities'!AM49/8760*1000</f>
        <v>0</v>
      </c>
      <c r="AN49" s="40">
        <f>'jrc_Net Electricity Generation'!AN49/'jrc_Gross Capacities'!AN49/8760*1000</f>
        <v>0</v>
      </c>
      <c r="AO49" s="40">
        <f>'jrc_Net Electricity Generation'!AO49/'jrc_Gross Capacities'!AO49/8760*1000</f>
        <v>0</v>
      </c>
      <c r="AP49" s="40">
        <f>'jrc_Net Electricity Generation'!AP49/'jrc_Gross Capacities'!AP49/8760*1000</f>
        <v>0.19351866619790475</v>
      </c>
      <c r="AQ49" s="40">
        <f>'jrc_Net Electricity Generation'!AQ49/'jrc_Gross Capacities'!AQ49/8760*1000</f>
        <v>0.19351866619790464</v>
      </c>
      <c r="AR49" s="40">
        <f>'jrc_Net Electricity Generation'!AR49/'jrc_Gross Capacities'!AR49/8760*1000</f>
        <v>0.11307210750131619</v>
      </c>
      <c r="AS49" s="40">
        <f>'jrc_Net Electricity Generation'!AS49/'jrc_Gross Capacities'!AS49/8760*1000</f>
        <v>0.11307210750131613</v>
      </c>
      <c r="AT49" s="40">
        <f>'jrc_Net Electricity Generation'!AT49/'jrc_Gross Capacities'!AT49/8760*1000</f>
        <v>0</v>
      </c>
      <c r="AU49" s="40">
        <f>'jrc_Net Electricity Generation'!AU49/'jrc_Gross Capacities'!AU49/8760*1000</f>
        <v>3.3331120614299867E-2</v>
      </c>
      <c r="AV49" s="40">
        <f>'jrc_Net Electricity Generation'!AV49/'jrc_Gross Capacities'!AV49/8760*1000</f>
        <v>2.7183961319918069E-3</v>
      </c>
      <c r="AW49" s="40">
        <f>'jrc_Net Electricity Generation'!AW49/'jrc_Gross Capacities'!AW49/8760*1000</f>
        <v>2.7164218557471269E-3</v>
      </c>
      <c r="AX49" s="40">
        <f>'jrc_Net Electricity Generation'!AX49/'jrc_Gross Capacities'!AX49/8760*1000</f>
        <v>1.32393914921566E-2</v>
      </c>
      <c r="AY49" s="40">
        <f>'jrc_Net Electricity Generation'!AY49/'jrc_Gross Capacities'!AY49/8760*1000</f>
        <v>0</v>
      </c>
      <c r="AZ49" s="40">
        <f>'jrc_Net Electricity Generation'!AZ49/'jrc_Gross Capacities'!AZ49/8760*1000</f>
        <v>0</v>
      </c>
    </row>
    <row r="50" spans="1:52" x14ac:dyDescent="0.45">
      <c r="A50" s="26" t="s">
        <v>57</v>
      </c>
      <c r="B50" s="40">
        <f>'jrc_Net Electricity Generation'!B50/'jrc_Gross Capacities'!B50/8760*1000</f>
        <v>0.40955165260464604</v>
      </c>
      <c r="C50" s="40">
        <f>'jrc_Net Electricity Generation'!C50/'jrc_Gross Capacities'!C50/8760*1000</f>
        <v>0.43320873053992226</v>
      </c>
      <c r="D50" s="40">
        <f>'jrc_Net Electricity Generation'!D50/'jrc_Gross Capacities'!D50/8760*1000</f>
        <v>0.36326219674799326</v>
      </c>
      <c r="E50" s="40">
        <f>'jrc_Net Electricity Generation'!E50/'jrc_Gross Capacities'!E50/8760*1000</f>
        <v>0.35104580164898308</v>
      </c>
      <c r="F50" s="40">
        <f>'jrc_Net Electricity Generation'!F50/'jrc_Gross Capacities'!F50/8760*1000</f>
        <v>0.37303166853227626</v>
      </c>
      <c r="G50" s="40">
        <f>'jrc_Net Electricity Generation'!G50/'jrc_Gross Capacities'!G50/8760*1000</f>
        <v>0.35436425751098993</v>
      </c>
      <c r="H50" s="40">
        <f>'jrc_Net Electricity Generation'!H50/'jrc_Gross Capacities'!H50/8760*1000</f>
        <v>0.35716604379473493</v>
      </c>
      <c r="I50" s="40">
        <f>'jrc_Net Electricity Generation'!I50/'jrc_Gross Capacities'!I50/8760*1000</f>
        <v>0.35388626204746132</v>
      </c>
      <c r="J50" s="40">
        <f>'jrc_Net Electricity Generation'!J50/'jrc_Gross Capacities'!J50/8760*1000</f>
        <v>0.37345877769169822</v>
      </c>
      <c r="K50" s="40">
        <f>'jrc_Net Electricity Generation'!K50/'jrc_Gross Capacities'!K50/8760*1000</f>
        <v>0.37431664064190429</v>
      </c>
      <c r="L50" s="40">
        <f>'jrc_Net Electricity Generation'!L50/'jrc_Gross Capacities'!L50/8760*1000</f>
        <v>0.41578675270729171</v>
      </c>
      <c r="M50" s="40">
        <f>'jrc_Net Electricity Generation'!M50/'jrc_Gross Capacities'!M50/8760*1000</f>
        <v>0.34167222613255122</v>
      </c>
      <c r="N50" s="40">
        <f>'jrc_Net Electricity Generation'!N50/'jrc_Gross Capacities'!N50/8760*1000</f>
        <v>0.36720850435988484</v>
      </c>
      <c r="O50" s="40">
        <f>'jrc_Net Electricity Generation'!O50/'jrc_Gross Capacities'!O50/8760*1000</f>
        <v>0.40298508415771228</v>
      </c>
      <c r="P50" s="40">
        <f>'jrc_Net Electricity Generation'!P50/'jrc_Gross Capacities'!P50/8760*1000</f>
        <v>0.40592955592019381</v>
      </c>
      <c r="Q50" s="40">
        <f>'jrc_Net Electricity Generation'!Q50/'jrc_Gross Capacities'!Q50/8760*1000</f>
        <v>0.36805989615773133</v>
      </c>
      <c r="R50" s="40">
        <f>'jrc_Net Electricity Generation'!R50/'jrc_Gross Capacities'!R50/8760*1000</f>
        <v>0.32081582238472861</v>
      </c>
      <c r="S50" s="40">
        <f>'jrc_Net Electricity Generation'!S50/'jrc_Gross Capacities'!S50/8760*1000</f>
        <v>0.32444650878248382</v>
      </c>
      <c r="T50" s="40">
        <f>'jrc_Net Electricity Generation'!T50/'jrc_Gross Capacities'!T50/8760*1000</f>
        <v>0.33566749419796182</v>
      </c>
      <c r="U50" s="40">
        <f>'jrc_Net Electricity Generation'!U50/'jrc_Gross Capacities'!U50/8760*1000</f>
        <v>0.33765660887765864</v>
      </c>
      <c r="V50" s="40">
        <f>'jrc_Net Electricity Generation'!V50/'jrc_Gross Capacities'!V50/8760*1000</f>
        <v>0.32282139302616464</v>
      </c>
      <c r="W50" s="40">
        <f>'jrc_Net Electricity Generation'!W50/'jrc_Gross Capacities'!W50/8760*1000</f>
        <v>0.3580299345687073</v>
      </c>
      <c r="X50" s="40">
        <f>'jrc_Net Electricity Generation'!X50/'jrc_Gross Capacities'!X50/8760*1000</f>
        <v>0.35706375564536458</v>
      </c>
      <c r="Y50" s="40">
        <f>'jrc_Net Electricity Generation'!Y50/'jrc_Gross Capacities'!Y50/8760*1000</f>
        <v>0.35211156629789186</v>
      </c>
      <c r="Z50" s="40">
        <f>'jrc_Net Electricity Generation'!Z50/'jrc_Gross Capacities'!Z50/8760*1000</f>
        <v>0.35676199507298051</v>
      </c>
      <c r="AA50" s="40">
        <f>'jrc_Net Electricity Generation'!AA50/'jrc_Gross Capacities'!AA50/8760*1000</f>
        <v>0.35658046609743849</v>
      </c>
      <c r="AB50" s="40">
        <f>'jrc_Net Electricity Generation'!AB50/'jrc_Gross Capacities'!AB50/8760*1000</f>
        <v>0.35764739118308969</v>
      </c>
      <c r="AC50" s="40">
        <f>'jrc_Net Electricity Generation'!AC50/'jrc_Gross Capacities'!AC50/8760*1000</f>
        <v>0.36066255160898419</v>
      </c>
      <c r="AD50" s="40">
        <f>'jrc_Net Electricity Generation'!AD50/'jrc_Gross Capacities'!AD50/8760*1000</f>
        <v>0.35905759193414294</v>
      </c>
      <c r="AE50" s="40">
        <f>'jrc_Net Electricity Generation'!AE50/'jrc_Gross Capacities'!AE50/8760*1000</f>
        <v>0.35736758827459253</v>
      </c>
      <c r="AF50" s="40">
        <f>'jrc_Net Electricity Generation'!AF50/'jrc_Gross Capacities'!AF50/8760*1000</f>
        <v>0.35656571908605655</v>
      </c>
      <c r="AG50" s="40">
        <f>'jrc_Net Electricity Generation'!AG50/'jrc_Gross Capacities'!AG50/8760*1000</f>
        <v>0.35760499424371639</v>
      </c>
      <c r="AH50" s="40">
        <f>'jrc_Net Electricity Generation'!AH50/'jrc_Gross Capacities'!AH50/8760*1000</f>
        <v>0.35978028847088456</v>
      </c>
      <c r="AI50" s="40">
        <f>'jrc_Net Electricity Generation'!AI50/'jrc_Gross Capacities'!AI50/8760*1000</f>
        <v>0.36236870351389755</v>
      </c>
      <c r="AJ50" s="40">
        <f>'jrc_Net Electricity Generation'!AJ50/'jrc_Gross Capacities'!AJ50/8760*1000</f>
        <v>0.36233198939119199</v>
      </c>
      <c r="AK50" s="40">
        <f>'jrc_Net Electricity Generation'!AK50/'jrc_Gross Capacities'!AK50/8760*1000</f>
        <v>0.36708313945134635</v>
      </c>
      <c r="AL50" s="40">
        <f>'jrc_Net Electricity Generation'!AL50/'jrc_Gross Capacities'!AL50/8760*1000</f>
        <v>0.36975758767765909</v>
      </c>
      <c r="AM50" s="40">
        <f>'jrc_Net Electricity Generation'!AM50/'jrc_Gross Capacities'!AM50/8760*1000</f>
        <v>0.37196842551680531</v>
      </c>
      <c r="AN50" s="40">
        <f>'jrc_Net Electricity Generation'!AN50/'jrc_Gross Capacities'!AN50/8760*1000</f>
        <v>0.37024642364673332</v>
      </c>
      <c r="AO50" s="40">
        <f>'jrc_Net Electricity Generation'!AO50/'jrc_Gross Capacities'!AO50/8760*1000</f>
        <v>0.37024212612640711</v>
      </c>
      <c r="AP50" s="40">
        <f>'jrc_Net Electricity Generation'!AP50/'jrc_Gross Capacities'!AP50/8760*1000</f>
        <v>0.3765627606614369</v>
      </c>
      <c r="AQ50" s="40">
        <f>'jrc_Net Electricity Generation'!AQ50/'jrc_Gross Capacities'!AQ50/8760*1000</f>
        <v>0.37573320935167037</v>
      </c>
      <c r="AR50" s="40">
        <f>'jrc_Net Electricity Generation'!AR50/'jrc_Gross Capacities'!AR50/8760*1000</f>
        <v>0.37604449942329687</v>
      </c>
      <c r="AS50" s="40">
        <f>'jrc_Net Electricity Generation'!AS50/'jrc_Gross Capacities'!AS50/8760*1000</f>
        <v>0.37351946503773359</v>
      </c>
      <c r="AT50" s="40">
        <f>'jrc_Net Electricity Generation'!AT50/'jrc_Gross Capacities'!AT50/8760*1000</f>
        <v>0.37358805942995582</v>
      </c>
      <c r="AU50" s="40">
        <f>'jrc_Net Electricity Generation'!AU50/'jrc_Gross Capacities'!AU50/8760*1000</f>
        <v>0.37087042810915233</v>
      </c>
      <c r="AV50" s="40">
        <f>'jrc_Net Electricity Generation'!AV50/'jrc_Gross Capacities'!AV50/8760*1000</f>
        <v>0.37026155620563506</v>
      </c>
      <c r="AW50" s="40">
        <f>'jrc_Net Electricity Generation'!AW50/'jrc_Gross Capacities'!AW50/8760*1000</f>
        <v>0.37035045375141373</v>
      </c>
      <c r="AX50" s="40">
        <f>'jrc_Net Electricity Generation'!AX50/'jrc_Gross Capacities'!AX50/8760*1000</f>
        <v>0.36718945480384241</v>
      </c>
      <c r="AY50" s="40">
        <f>'jrc_Net Electricity Generation'!AY50/'jrc_Gross Capacities'!AY50/8760*1000</f>
        <v>0.36709628443642195</v>
      </c>
      <c r="AZ50" s="40">
        <f>'jrc_Net Electricity Generation'!AZ50/'jrc_Gross Capacities'!AZ50/8760*1000</f>
        <v>0.36627782658425051</v>
      </c>
    </row>
    <row r="51" spans="1:52" x14ac:dyDescent="0.45">
      <c r="A51" s="20" t="s">
        <v>58</v>
      </c>
      <c r="B51" s="40">
        <f>'jrc_Net Electricity Generation'!B51/'jrc_Gross Capacities'!B51/8760*1000</f>
        <v>0.51432796320642415</v>
      </c>
      <c r="C51" s="40">
        <f>'jrc_Net Electricity Generation'!C51/'jrc_Gross Capacities'!C51/8760*1000</f>
        <v>0.54076762624518593</v>
      </c>
      <c r="D51" s="40">
        <f>'jrc_Net Electricity Generation'!D51/'jrc_Gross Capacities'!D51/8760*1000</f>
        <v>0.47047304572560411</v>
      </c>
      <c r="E51" s="40">
        <f>'jrc_Net Electricity Generation'!E51/'jrc_Gross Capacities'!E51/8760*1000</f>
        <v>0.4477134102753646</v>
      </c>
      <c r="F51" s="40">
        <f>'jrc_Net Electricity Generation'!F51/'jrc_Gross Capacities'!F51/8760*1000</f>
        <v>0.45088411042195015</v>
      </c>
      <c r="G51" s="40">
        <f>'jrc_Net Electricity Generation'!G51/'jrc_Gross Capacities'!G51/8760*1000</f>
        <v>0.45970404944659166</v>
      </c>
      <c r="H51" s="40">
        <f>'jrc_Net Electricity Generation'!H51/'jrc_Gross Capacities'!H51/8760*1000</f>
        <v>0.44494863094324744</v>
      </c>
      <c r="I51" s="40">
        <f>'jrc_Net Electricity Generation'!I51/'jrc_Gross Capacities'!I51/8760*1000</f>
        <v>0.45239639862398673</v>
      </c>
      <c r="J51" s="40">
        <f>'jrc_Net Electricity Generation'!J51/'jrc_Gross Capacities'!J51/8760*1000</f>
        <v>0.46815356056959018</v>
      </c>
      <c r="K51" s="40">
        <f>'jrc_Net Electricity Generation'!K51/'jrc_Gross Capacities'!K51/8760*1000</f>
        <v>0.45706013594427419</v>
      </c>
      <c r="L51" s="40">
        <f>'jrc_Net Electricity Generation'!L51/'jrc_Gross Capacities'!L51/8760*1000</f>
        <v>0.49501396381648755</v>
      </c>
      <c r="M51" s="40">
        <f>'jrc_Net Electricity Generation'!M51/'jrc_Gross Capacities'!M51/8760*1000</f>
        <v>0.43873979245144523</v>
      </c>
      <c r="N51" s="40">
        <f>'jrc_Net Electricity Generation'!N51/'jrc_Gross Capacities'!N51/8760*1000</f>
        <v>0.47534861221693719</v>
      </c>
      <c r="O51" s="40">
        <f>'jrc_Net Electricity Generation'!O51/'jrc_Gross Capacities'!O51/8760*1000</f>
        <v>0.49426109636821242</v>
      </c>
      <c r="P51" s="40">
        <f>'jrc_Net Electricity Generation'!P51/'jrc_Gross Capacities'!P51/8760*1000</f>
        <v>0.49536038738986687</v>
      </c>
      <c r="Q51" s="40">
        <f>'jrc_Net Electricity Generation'!Q51/'jrc_Gross Capacities'!Q51/8760*1000</f>
        <v>0.45109002286926519</v>
      </c>
      <c r="R51" s="40">
        <f>'jrc_Net Electricity Generation'!R51/'jrc_Gross Capacities'!R51/8760*1000</f>
        <v>0.41358901346574445</v>
      </c>
      <c r="S51" s="40">
        <f>'jrc_Net Electricity Generation'!S51/'jrc_Gross Capacities'!S51/8760*1000</f>
        <v>0.41466368589350444</v>
      </c>
      <c r="T51" s="40">
        <f>'jrc_Net Electricity Generation'!T51/'jrc_Gross Capacities'!T51/8760*1000</f>
        <v>0.42771596217655233</v>
      </c>
      <c r="U51" s="40">
        <f>'jrc_Net Electricity Generation'!U51/'jrc_Gross Capacities'!U51/8760*1000</f>
        <v>0.43612082219437159</v>
      </c>
      <c r="V51" s="40">
        <f>'jrc_Net Electricity Generation'!V51/'jrc_Gross Capacities'!V51/8760*1000</f>
        <v>0.40497025512302665</v>
      </c>
      <c r="W51" s="40">
        <f>'jrc_Net Electricity Generation'!W51/'jrc_Gross Capacities'!W51/8760*1000</f>
        <v>0.46320299384157404</v>
      </c>
      <c r="X51" s="40">
        <f>'jrc_Net Electricity Generation'!X51/'jrc_Gross Capacities'!X51/8760*1000</f>
        <v>0.46632808552855332</v>
      </c>
      <c r="Y51" s="40">
        <f>'jrc_Net Electricity Generation'!Y51/'jrc_Gross Capacities'!Y51/8760*1000</f>
        <v>0.46508365651432998</v>
      </c>
      <c r="Z51" s="40">
        <f>'jrc_Net Electricity Generation'!Z51/'jrc_Gross Capacities'!Z51/8760*1000</f>
        <v>0.47171038129001214</v>
      </c>
      <c r="AA51" s="40">
        <f>'jrc_Net Electricity Generation'!AA51/'jrc_Gross Capacities'!AA51/8760*1000</f>
        <v>0.47125071521304118</v>
      </c>
      <c r="AB51" s="40">
        <f>'jrc_Net Electricity Generation'!AB51/'jrc_Gross Capacities'!AB51/8760*1000</f>
        <v>0.47103761842329545</v>
      </c>
      <c r="AC51" s="40">
        <f>'jrc_Net Electricity Generation'!AC51/'jrc_Gross Capacities'!AC51/8760*1000</f>
        <v>0.47066093747110582</v>
      </c>
      <c r="AD51" s="40">
        <f>'jrc_Net Electricity Generation'!AD51/'jrc_Gross Capacities'!AD51/8760*1000</f>
        <v>0.46848477952942008</v>
      </c>
      <c r="AE51" s="40">
        <f>'jrc_Net Electricity Generation'!AE51/'jrc_Gross Capacities'!AE51/8760*1000</f>
        <v>0.46933017325267362</v>
      </c>
      <c r="AF51" s="40">
        <f>'jrc_Net Electricity Generation'!AF51/'jrc_Gross Capacities'!AF51/8760*1000</f>
        <v>0.46886295323566629</v>
      </c>
      <c r="AG51" s="40">
        <f>'jrc_Net Electricity Generation'!AG51/'jrc_Gross Capacities'!AG51/8760*1000</f>
        <v>0.46882903594942149</v>
      </c>
      <c r="AH51" s="40">
        <f>'jrc_Net Electricity Generation'!AH51/'jrc_Gross Capacities'!AH51/8760*1000</f>
        <v>0.46827387708414853</v>
      </c>
      <c r="AI51" s="40">
        <f>'jrc_Net Electricity Generation'!AI51/'jrc_Gross Capacities'!AI51/8760*1000</f>
        <v>0.4678655047521641</v>
      </c>
      <c r="AJ51" s="40">
        <f>'jrc_Net Electricity Generation'!AJ51/'jrc_Gross Capacities'!AJ51/8760*1000</f>
        <v>0.46738942721024829</v>
      </c>
      <c r="AK51" s="40">
        <f>'jrc_Net Electricity Generation'!AK51/'jrc_Gross Capacities'!AK51/8760*1000</f>
        <v>0.46727912947349065</v>
      </c>
      <c r="AL51" s="40">
        <f>'jrc_Net Electricity Generation'!AL51/'jrc_Gross Capacities'!AL51/8760*1000</f>
        <v>0.46642606983396279</v>
      </c>
      <c r="AM51" s="40">
        <f>'jrc_Net Electricity Generation'!AM51/'jrc_Gross Capacities'!AM51/8760*1000</f>
        <v>0.46586676305891078</v>
      </c>
      <c r="AN51" s="40">
        <f>'jrc_Net Electricity Generation'!AN51/'jrc_Gross Capacities'!AN51/8760*1000</f>
        <v>0.46491035802923825</v>
      </c>
      <c r="AO51" s="40">
        <f>'jrc_Net Electricity Generation'!AO51/'jrc_Gross Capacities'!AO51/8760*1000</f>
        <v>0.4643416573098153</v>
      </c>
      <c r="AP51" s="40">
        <f>'jrc_Net Electricity Generation'!AP51/'jrc_Gross Capacities'!AP51/8760*1000</f>
        <v>0.46394211517874034</v>
      </c>
      <c r="AQ51" s="40">
        <f>'jrc_Net Electricity Generation'!AQ51/'jrc_Gross Capacities'!AQ51/8760*1000</f>
        <v>0.46379590468184695</v>
      </c>
      <c r="AR51" s="40">
        <f>'jrc_Net Electricity Generation'!AR51/'jrc_Gross Capacities'!AR51/8760*1000</f>
        <v>0.46333062965588601</v>
      </c>
      <c r="AS51" s="40">
        <f>'jrc_Net Electricity Generation'!AS51/'jrc_Gross Capacities'!AS51/8760*1000</f>
        <v>0.46253145657395567</v>
      </c>
      <c r="AT51" s="40">
        <f>'jrc_Net Electricity Generation'!AT51/'jrc_Gross Capacities'!AT51/8760*1000</f>
        <v>0.46119015332027957</v>
      </c>
      <c r="AU51" s="40">
        <f>'jrc_Net Electricity Generation'!AU51/'jrc_Gross Capacities'!AU51/8760*1000</f>
        <v>0.45905075179902383</v>
      </c>
      <c r="AV51" s="40">
        <f>'jrc_Net Electricity Generation'!AV51/'jrc_Gross Capacities'!AV51/8760*1000</f>
        <v>0.45836795218709536</v>
      </c>
      <c r="AW51" s="40">
        <f>'jrc_Net Electricity Generation'!AW51/'jrc_Gross Capacities'!AW51/8760*1000</f>
        <v>0.45696580013384019</v>
      </c>
      <c r="AX51" s="40">
        <f>'jrc_Net Electricity Generation'!AX51/'jrc_Gross Capacities'!AX51/8760*1000</f>
        <v>0.45244992349907259</v>
      </c>
      <c r="AY51" s="40">
        <f>'jrc_Net Electricity Generation'!AY51/'jrc_Gross Capacities'!AY51/8760*1000</f>
        <v>0.45193963435311579</v>
      </c>
      <c r="AZ51" s="40">
        <f>'jrc_Net Electricity Generation'!AZ51/'jrc_Gross Capacities'!AZ51/8760*1000</f>
        <v>0.45078949416768604</v>
      </c>
    </row>
    <row r="52" spans="1:52" x14ac:dyDescent="0.45">
      <c r="A52" s="20" t="s">
        <v>59</v>
      </c>
      <c r="B52" s="40">
        <f>'jrc_Net Electricity Generation'!B52/'jrc_Gross Capacities'!B52/8760*1000</f>
        <v>0.33163725646507564</v>
      </c>
      <c r="C52" s="40">
        <f>'jrc_Net Electricity Generation'!C52/'jrc_Gross Capacities'!C52/8760*1000</f>
        <v>0.35329767495726239</v>
      </c>
      <c r="D52" s="40">
        <f>'jrc_Net Electricity Generation'!D52/'jrc_Gross Capacities'!D52/8760*1000</f>
        <v>0.28376868815018824</v>
      </c>
      <c r="E52" s="40">
        <f>'jrc_Net Electricity Generation'!E52/'jrc_Gross Capacities'!E52/8760*1000</f>
        <v>0.27918269619891689</v>
      </c>
      <c r="F52" s="40">
        <f>'jrc_Net Electricity Generation'!F52/'jrc_Gross Capacities'!F52/8760*1000</f>
        <v>0.31502220701142131</v>
      </c>
      <c r="G52" s="40">
        <f>'jrc_Net Electricity Generation'!G52/'jrc_Gross Capacities'!G52/8760*1000</f>
        <v>0.27569821151611429</v>
      </c>
      <c r="H52" s="40">
        <f>'jrc_Net Electricity Generation'!H52/'jrc_Gross Capacities'!H52/8760*1000</f>
        <v>0.2915189620536886</v>
      </c>
      <c r="I52" s="40">
        <f>'jrc_Net Electricity Generation'!I52/'jrc_Gross Capacities'!I52/8760*1000</f>
        <v>0.27976587575521922</v>
      </c>
      <c r="J52" s="40">
        <f>'jrc_Net Electricity Generation'!J52/'jrc_Gross Capacities'!J52/8760*1000</f>
        <v>0.30192303619823385</v>
      </c>
      <c r="K52" s="40">
        <f>'jrc_Net Electricity Generation'!K52/'jrc_Gross Capacities'!K52/8760*1000</f>
        <v>0.31155415984699392</v>
      </c>
      <c r="L52" s="40">
        <f>'jrc_Net Electricity Generation'!L52/'jrc_Gross Capacities'!L52/8760*1000</f>
        <v>0.35442036436394891</v>
      </c>
      <c r="M52" s="40">
        <f>'jrc_Net Electricity Generation'!M52/'jrc_Gross Capacities'!M52/8760*1000</f>
        <v>0.26675233751165756</v>
      </c>
      <c r="N52" s="40">
        <f>'jrc_Net Electricity Generation'!N52/'jrc_Gross Capacities'!N52/8760*1000</f>
        <v>0.28321026383346237</v>
      </c>
      <c r="O52" s="40">
        <f>'jrc_Net Electricity Generation'!O52/'jrc_Gross Capacities'!O52/8760*1000</f>
        <v>0.33083980058805851</v>
      </c>
      <c r="P52" s="40">
        <f>'jrc_Net Electricity Generation'!P52/'jrc_Gross Capacities'!P52/8760*1000</f>
        <v>0.33543439543019821</v>
      </c>
      <c r="Q52" s="40">
        <f>'jrc_Net Electricity Generation'!Q52/'jrc_Gross Capacities'!Q52/8760*1000</f>
        <v>0.30215269798498345</v>
      </c>
      <c r="R52" s="40">
        <f>'jrc_Net Electricity Generation'!R52/'jrc_Gross Capacities'!R52/8760*1000</f>
        <v>0.24711441462933975</v>
      </c>
      <c r="S52" s="40">
        <f>'jrc_Net Electricity Generation'!S52/'jrc_Gross Capacities'!S52/8760*1000</f>
        <v>0.25273098594621424</v>
      </c>
      <c r="T52" s="40">
        <f>'jrc_Net Electricity Generation'!T52/'jrc_Gross Capacities'!T52/8760*1000</f>
        <v>0.26233521806603893</v>
      </c>
      <c r="U52" s="40">
        <f>'jrc_Net Electricity Generation'!U52/'jrc_Gross Capacities'!U52/8760*1000</f>
        <v>0.25915617477751557</v>
      </c>
      <c r="V52" s="40">
        <f>'jrc_Net Electricity Generation'!V52/'jrc_Gross Capacities'!V52/8760*1000</f>
        <v>0.25742962015934895</v>
      </c>
      <c r="W52" s="40">
        <f>'jrc_Net Electricity Generation'!W52/'jrc_Gross Capacities'!W52/8760*1000</f>
        <v>0.2737946415637677</v>
      </c>
      <c r="X52" s="40">
        <f>'jrc_Net Electricity Generation'!X52/'jrc_Gross Capacities'!X52/8760*1000</f>
        <v>0.26920906932644278</v>
      </c>
      <c r="Y52" s="40">
        <f>'jrc_Net Electricity Generation'!Y52/'jrc_Gross Capacities'!Y52/8760*1000</f>
        <v>0.26080267235635035</v>
      </c>
      <c r="Z52" s="40">
        <f>'jrc_Net Electricity Generation'!Z52/'jrc_Gross Capacities'!Z52/8760*1000</f>
        <v>0.26327628682096749</v>
      </c>
      <c r="AA52" s="40">
        <f>'jrc_Net Electricity Generation'!AA52/'jrc_Gross Capacities'!AA52/8760*1000</f>
        <v>0.26270532701739496</v>
      </c>
      <c r="AB52" s="40">
        <f>'jrc_Net Electricity Generation'!AB52/'jrc_Gross Capacities'!AB52/8760*1000</f>
        <v>0.26428697813038421</v>
      </c>
      <c r="AC52" s="40">
        <f>'jrc_Net Electricity Generation'!AC52/'jrc_Gross Capacities'!AC52/8760*1000</f>
        <v>0.26944183916367548</v>
      </c>
      <c r="AD52" s="40">
        <f>'jrc_Net Electricity Generation'!AD52/'jrc_Gross Capacities'!AD52/8760*1000</f>
        <v>0.26775909992766811</v>
      </c>
      <c r="AE52" s="40">
        <f>'jrc_Net Electricity Generation'!AE52/'jrc_Gross Capacities'!AE52/8760*1000</f>
        <v>0.263061582812818</v>
      </c>
      <c r="AF52" s="40">
        <f>'jrc_Net Electricity Generation'!AF52/'jrc_Gross Capacities'!AF52/8760*1000</f>
        <v>0.26136287441616957</v>
      </c>
      <c r="AG52" s="40">
        <f>'jrc_Net Electricity Generation'!AG52/'jrc_Gross Capacities'!AG52/8760*1000</f>
        <v>0.26285343257559302</v>
      </c>
      <c r="AH52" s="40">
        <f>'jrc_Net Electricity Generation'!AH52/'jrc_Gross Capacities'!AH52/8760*1000</f>
        <v>0.26703212920603087</v>
      </c>
      <c r="AI52" s="40">
        <f>'jrc_Net Electricity Generation'!AI52/'jrc_Gross Capacities'!AI52/8760*1000</f>
        <v>0.27185696889779581</v>
      </c>
      <c r="AJ52" s="40">
        <f>'jrc_Net Electricity Generation'!AJ52/'jrc_Gross Capacities'!AJ52/8760*1000</f>
        <v>0.27175297485275512</v>
      </c>
      <c r="AK52" s="40">
        <f>'jrc_Net Electricity Generation'!AK52/'jrc_Gross Capacities'!AK52/8760*1000</f>
        <v>0.28034393232313259</v>
      </c>
      <c r="AL52" s="40">
        <f>'jrc_Net Electricity Generation'!AL52/'jrc_Gross Capacities'!AL52/8760*1000</f>
        <v>0.28568203426633654</v>
      </c>
      <c r="AM52" s="40">
        <f>'jrc_Net Electricity Generation'!AM52/'jrc_Gross Capacities'!AM52/8760*1000</f>
        <v>0.28983209564761264</v>
      </c>
      <c r="AN52" s="40">
        <f>'jrc_Net Electricity Generation'!AN52/'jrc_Gross Capacities'!AN52/8760*1000</f>
        <v>0.28701372304266837</v>
      </c>
      <c r="AO52" s="40">
        <f>'jrc_Net Electricity Generation'!AO52/'jrc_Gross Capacities'!AO52/8760*1000</f>
        <v>0.28715107225938519</v>
      </c>
      <c r="AP52" s="40">
        <f>'jrc_Net Electricity Generation'!AP52/'jrc_Gross Capacities'!AP52/8760*1000</f>
        <v>0.29894583312420853</v>
      </c>
      <c r="AQ52" s="40">
        <f>'jrc_Net Electricity Generation'!AQ52/'jrc_Gross Capacities'!AQ52/8760*1000</f>
        <v>0.2972750382471116</v>
      </c>
      <c r="AR52" s="40">
        <f>'jrc_Net Electricity Generation'!AR52/'jrc_Gross Capacities'!AR52/8760*1000</f>
        <v>0.29803868554876534</v>
      </c>
      <c r="AS52" s="40">
        <f>'jrc_Net Electricity Generation'!AS52/'jrc_Gross Capacities'!AS52/8760*1000</f>
        <v>0.29375782925283406</v>
      </c>
      <c r="AT52" s="40">
        <f>'jrc_Net Electricity Generation'!AT52/'jrc_Gross Capacities'!AT52/8760*1000</f>
        <v>0.29499785682374885</v>
      </c>
      <c r="AU52" s="40">
        <f>'jrc_Net Electricity Generation'!AU52/'jrc_Gross Capacities'!AU52/8760*1000</f>
        <v>0.29154957481292676</v>
      </c>
      <c r="AV52" s="40">
        <f>'jrc_Net Electricity Generation'!AV52/'jrc_Gross Capacities'!AV52/8760*1000</f>
        <v>0.29084030681450945</v>
      </c>
      <c r="AW52" s="40">
        <f>'jrc_Net Electricity Generation'!AW52/'jrc_Gross Capacities'!AW52/8760*1000</f>
        <v>0.29213101896092919</v>
      </c>
      <c r="AX52" s="40">
        <f>'jrc_Net Electricity Generation'!AX52/'jrc_Gross Capacities'!AX52/8760*1000</f>
        <v>0.28995288184017748</v>
      </c>
      <c r="AY52" s="40">
        <f>'jrc_Net Electricity Generation'!AY52/'jrc_Gross Capacities'!AY52/8760*1000</f>
        <v>0.29006973589979307</v>
      </c>
      <c r="AZ52" s="40">
        <f>'jrc_Net Electricity Generation'!AZ52/'jrc_Gross Capacities'!AZ52/8760*1000</f>
        <v>0.28939586284909985</v>
      </c>
    </row>
    <row r="53" spans="1:52" x14ac:dyDescent="0.45">
      <c r="A53" s="33" t="s">
        <v>60</v>
      </c>
      <c r="B53" s="40">
        <f>'jrc_Net Electricity Generation'!B53/'jrc_Gross Capacities'!B53/8760*1000</f>
        <v>8.2377515451314276E-2</v>
      </c>
      <c r="C53" s="40">
        <f>'jrc_Net Electricity Generation'!C53/'jrc_Gross Capacities'!C53/8760*1000</f>
        <v>8.0131527828435856E-2</v>
      </c>
      <c r="D53" s="40">
        <f>'jrc_Net Electricity Generation'!D53/'jrc_Gross Capacities'!D53/8760*1000</f>
        <v>9.3275794192598474E-2</v>
      </c>
      <c r="E53" s="40">
        <f>'jrc_Net Electricity Generation'!E53/'jrc_Gross Capacities'!E53/8760*1000</f>
        <v>8.943248901103841E-2</v>
      </c>
      <c r="F53" s="40">
        <f>'jrc_Net Electricity Generation'!F53/'jrc_Gross Capacities'!F53/8760*1000</f>
        <v>8.9974196800132009E-2</v>
      </c>
      <c r="G53" s="40">
        <f>'jrc_Net Electricity Generation'!G53/'jrc_Gross Capacities'!G53/8760*1000</f>
        <v>9.1781604334335062E-2</v>
      </c>
      <c r="H53" s="40">
        <f>'jrc_Net Electricity Generation'!H53/'jrc_Gross Capacities'!H53/8760*1000</f>
        <v>9.0941745432125645E-2</v>
      </c>
      <c r="I53" s="40">
        <f>'jrc_Net Electricity Generation'!I53/'jrc_Gross Capacities'!I53/8760*1000</f>
        <v>8.6569555641687335E-2</v>
      </c>
      <c r="J53" s="40">
        <f>'jrc_Net Electricity Generation'!J53/'jrc_Gross Capacities'!J53/8760*1000</f>
        <v>8.2014877730171021E-2</v>
      </c>
      <c r="K53" s="40">
        <f>'jrc_Net Electricity Generation'!K53/'jrc_Gross Capacities'!K53/8760*1000</f>
        <v>7.8542865940435844E-2</v>
      </c>
      <c r="L53" s="40">
        <f>'jrc_Net Electricity Generation'!L53/'jrc_Gross Capacities'!L53/8760*1000</f>
        <v>7.8268969631650809E-2</v>
      </c>
      <c r="M53" s="40">
        <f>'jrc_Net Electricity Generation'!M53/'jrc_Gross Capacities'!M53/8760*1000</f>
        <v>7.1045519924778755E-2</v>
      </c>
      <c r="N53" s="40">
        <f>'jrc_Net Electricity Generation'!N53/'jrc_Gross Capacities'!N53/8760*1000</f>
        <v>7.6997834173975432E-2</v>
      </c>
      <c r="O53" s="40">
        <f>'jrc_Net Electricity Generation'!O53/'jrc_Gross Capacities'!O53/8760*1000</f>
        <v>7.8292699616328149E-2</v>
      </c>
      <c r="P53" s="40">
        <f>'jrc_Net Electricity Generation'!P53/'jrc_Gross Capacities'!P53/8760*1000</f>
        <v>7.7577533016038924E-2</v>
      </c>
      <c r="Q53" s="40">
        <f>'jrc_Net Electricity Generation'!Q53/'jrc_Gross Capacities'!Q53/8760*1000</f>
        <v>7.2531457395887983E-2</v>
      </c>
      <c r="R53" s="40">
        <f>'jrc_Net Electricity Generation'!R53/'jrc_Gross Capacities'!R53/8760*1000</f>
        <v>6.8674288709655334E-2</v>
      </c>
      <c r="S53" s="40">
        <f>'jrc_Net Electricity Generation'!S53/'jrc_Gross Capacities'!S53/8760*1000</f>
        <v>7.0060566322474122E-2</v>
      </c>
      <c r="T53" s="40">
        <f>'jrc_Net Electricity Generation'!T53/'jrc_Gross Capacities'!T53/8760*1000</f>
        <v>6.9424338303433419E-2</v>
      </c>
      <c r="U53" s="40">
        <f>'jrc_Net Electricity Generation'!U53/'jrc_Gross Capacities'!U53/8760*1000</f>
        <v>6.9713557500995171E-2</v>
      </c>
      <c r="V53" s="40">
        <f>'jrc_Net Electricity Generation'!V53/'jrc_Gross Capacities'!V53/8760*1000</f>
        <v>6.987910167722737E-2</v>
      </c>
      <c r="W53" s="40">
        <f>'jrc_Net Electricity Generation'!W53/'jrc_Gross Capacities'!W53/8760*1000</f>
        <v>6.9638470917471162E-2</v>
      </c>
      <c r="X53" s="40">
        <f>'jrc_Net Electricity Generation'!X53/'jrc_Gross Capacities'!X53/8760*1000</f>
        <v>6.9604832431828315E-2</v>
      </c>
      <c r="Y53" s="40">
        <f>'jrc_Net Electricity Generation'!Y53/'jrc_Gross Capacities'!Y53/8760*1000</f>
        <v>6.9520115945982508E-2</v>
      </c>
      <c r="Z53" s="40">
        <f>'jrc_Net Electricity Generation'!Z53/'jrc_Gross Capacities'!Z53/8760*1000</f>
        <v>6.9598855726961326E-2</v>
      </c>
      <c r="AA53" s="40">
        <f>'jrc_Net Electricity Generation'!AA53/'jrc_Gross Capacities'!AA53/8760*1000</f>
        <v>6.9750595175084987E-2</v>
      </c>
      <c r="AB53" s="40">
        <f>'jrc_Net Electricity Generation'!AB53/'jrc_Gross Capacities'!AB53/8760*1000</f>
        <v>6.9738755628768176E-2</v>
      </c>
      <c r="AC53" s="40">
        <f>'jrc_Net Electricity Generation'!AC53/'jrc_Gross Capacities'!AC53/8760*1000</f>
        <v>6.9852002293163407E-2</v>
      </c>
      <c r="AD53" s="40">
        <f>'jrc_Net Electricity Generation'!AD53/'jrc_Gross Capacities'!AD53/8760*1000</f>
        <v>7.010824783008586E-2</v>
      </c>
      <c r="AE53" s="40">
        <f>'jrc_Net Electricity Generation'!AE53/'jrc_Gross Capacities'!AE53/8760*1000</f>
        <v>7.0049368709142731E-2</v>
      </c>
      <c r="AF53" s="40">
        <f>'jrc_Net Electricity Generation'!AF53/'jrc_Gross Capacities'!AF53/8760*1000</f>
        <v>7.0085644548787504E-2</v>
      </c>
      <c r="AG53" s="40">
        <f>'jrc_Net Electricity Generation'!AG53/'jrc_Gross Capacities'!AG53/8760*1000</f>
        <v>7.0162031042541526E-2</v>
      </c>
      <c r="AH53" s="40">
        <f>'jrc_Net Electricity Generation'!AH53/'jrc_Gross Capacities'!AH53/8760*1000</f>
        <v>7.0014239630924652E-2</v>
      </c>
      <c r="AI53" s="40">
        <f>'jrc_Net Electricity Generation'!AI53/'jrc_Gross Capacities'!AI53/8760*1000</f>
        <v>6.9829640949136976E-2</v>
      </c>
      <c r="AJ53" s="40">
        <f>'jrc_Net Electricity Generation'!AJ53/'jrc_Gross Capacities'!AJ53/8760*1000</f>
        <v>7.0143820260985326E-2</v>
      </c>
      <c r="AK53" s="40">
        <f>'jrc_Net Electricity Generation'!AK53/'jrc_Gross Capacities'!AK53/8760*1000</f>
        <v>7.0044646135125316E-2</v>
      </c>
      <c r="AL53" s="40">
        <f>'jrc_Net Electricity Generation'!AL53/'jrc_Gross Capacities'!AL53/8760*1000</f>
        <v>7.0261873102058531E-2</v>
      </c>
      <c r="AM53" s="40">
        <f>'jrc_Net Electricity Generation'!AM53/'jrc_Gross Capacities'!AM53/8760*1000</f>
        <v>7.0232339587585305E-2</v>
      </c>
      <c r="AN53" s="40">
        <f>'jrc_Net Electricity Generation'!AN53/'jrc_Gross Capacities'!AN53/8760*1000</f>
        <v>7.023471580841327E-2</v>
      </c>
      <c r="AO53" s="40">
        <f>'jrc_Net Electricity Generation'!AO53/'jrc_Gross Capacities'!AO53/8760*1000</f>
        <v>7.0270253330263766E-2</v>
      </c>
      <c r="AP53" s="40">
        <f>'jrc_Net Electricity Generation'!AP53/'jrc_Gross Capacities'!AP53/8760*1000</f>
        <v>7.0417010665820429E-2</v>
      </c>
      <c r="AQ53" s="40">
        <f>'jrc_Net Electricity Generation'!AQ53/'jrc_Gross Capacities'!AQ53/8760*1000</f>
        <v>7.0408361842934253E-2</v>
      </c>
      <c r="AR53" s="40">
        <f>'jrc_Net Electricity Generation'!AR53/'jrc_Gross Capacities'!AR53/8760*1000</f>
        <v>7.0421306585263119E-2</v>
      </c>
      <c r="AS53" s="40">
        <f>'jrc_Net Electricity Generation'!AS53/'jrc_Gross Capacities'!AS53/8760*1000</f>
        <v>7.0486026033612814E-2</v>
      </c>
      <c r="AT53" s="40">
        <f>'jrc_Net Electricity Generation'!AT53/'jrc_Gross Capacities'!AT53/8760*1000</f>
        <v>7.0507063060057162E-2</v>
      </c>
      <c r="AU53" s="40">
        <f>'jrc_Net Electricity Generation'!AU53/'jrc_Gross Capacities'!AU53/8760*1000</f>
        <v>7.0482530263807394E-2</v>
      </c>
      <c r="AV53" s="40">
        <f>'jrc_Net Electricity Generation'!AV53/'jrc_Gross Capacities'!AV53/8760*1000</f>
        <v>7.0451195635693936E-2</v>
      </c>
      <c r="AW53" s="40">
        <f>'jrc_Net Electricity Generation'!AW53/'jrc_Gross Capacities'!AW53/8760*1000</f>
        <v>7.0509092541048077E-2</v>
      </c>
      <c r="AX53" s="40">
        <f>'jrc_Net Electricity Generation'!AX53/'jrc_Gross Capacities'!AX53/8760*1000</f>
        <v>7.0393890110362858E-2</v>
      </c>
      <c r="AY53" s="40">
        <f>'jrc_Net Electricity Generation'!AY53/'jrc_Gross Capacities'!AY53/8760*1000</f>
        <v>7.0335889735083049E-2</v>
      </c>
      <c r="AZ53" s="40">
        <f>'jrc_Net Electricity Generation'!AZ53/'jrc_Gross Capacities'!AZ53/8760*1000</f>
        <v>7.0414625715665452E-2</v>
      </c>
    </row>
    <row r="54" spans="1:52" x14ac:dyDescent="0.4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x14ac:dyDescent="0.4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</row>
    <row r="56" spans="1:52" x14ac:dyDescent="0.4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</row>
    <row r="57" spans="1:52" x14ac:dyDescent="0.4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</row>
    <row r="58" spans="1:52" x14ac:dyDescent="0.4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</row>
    <row r="59" spans="1:52" x14ac:dyDescent="0.4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</row>
    <row r="60" spans="1:52" x14ac:dyDescent="0.4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</row>
    <row r="61" spans="1:52" x14ac:dyDescent="0.4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</row>
    <row r="62" spans="1:52" x14ac:dyDescent="0.4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</row>
    <row r="63" spans="1:52" x14ac:dyDescent="0.4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</row>
    <row r="64" spans="1:52" x14ac:dyDescent="0.4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</row>
    <row r="65" spans="2:52" x14ac:dyDescent="0.4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</row>
    <row r="66" spans="2:52" x14ac:dyDescent="0.4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G17"/>
  <sheetViews>
    <sheetView topLeftCell="A3" workbookViewId="0">
      <selection activeCell="C2" sqref="C2:AG17"/>
    </sheetView>
  </sheetViews>
  <sheetFormatPr defaultColWidth="9.1328125" defaultRowHeight="14.25" x14ac:dyDescent="0.45"/>
  <cols>
    <col min="1" max="1" width="25.59765625" customWidth="1"/>
  </cols>
  <sheetData>
    <row r="1" spans="1:33" ht="28.5" x14ac:dyDescent="0.45">
      <c r="A1" s="6" t="s">
        <v>25</v>
      </c>
      <c r="B1" s="4">
        <v>2019</v>
      </c>
      <c r="C1">
        <v>2020</v>
      </c>
      <c r="D1" s="4">
        <v>2021</v>
      </c>
      <c r="E1">
        <v>2022</v>
      </c>
      <c r="F1" s="4">
        <v>2023</v>
      </c>
      <c r="G1">
        <v>2024</v>
      </c>
      <c r="H1" s="4">
        <v>2025</v>
      </c>
      <c r="I1">
        <v>2026</v>
      </c>
      <c r="J1" s="4">
        <v>2027</v>
      </c>
      <c r="K1">
        <v>2028</v>
      </c>
      <c r="L1" s="4">
        <v>2029</v>
      </c>
      <c r="M1">
        <v>2030</v>
      </c>
      <c r="N1" s="4">
        <v>2031</v>
      </c>
      <c r="O1">
        <v>2032</v>
      </c>
      <c r="P1" s="4">
        <v>2033</v>
      </c>
      <c r="Q1">
        <v>2034</v>
      </c>
      <c r="R1" s="4">
        <v>2035</v>
      </c>
      <c r="S1">
        <v>2036</v>
      </c>
      <c r="T1" s="4">
        <v>2037</v>
      </c>
      <c r="U1">
        <v>2038</v>
      </c>
      <c r="V1" s="4">
        <v>2039</v>
      </c>
      <c r="W1">
        <v>2040</v>
      </c>
      <c r="X1" s="4">
        <v>2041</v>
      </c>
      <c r="Y1">
        <v>2042</v>
      </c>
      <c r="Z1" s="4">
        <v>2043</v>
      </c>
      <c r="AA1">
        <v>2044</v>
      </c>
      <c r="AB1" s="4">
        <v>2045</v>
      </c>
      <c r="AC1">
        <v>2046</v>
      </c>
      <c r="AD1" s="4">
        <v>2047</v>
      </c>
      <c r="AE1">
        <v>2048</v>
      </c>
      <c r="AF1" s="4">
        <v>2049</v>
      </c>
      <c r="AG1">
        <v>2050</v>
      </c>
    </row>
    <row r="2" spans="1:33" x14ac:dyDescent="0.45">
      <c r="A2" t="s">
        <v>18</v>
      </c>
      <c r="B2" s="5">
        <f>'jrc potencia'!U8</f>
        <v>0.40940159930430736</v>
      </c>
      <c r="C2" s="5">
        <f>B2</f>
        <v>0.40940159930430736</v>
      </c>
      <c r="D2" s="5">
        <f t="shared" ref="D2:AG10" si="0">C2</f>
        <v>0.40940159930430736</v>
      </c>
      <c r="E2" s="5">
        <f t="shared" si="0"/>
        <v>0.40940159930430736</v>
      </c>
      <c r="F2" s="5">
        <f t="shared" si="0"/>
        <v>0.40940159930430736</v>
      </c>
      <c r="G2" s="5">
        <f t="shared" si="0"/>
        <v>0.40940159930430736</v>
      </c>
      <c r="H2" s="5">
        <f t="shared" si="0"/>
        <v>0.40940159930430736</v>
      </c>
      <c r="I2" s="5">
        <f t="shared" si="0"/>
        <v>0.40940159930430736</v>
      </c>
      <c r="J2" s="5">
        <f t="shared" si="0"/>
        <v>0.40940159930430736</v>
      </c>
      <c r="K2" s="5">
        <f t="shared" si="0"/>
        <v>0.40940159930430736</v>
      </c>
      <c r="L2" s="5">
        <f t="shared" si="0"/>
        <v>0.40940159930430736</v>
      </c>
      <c r="M2" s="5">
        <f t="shared" si="0"/>
        <v>0.40940159930430736</v>
      </c>
      <c r="N2" s="5">
        <f t="shared" si="0"/>
        <v>0.40940159930430736</v>
      </c>
      <c r="O2" s="5">
        <f t="shared" si="0"/>
        <v>0.40940159930430736</v>
      </c>
      <c r="P2" s="5">
        <f t="shared" si="0"/>
        <v>0.40940159930430736</v>
      </c>
      <c r="Q2" s="5">
        <f t="shared" si="0"/>
        <v>0.40940159930430736</v>
      </c>
      <c r="R2" s="5">
        <f t="shared" si="0"/>
        <v>0.40940159930430736</v>
      </c>
      <c r="S2" s="5">
        <f t="shared" si="0"/>
        <v>0.40940159930430736</v>
      </c>
      <c r="T2" s="5">
        <f t="shared" si="0"/>
        <v>0.40940159930430736</v>
      </c>
      <c r="U2" s="5">
        <f t="shared" si="0"/>
        <v>0.40940159930430736</v>
      </c>
      <c r="V2" s="5">
        <f t="shared" si="0"/>
        <v>0.40940159930430736</v>
      </c>
      <c r="W2" s="5">
        <f t="shared" si="0"/>
        <v>0.40940159930430736</v>
      </c>
      <c r="X2" s="5">
        <f t="shared" si="0"/>
        <v>0.40940159930430736</v>
      </c>
      <c r="Y2" s="5">
        <f t="shared" si="0"/>
        <v>0.40940159930430736</v>
      </c>
      <c r="Z2" s="5">
        <f t="shared" si="0"/>
        <v>0.40940159930430736</v>
      </c>
      <c r="AA2" s="5">
        <f t="shared" si="0"/>
        <v>0.40940159930430736</v>
      </c>
      <c r="AB2" s="5">
        <f t="shared" si="0"/>
        <v>0.40940159930430736</v>
      </c>
      <c r="AC2" s="5">
        <f t="shared" si="0"/>
        <v>0.40940159930430736</v>
      </c>
      <c r="AD2" s="5">
        <f t="shared" si="0"/>
        <v>0.40940159930430736</v>
      </c>
      <c r="AE2" s="5">
        <f t="shared" si="0"/>
        <v>0.40940159930430736</v>
      </c>
      <c r="AF2" s="5">
        <f t="shared" si="0"/>
        <v>0.40940159930430736</v>
      </c>
      <c r="AG2" s="5">
        <f t="shared" si="0"/>
        <v>0.40940159930430736</v>
      </c>
    </row>
    <row r="3" spans="1:33" x14ac:dyDescent="0.45">
      <c r="A3" s="41" t="s">
        <v>4</v>
      </c>
      <c r="B3" s="5">
        <f>('jrc potencia'!U19*'jrc_Gross Capacities'!U19+'jrc potencia'!U21*'jrc_Gross Capacities'!U21+'jrc potencia'!U22*'jrc_Gross Capacities'!U22)/SUM('jrc_Gross Capacities'!U19,'jrc_Gross Capacities'!U21:U22)</f>
        <v>0.31098490569997561</v>
      </c>
      <c r="C3" s="5">
        <f t="shared" ref="C3:R17" si="1">B3</f>
        <v>0.31098490569997561</v>
      </c>
      <c r="D3" s="5">
        <f t="shared" si="1"/>
        <v>0.31098490569997561</v>
      </c>
      <c r="E3" s="5">
        <f t="shared" si="1"/>
        <v>0.31098490569997561</v>
      </c>
      <c r="F3" s="5">
        <f t="shared" si="1"/>
        <v>0.31098490569997561</v>
      </c>
      <c r="G3" s="5">
        <f t="shared" si="1"/>
        <v>0.31098490569997561</v>
      </c>
      <c r="H3" s="5">
        <f t="shared" si="1"/>
        <v>0.31098490569997561</v>
      </c>
      <c r="I3" s="5">
        <f t="shared" si="1"/>
        <v>0.31098490569997561</v>
      </c>
      <c r="J3" s="5">
        <f t="shared" si="1"/>
        <v>0.31098490569997561</v>
      </c>
      <c r="K3" s="5">
        <f t="shared" si="1"/>
        <v>0.31098490569997561</v>
      </c>
      <c r="L3" s="5">
        <f t="shared" si="1"/>
        <v>0.31098490569997561</v>
      </c>
      <c r="M3" s="5">
        <f t="shared" si="1"/>
        <v>0.31098490569997561</v>
      </c>
      <c r="N3" s="5">
        <f t="shared" si="1"/>
        <v>0.31098490569997561</v>
      </c>
      <c r="O3" s="5">
        <f t="shared" si="1"/>
        <v>0.31098490569997561</v>
      </c>
      <c r="P3" s="5">
        <f t="shared" si="1"/>
        <v>0.31098490569997561</v>
      </c>
      <c r="Q3" s="5">
        <f t="shared" si="1"/>
        <v>0.31098490569997561</v>
      </c>
      <c r="R3" s="5">
        <f t="shared" si="1"/>
        <v>0.31098490569997561</v>
      </c>
      <c r="S3" s="5">
        <f t="shared" si="0"/>
        <v>0.31098490569997561</v>
      </c>
      <c r="T3" s="5">
        <f t="shared" si="0"/>
        <v>0.31098490569997561</v>
      </c>
      <c r="U3" s="5">
        <f t="shared" si="0"/>
        <v>0.31098490569997561</v>
      </c>
      <c r="V3" s="5">
        <f t="shared" si="0"/>
        <v>0.31098490569997561</v>
      </c>
      <c r="W3" s="5">
        <f t="shared" si="0"/>
        <v>0.31098490569997561</v>
      </c>
      <c r="X3" s="5">
        <f t="shared" si="0"/>
        <v>0.31098490569997561</v>
      </c>
      <c r="Y3" s="5">
        <f t="shared" si="0"/>
        <v>0.31098490569997561</v>
      </c>
      <c r="Z3" s="5">
        <f t="shared" si="0"/>
        <v>0.31098490569997561</v>
      </c>
      <c r="AA3" s="5">
        <f t="shared" si="0"/>
        <v>0.31098490569997561</v>
      </c>
      <c r="AB3" s="5">
        <f t="shared" si="0"/>
        <v>0.31098490569997561</v>
      </c>
      <c r="AC3" s="5">
        <f t="shared" si="0"/>
        <v>0.31098490569997561</v>
      </c>
      <c r="AD3" s="5">
        <f t="shared" si="0"/>
        <v>0.31098490569997561</v>
      </c>
      <c r="AE3" s="5">
        <f t="shared" si="0"/>
        <v>0.31098490569997561</v>
      </c>
      <c r="AF3" s="5">
        <f t="shared" si="0"/>
        <v>0.31098490569997561</v>
      </c>
      <c r="AG3" s="5">
        <f t="shared" si="0"/>
        <v>0.31098490569997561</v>
      </c>
    </row>
    <row r="4" spans="1:33" x14ac:dyDescent="0.45">
      <c r="A4" t="s">
        <v>5</v>
      </c>
      <c r="B4" s="5">
        <f>'jrc potencia'!U3</f>
        <v>0.72706209872580851</v>
      </c>
      <c r="C4" s="5">
        <f t="shared" si="1"/>
        <v>0.72706209872580851</v>
      </c>
      <c r="D4" s="5">
        <f t="shared" si="0"/>
        <v>0.72706209872580851</v>
      </c>
      <c r="E4" s="5">
        <f t="shared" si="0"/>
        <v>0.72706209872580851</v>
      </c>
      <c r="F4" s="5">
        <f t="shared" si="0"/>
        <v>0.72706209872580851</v>
      </c>
      <c r="G4" s="5">
        <f t="shared" si="0"/>
        <v>0.72706209872580851</v>
      </c>
      <c r="H4" s="5">
        <f t="shared" si="0"/>
        <v>0.72706209872580851</v>
      </c>
      <c r="I4" s="5">
        <f t="shared" si="0"/>
        <v>0.72706209872580851</v>
      </c>
      <c r="J4" s="5">
        <f t="shared" si="0"/>
        <v>0.72706209872580851</v>
      </c>
      <c r="K4" s="5">
        <f t="shared" si="0"/>
        <v>0.72706209872580851</v>
      </c>
      <c r="L4" s="5">
        <f t="shared" si="0"/>
        <v>0.72706209872580851</v>
      </c>
      <c r="M4" s="5">
        <f t="shared" si="0"/>
        <v>0.72706209872580851</v>
      </c>
      <c r="N4" s="5">
        <f t="shared" si="0"/>
        <v>0.72706209872580851</v>
      </c>
      <c r="O4" s="5">
        <f t="shared" si="0"/>
        <v>0.72706209872580851</v>
      </c>
      <c r="P4" s="5">
        <f t="shared" si="0"/>
        <v>0.72706209872580851</v>
      </c>
      <c r="Q4" s="5">
        <f t="shared" si="0"/>
        <v>0.72706209872580851</v>
      </c>
      <c r="R4" s="5">
        <f t="shared" si="0"/>
        <v>0.72706209872580851</v>
      </c>
      <c r="S4" s="5">
        <f t="shared" si="0"/>
        <v>0.72706209872580851</v>
      </c>
      <c r="T4" s="5">
        <f t="shared" si="0"/>
        <v>0.72706209872580851</v>
      </c>
      <c r="U4" s="5">
        <f t="shared" si="0"/>
        <v>0.72706209872580851</v>
      </c>
      <c r="V4" s="5">
        <f t="shared" si="0"/>
        <v>0.72706209872580851</v>
      </c>
      <c r="W4" s="5">
        <f t="shared" si="0"/>
        <v>0.72706209872580851</v>
      </c>
      <c r="X4" s="5">
        <f t="shared" si="0"/>
        <v>0.72706209872580851</v>
      </c>
      <c r="Y4" s="5">
        <f t="shared" si="0"/>
        <v>0.72706209872580851</v>
      </c>
      <c r="Z4" s="5">
        <f t="shared" si="0"/>
        <v>0.72706209872580851</v>
      </c>
      <c r="AA4" s="5">
        <f t="shared" si="0"/>
        <v>0.72706209872580851</v>
      </c>
      <c r="AB4" s="5">
        <f t="shared" si="0"/>
        <v>0.72706209872580851</v>
      </c>
      <c r="AC4" s="5">
        <f t="shared" si="0"/>
        <v>0.72706209872580851</v>
      </c>
      <c r="AD4" s="5">
        <f t="shared" si="0"/>
        <v>0.72706209872580851</v>
      </c>
      <c r="AE4" s="5">
        <f t="shared" si="0"/>
        <v>0.72706209872580851</v>
      </c>
      <c r="AF4" s="5">
        <f t="shared" si="0"/>
        <v>0.72706209872580851</v>
      </c>
      <c r="AG4" s="5">
        <f t="shared" si="0"/>
        <v>0.72706209872580851</v>
      </c>
    </row>
    <row r="5" spans="1:33" x14ac:dyDescent="0.45">
      <c r="A5" t="s">
        <v>6</v>
      </c>
      <c r="B5" s="5">
        <f>'jrc potencia'!U50</f>
        <v>0.33765660887765864</v>
      </c>
      <c r="C5" s="5">
        <f t="shared" si="1"/>
        <v>0.33765660887765864</v>
      </c>
      <c r="D5" s="5">
        <f t="shared" si="0"/>
        <v>0.33765660887765864</v>
      </c>
      <c r="E5" s="5">
        <f t="shared" si="0"/>
        <v>0.33765660887765864</v>
      </c>
      <c r="F5" s="5">
        <f t="shared" si="0"/>
        <v>0.33765660887765864</v>
      </c>
      <c r="G5" s="5">
        <f t="shared" si="0"/>
        <v>0.33765660887765864</v>
      </c>
      <c r="H5" s="5">
        <f t="shared" si="0"/>
        <v>0.33765660887765864</v>
      </c>
      <c r="I5" s="5">
        <f t="shared" si="0"/>
        <v>0.33765660887765864</v>
      </c>
      <c r="J5" s="5">
        <f t="shared" si="0"/>
        <v>0.33765660887765864</v>
      </c>
      <c r="K5" s="5">
        <f t="shared" si="0"/>
        <v>0.33765660887765864</v>
      </c>
      <c r="L5" s="5">
        <f t="shared" si="0"/>
        <v>0.33765660887765864</v>
      </c>
      <c r="M5" s="5">
        <f t="shared" si="0"/>
        <v>0.33765660887765864</v>
      </c>
      <c r="N5" s="5">
        <f t="shared" si="0"/>
        <v>0.33765660887765864</v>
      </c>
      <c r="O5" s="5">
        <f t="shared" si="0"/>
        <v>0.33765660887765864</v>
      </c>
      <c r="P5" s="5">
        <f t="shared" si="0"/>
        <v>0.33765660887765864</v>
      </c>
      <c r="Q5" s="5">
        <f t="shared" si="0"/>
        <v>0.33765660887765864</v>
      </c>
      <c r="R5" s="5">
        <f t="shared" si="0"/>
        <v>0.33765660887765864</v>
      </c>
      <c r="S5" s="5">
        <f t="shared" si="0"/>
        <v>0.33765660887765864</v>
      </c>
      <c r="T5" s="5">
        <f t="shared" si="0"/>
        <v>0.33765660887765864</v>
      </c>
      <c r="U5" s="5">
        <f t="shared" si="0"/>
        <v>0.33765660887765864</v>
      </c>
      <c r="V5" s="5">
        <f t="shared" si="0"/>
        <v>0.33765660887765864</v>
      </c>
      <c r="W5" s="5">
        <f t="shared" si="0"/>
        <v>0.33765660887765864</v>
      </c>
      <c r="X5" s="5">
        <f t="shared" si="0"/>
        <v>0.33765660887765864</v>
      </c>
      <c r="Y5" s="5">
        <f t="shared" si="0"/>
        <v>0.33765660887765864</v>
      </c>
      <c r="Z5" s="5">
        <f t="shared" si="0"/>
        <v>0.33765660887765864</v>
      </c>
      <c r="AA5" s="5">
        <f t="shared" si="0"/>
        <v>0.33765660887765864</v>
      </c>
      <c r="AB5" s="5">
        <f t="shared" si="0"/>
        <v>0.33765660887765864</v>
      </c>
      <c r="AC5" s="5">
        <f t="shared" si="0"/>
        <v>0.33765660887765864</v>
      </c>
      <c r="AD5" s="5">
        <f t="shared" si="0"/>
        <v>0.33765660887765864</v>
      </c>
      <c r="AE5" s="5">
        <f t="shared" si="0"/>
        <v>0.33765660887765864</v>
      </c>
      <c r="AF5" s="5">
        <f t="shared" si="0"/>
        <v>0.33765660887765864</v>
      </c>
      <c r="AG5" s="5">
        <f t="shared" si="0"/>
        <v>0.33765660887765864</v>
      </c>
    </row>
    <row r="6" spans="1:33" x14ac:dyDescent="0.45">
      <c r="A6" t="s">
        <v>17</v>
      </c>
      <c r="B6" s="5">
        <f>'jrc potencia'!U42</f>
        <v>0.26851494794782371</v>
      </c>
      <c r="C6" s="5">
        <f t="shared" si="1"/>
        <v>0.26851494794782371</v>
      </c>
      <c r="D6" s="5">
        <f t="shared" si="0"/>
        <v>0.26851494794782371</v>
      </c>
      <c r="E6" s="5">
        <f t="shared" si="0"/>
        <v>0.26851494794782371</v>
      </c>
      <c r="F6" s="5">
        <f t="shared" si="0"/>
        <v>0.26851494794782371</v>
      </c>
      <c r="G6" s="5">
        <f t="shared" si="0"/>
        <v>0.26851494794782371</v>
      </c>
      <c r="H6" s="5">
        <f t="shared" si="0"/>
        <v>0.26851494794782371</v>
      </c>
      <c r="I6" s="5">
        <f t="shared" si="0"/>
        <v>0.26851494794782371</v>
      </c>
      <c r="J6" s="5">
        <f t="shared" si="0"/>
        <v>0.26851494794782371</v>
      </c>
      <c r="K6" s="5">
        <f t="shared" si="0"/>
        <v>0.26851494794782371</v>
      </c>
      <c r="L6" s="5">
        <f t="shared" si="0"/>
        <v>0.26851494794782371</v>
      </c>
      <c r="M6" s="5">
        <f t="shared" si="0"/>
        <v>0.26851494794782371</v>
      </c>
      <c r="N6" s="5">
        <f t="shared" si="0"/>
        <v>0.26851494794782371</v>
      </c>
      <c r="O6" s="5">
        <f t="shared" si="0"/>
        <v>0.26851494794782371</v>
      </c>
      <c r="P6" s="5">
        <f t="shared" si="0"/>
        <v>0.26851494794782371</v>
      </c>
      <c r="Q6" s="5">
        <f t="shared" si="0"/>
        <v>0.26851494794782371</v>
      </c>
      <c r="R6" s="5">
        <f t="shared" si="0"/>
        <v>0.26851494794782371</v>
      </c>
      <c r="S6" s="5">
        <f t="shared" si="0"/>
        <v>0.26851494794782371</v>
      </c>
      <c r="T6" s="5">
        <f t="shared" si="0"/>
        <v>0.26851494794782371</v>
      </c>
      <c r="U6" s="5">
        <f t="shared" si="0"/>
        <v>0.26851494794782371</v>
      </c>
      <c r="V6" s="5">
        <f t="shared" si="0"/>
        <v>0.26851494794782371</v>
      </c>
      <c r="W6" s="5">
        <f t="shared" si="0"/>
        <v>0.26851494794782371</v>
      </c>
      <c r="X6" s="5">
        <f t="shared" si="0"/>
        <v>0.26851494794782371</v>
      </c>
      <c r="Y6" s="5">
        <f t="shared" si="0"/>
        <v>0.26851494794782371</v>
      </c>
      <c r="Z6" s="5">
        <f t="shared" si="0"/>
        <v>0.26851494794782371</v>
      </c>
      <c r="AA6" s="5">
        <f t="shared" si="0"/>
        <v>0.26851494794782371</v>
      </c>
      <c r="AB6" s="5">
        <f t="shared" si="0"/>
        <v>0.26851494794782371</v>
      </c>
      <c r="AC6" s="5">
        <f t="shared" si="0"/>
        <v>0.26851494794782371</v>
      </c>
      <c r="AD6" s="5">
        <f t="shared" si="0"/>
        <v>0.26851494794782371</v>
      </c>
      <c r="AE6" s="5">
        <f t="shared" si="0"/>
        <v>0.26851494794782371</v>
      </c>
      <c r="AF6" s="5">
        <f t="shared" si="0"/>
        <v>0.26851494794782371</v>
      </c>
      <c r="AG6" s="5">
        <f t="shared" si="0"/>
        <v>0.26851494794782371</v>
      </c>
    </row>
    <row r="7" spans="1:33" x14ac:dyDescent="0.45">
      <c r="A7" t="s">
        <v>7</v>
      </c>
      <c r="B7" s="5">
        <f>'jrc potencia'!U44</f>
        <v>0.1303790225047318</v>
      </c>
      <c r="C7" s="5">
        <f t="shared" si="1"/>
        <v>0.1303790225047318</v>
      </c>
      <c r="D7" s="5">
        <f t="shared" si="0"/>
        <v>0.1303790225047318</v>
      </c>
      <c r="E7" s="5">
        <f t="shared" si="0"/>
        <v>0.1303790225047318</v>
      </c>
      <c r="F7" s="5">
        <f t="shared" si="0"/>
        <v>0.1303790225047318</v>
      </c>
      <c r="G7" s="5">
        <f t="shared" si="0"/>
        <v>0.1303790225047318</v>
      </c>
      <c r="H7" s="5">
        <f t="shared" si="0"/>
        <v>0.1303790225047318</v>
      </c>
      <c r="I7" s="5">
        <f t="shared" si="0"/>
        <v>0.1303790225047318</v>
      </c>
      <c r="J7" s="5">
        <f t="shared" si="0"/>
        <v>0.1303790225047318</v>
      </c>
      <c r="K7" s="5">
        <f t="shared" si="0"/>
        <v>0.1303790225047318</v>
      </c>
      <c r="L7" s="5">
        <f t="shared" si="0"/>
        <v>0.1303790225047318</v>
      </c>
      <c r="M7" s="5">
        <f t="shared" si="0"/>
        <v>0.1303790225047318</v>
      </c>
      <c r="N7" s="5">
        <f t="shared" si="0"/>
        <v>0.1303790225047318</v>
      </c>
      <c r="O7" s="5">
        <f t="shared" si="0"/>
        <v>0.1303790225047318</v>
      </c>
      <c r="P7" s="5">
        <f t="shared" si="0"/>
        <v>0.1303790225047318</v>
      </c>
      <c r="Q7" s="5">
        <f t="shared" si="0"/>
        <v>0.1303790225047318</v>
      </c>
      <c r="R7" s="5">
        <f t="shared" si="0"/>
        <v>0.1303790225047318</v>
      </c>
      <c r="S7" s="5">
        <f t="shared" si="0"/>
        <v>0.1303790225047318</v>
      </c>
      <c r="T7" s="5">
        <f t="shared" si="0"/>
        <v>0.1303790225047318</v>
      </c>
      <c r="U7" s="5">
        <f t="shared" si="0"/>
        <v>0.1303790225047318</v>
      </c>
      <c r="V7" s="5">
        <f t="shared" si="0"/>
        <v>0.1303790225047318</v>
      </c>
      <c r="W7" s="5">
        <f t="shared" si="0"/>
        <v>0.1303790225047318</v>
      </c>
      <c r="X7" s="5">
        <f t="shared" si="0"/>
        <v>0.1303790225047318</v>
      </c>
      <c r="Y7" s="5">
        <f t="shared" si="0"/>
        <v>0.1303790225047318</v>
      </c>
      <c r="Z7" s="5">
        <f t="shared" si="0"/>
        <v>0.1303790225047318</v>
      </c>
      <c r="AA7" s="5">
        <f t="shared" si="0"/>
        <v>0.1303790225047318</v>
      </c>
      <c r="AB7" s="5">
        <f t="shared" si="0"/>
        <v>0.1303790225047318</v>
      </c>
      <c r="AC7" s="5">
        <f t="shared" si="0"/>
        <v>0.1303790225047318</v>
      </c>
      <c r="AD7" s="5">
        <f t="shared" si="0"/>
        <v>0.1303790225047318</v>
      </c>
      <c r="AE7" s="5">
        <f t="shared" si="0"/>
        <v>0.1303790225047318</v>
      </c>
      <c r="AF7" s="5">
        <f t="shared" si="0"/>
        <v>0.1303790225047318</v>
      </c>
      <c r="AG7" s="5">
        <f t="shared" si="0"/>
        <v>0.1303790225047318</v>
      </c>
    </row>
    <row r="8" spans="1:33" x14ac:dyDescent="0.45">
      <c r="A8" t="s">
        <v>8</v>
      </c>
      <c r="B8" s="5">
        <f>'jrc potencia'!U45</f>
        <v>0.29777734104614362</v>
      </c>
      <c r="C8" s="5">
        <f t="shared" si="1"/>
        <v>0.29777734104614362</v>
      </c>
      <c r="D8" s="5">
        <f t="shared" si="0"/>
        <v>0.29777734104614362</v>
      </c>
      <c r="E8" s="5">
        <f t="shared" si="0"/>
        <v>0.29777734104614362</v>
      </c>
      <c r="F8" s="5">
        <f t="shared" si="0"/>
        <v>0.29777734104614362</v>
      </c>
      <c r="G8" s="5">
        <f t="shared" si="0"/>
        <v>0.29777734104614362</v>
      </c>
      <c r="H8" s="5">
        <f t="shared" si="0"/>
        <v>0.29777734104614362</v>
      </c>
      <c r="I8" s="5">
        <f t="shared" si="0"/>
        <v>0.29777734104614362</v>
      </c>
      <c r="J8" s="5">
        <f t="shared" si="0"/>
        <v>0.29777734104614362</v>
      </c>
      <c r="K8" s="5">
        <f t="shared" si="0"/>
        <v>0.29777734104614362</v>
      </c>
      <c r="L8" s="5">
        <f t="shared" si="0"/>
        <v>0.29777734104614362</v>
      </c>
      <c r="M8" s="5">
        <f t="shared" si="0"/>
        <v>0.29777734104614362</v>
      </c>
      <c r="N8" s="5">
        <f t="shared" si="0"/>
        <v>0.29777734104614362</v>
      </c>
      <c r="O8" s="5">
        <f t="shared" si="0"/>
        <v>0.29777734104614362</v>
      </c>
      <c r="P8" s="5">
        <f t="shared" si="0"/>
        <v>0.29777734104614362</v>
      </c>
      <c r="Q8" s="5">
        <f t="shared" si="0"/>
        <v>0.29777734104614362</v>
      </c>
      <c r="R8" s="5">
        <f t="shared" si="0"/>
        <v>0.29777734104614362</v>
      </c>
      <c r="S8" s="5">
        <f t="shared" si="0"/>
        <v>0.29777734104614362</v>
      </c>
      <c r="T8" s="5">
        <f t="shared" si="0"/>
        <v>0.29777734104614362</v>
      </c>
      <c r="U8" s="5">
        <f t="shared" si="0"/>
        <v>0.29777734104614362</v>
      </c>
      <c r="V8" s="5">
        <f t="shared" si="0"/>
        <v>0.29777734104614362</v>
      </c>
      <c r="W8" s="5">
        <f t="shared" si="0"/>
        <v>0.29777734104614362</v>
      </c>
      <c r="X8" s="5">
        <f t="shared" si="0"/>
        <v>0.29777734104614362</v>
      </c>
      <c r="Y8" s="5">
        <f t="shared" si="0"/>
        <v>0.29777734104614362</v>
      </c>
      <c r="Z8" s="5">
        <f t="shared" si="0"/>
        <v>0.29777734104614362</v>
      </c>
      <c r="AA8" s="5">
        <f t="shared" si="0"/>
        <v>0.29777734104614362</v>
      </c>
      <c r="AB8" s="5">
        <f t="shared" si="0"/>
        <v>0.29777734104614362</v>
      </c>
      <c r="AC8" s="5">
        <f t="shared" si="0"/>
        <v>0.29777734104614362</v>
      </c>
      <c r="AD8" s="5">
        <f t="shared" si="0"/>
        <v>0.29777734104614362</v>
      </c>
      <c r="AE8" s="5">
        <f t="shared" si="0"/>
        <v>0.29777734104614362</v>
      </c>
      <c r="AF8" s="5">
        <f t="shared" si="0"/>
        <v>0.29777734104614362</v>
      </c>
      <c r="AG8" s="5">
        <f t="shared" si="0"/>
        <v>0.29777734104614362</v>
      </c>
    </row>
    <row r="9" spans="1:33" x14ac:dyDescent="0.45">
      <c r="A9" t="s">
        <v>9</v>
      </c>
      <c r="B9">
        <f>'jrc potencia'!U34</f>
        <v>0.38802652863523907</v>
      </c>
      <c r="C9" s="5">
        <f t="shared" si="1"/>
        <v>0.38802652863523907</v>
      </c>
      <c r="D9" s="5">
        <f t="shared" si="0"/>
        <v>0.38802652863523907</v>
      </c>
      <c r="E9" s="5">
        <f t="shared" si="0"/>
        <v>0.38802652863523907</v>
      </c>
      <c r="F9" s="5">
        <f t="shared" si="0"/>
        <v>0.38802652863523907</v>
      </c>
      <c r="G9" s="5">
        <f t="shared" si="0"/>
        <v>0.38802652863523907</v>
      </c>
      <c r="H9" s="5">
        <f t="shared" si="0"/>
        <v>0.38802652863523907</v>
      </c>
      <c r="I9" s="5">
        <f t="shared" si="0"/>
        <v>0.38802652863523907</v>
      </c>
      <c r="J9" s="5">
        <f t="shared" si="0"/>
        <v>0.38802652863523907</v>
      </c>
      <c r="K9" s="5">
        <f t="shared" si="0"/>
        <v>0.38802652863523907</v>
      </c>
      <c r="L9" s="5">
        <f t="shared" si="0"/>
        <v>0.38802652863523907</v>
      </c>
      <c r="M9" s="5">
        <f t="shared" si="0"/>
        <v>0.38802652863523907</v>
      </c>
      <c r="N9" s="5">
        <f t="shared" si="0"/>
        <v>0.38802652863523907</v>
      </c>
      <c r="O9" s="5">
        <f t="shared" si="0"/>
        <v>0.38802652863523907</v>
      </c>
      <c r="P9" s="5">
        <f t="shared" si="0"/>
        <v>0.38802652863523907</v>
      </c>
      <c r="Q9" s="5">
        <f t="shared" si="0"/>
        <v>0.38802652863523907</v>
      </c>
      <c r="R9" s="5">
        <f t="shared" si="0"/>
        <v>0.38802652863523907</v>
      </c>
      <c r="S9" s="5">
        <f t="shared" si="0"/>
        <v>0.38802652863523907</v>
      </c>
      <c r="T9" s="5">
        <f t="shared" si="0"/>
        <v>0.38802652863523907</v>
      </c>
      <c r="U9" s="5">
        <f t="shared" si="0"/>
        <v>0.38802652863523907</v>
      </c>
      <c r="V9" s="5">
        <f t="shared" si="0"/>
        <v>0.38802652863523907</v>
      </c>
      <c r="W9" s="5">
        <f t="shared" si="0"/>
        <v>0.38802652863523907</v>
      </c>
      <c r="X9" s="5">
        <f t="shared" si="0"/>
        <v>0.38802652863523907</v>
      </c>
      <c r="Y9" s="5">
        <f t="shared" si="0"/>
        <v>0.38802652863523907</v>
      </c>
      <c r="Z9" s="5">
        <f t="shared" si="0"/>
        <v>0.38802652863523907</v>
      </c>
      <c r="AA9" s="5">
        <f t="shared" si="0"/>
        <v>0.38802652863523907</v>
      </c>
      <c r="AB9" s="5">
        <f t="shared" si="0"/>
        <v>0.38802652863523907</v>
      </c>
      <c r="AC9" s="5">
        <f t="shared" si="0"/>
        <v>0.38802652863523907</v>
      </c>
      <c r="AD9" s="5">
        <f t="shared" si="0"/>
        <v>0.38802652863523907</v>
      </c>
      <c r="AE9" s="5">
        <f t="shared" si="0"/>
        <v>0.38802652863523907</v>
      </c>
      <c r="AF9" s="5">
        <f t="shared" si="0"/>
        <v>0.38802652863523907</v>
      </c>
      <c r="AG9" s="5">
        <f t="shared" si="0"/>
        <v>0.38802652863523907</v>
      </c>
    </row>
    <row r="10" spans="1:33" x14ac:dyDescent="0.45">
      <c r="A10" t="s">
        <v>10</v>
      </c>
      <c r="B10">
        <f>'jrc potencia'!U46</f>
        <v>0.75224746568638223</v>
      </c>
      <c r="C10" s="5">
        <f t="shared" si="1"/>
        <v>0.75224746568638223</v>
      </c>
      <c r="D10" s="5">
        <f t="shared" si="0"/>
        <v>0.75224746568638223</v>
      </c>
      <c r="E10" s="5">
        <f t="shared" si="0"/>
        <v>0.75224746568638223</v>
      </c>
      <c r="F10" s="5">
        <f t="shared" si="0"/>
        <v>0.75224746568638223</v>
      </c>
      <c r="G10" s="5">
        <f t="shared" si="0"/>
        <v>0.75224746568638223</v>
      </c>
      <c r="H10" s="5">
        <f t="shared" si="0"/>
        <v>0.75224746568638223</v>
      </c>
      <c r="I10" s="5">
        <f t="shared" si="0"/>
        <v>0.75224746568638223</v>
      </c>
      <c r="J10" s="5">
        <f t="shared" si="0"/>
        <v>0.75224746568638223</v>
      </c>
      <c r="K10" s="5">
        <f t="shared" si="0"/>
        <v>0.75224746568638223</v>
      </c>
      <c r="L10" s="5">
        <f t="shared" si="0"/>
        <v>0.75224746568638223</v>
      </c>
      <c r="M10" s="5">
        <f t="shared" si="0"/>
        <v>0.75224746568638223</v>
      </c>
      <c r="N10" s="5">
        <f t="shared" si="0"/>
        <v>0.75224746568638223</v>
      </c>
      <c r="O10" s="5">
        <f t="shared" si="0"/>
        <v>0.75224746568638223</v>
      </c>
      <c r="P10" s="5">
        <f t="shared" si="0"/>
        <v>0.75224746568638223</v>
      </c>
      <c r="Q10" s="5">
        <f t="shared" si="0"/>
        <v>0.75224746568638223</v>
      </c>
      <c r="R10" s="5">
        <f t="shared" si="0"/>
        <v>0.75224746568638223</v>
      </c>
      <c r="S10" s="5">
        <f t="shared" si="0"/>
        <v>0.75224746568638223</v>
      </c>
      <c r="T10" s="5">
        <f t="shared" si="0"/>
        <v>0.75224746568638223</v>
      </c>
      <c r="U10" s="5">
        <f t="shared" si="0"/>
        <v>0.75224746568638223</v>
      </c>
      <c r="V10" s="5">
        <f t="shared" si="0"/>
        <v>0.75224746568638223</v>
      </c>
      <c r="W10" s="5">
        <f t="shared" si="0"/>
        <v>0.75224746568638223</v>
      </c>
      <c r="X10" s="5">
        <f t="shared" si="0"/>
        <v>0.75224746568638223</v>
      </c>
      <c r="Y10" s="5">
        <f t="shared" si="0"/>
        <v>0.75224746568638223</v>
      </c>
      <c r="Z10" s="5">
        <f t="shared" si="0"/>
        <v>0.75224746568638223</v>
      </c>
      <c r="AA10" s="5">
        <f t="shared" si="0"/>
        <v>0.75224746568638223</v>
      </c>
      <c r="AB10" s="5">
        <f t="shared" si="0"/>
        <v>0.75224746568638223</v>
      </c>
      <c r="AC10" s="5">
        <f t="shared" si="0"/>
        <v>0.75224746568638223</v>
      </c>
      <c r="AD10" s="5">
        <f t="shared" si="0"/>
        <v>0.75224746568638223</v>
      </c>
      <c r="AE10" s="5">
        <f t="shared" si="0"/>
        <v>0.75224746568638223</v>
      </c>
      <c r="AF10" s="5">
        <f t="shared" si="0"/>
        <v>0.75224746568638223</v>
      </c>
      <c r="AG10" s="5">
        <f t="shared" si="0"/>
        <v>0.75224746568638223</v>
      </c>
    </row>
    <row r="11" spans="1:33" x14ac:dyDescent="0.45">
      <c r="A11" s="41" t="s">
        <v>11</v>
      </c>
      <c r="B11">
        <f>'jrc potencia'!U25</f>
        <v>4.7023025155377464E-2</v>
      </c>
      <c r="C11" s="5">
        <f t="shared" si="1"/>
        <v>4.7023025155377464E-2</v>
      </c>
      <c r="D11" s="5">
        <f t="shared" ref="D11:AG17" si="2">C11</f>
        <v>4.7023025155377464E-2</v>
      </c>
      <c r="E11" s="5">
        <f t="shared" si="2"/>
        <v>4.7023025155377464E-2</v>
      </c>
      <c r="F11" s="5">
        <f t="shared" si="2"/>
        <v>4.7023025155377464E-2</v>
      </c>
      <c r="G11" s="5">
        <f t="shared" si="2"/>
        <v>4.7023025155377464E-2</v>
      </c>
      <c r="H11" s="5">
        <f t="shared" si="2"/>
        <v>4.7023025155377464E-2</v>
      </c>
      <c r="I11" s="5">
        <f t="shared" si="2"/>
        <v>4.7023025155377464E-2</v>
      </c>
      <c r="J11" s="5">
        <f t="shared" si="2"/>
        <v>4.7023025155377464E-2</v>
      </c>
      <c r="K11" s="5">
        <f t="shared" si="2"/>
        <v>4.7023025155377464E-2</v>
      </c>
      <c r="L11" s="5">
        <f t="shared" si="2"/>
        <v>4.7023025155377464E-2</v>
      </c>
      <c r="M11" s="5">
        <f t="shared" si="2"/>
        <v>4.7023025155377464E-2</v>
      </c>
      <c r="N11" s="5">
        <f t="shared" si="2"/>
        <v>4.7023025155377464E-2</v>
      </c>
      <c r="O11" s="5">
        <f t="shared" si="2"/>
        <v>4.7023025155377464E-2</v>
      </c>
      <c r="P11" s="5">
        <f t="shared" si="2"/>
        <v>4.7023025155377464E-2</v>
      </c>
      <c r="Q11" s="5">
        <f t="shared" si="2"/>
        <v>4.7023025155377464E-2</v>
      </c>
      <c r="R11" s="5">
        <f t="shared" si="2"/>
        <v>4.7023025155377464E-2</v>
      </c>
      <c r="S11" s="5">
        <f t="shared" si="2"/>
        <v>4.7023025155377464E-2</v>
      </c>
      <c r="T11" s="5">
        <f t="shared" si="2"/>
        <v>4.7023025155377464E-2</v>
      </c>
      <c r="U11" s="5">
        <f t="shared" si="2"/>
        <v>4.7023025155377464E-2</v>
      </c>
      <c r="V11" s="5">
        <f t="shared" si="2"/>
        <v>4.7023025155377464E-2</v>
      </c>
      <c r="W11" s="5">
        <f t="shared" si="2"/>
        <v>4.7023025155377464E-2</v>
      </c>
      <c r="X11" s="5">
        <f t="shared" si="2"/>
        <v>4.7023025155377464E-2</v>
      </c>
      <c r="Y11" s="5">
        <f t="shared" si="2"/>
        <v>4.7023025155377464E-2</v>
      </c>
      <c r="Z11" s="5">
        <f t="shared" si="2"/>
        <v>4.7023025155377464E-2</v>
      </c>
      <c r="AA11" s="5">
        <f t="shared" si="2"/>
        <v>4.7023025155377464E-2</v>
      </c>
      <c r="AB11" s="5">
        <f t="shared" si="2"/>
        <v>4.7023025155377464E-2</v>
      </c>
      <c r="AC11" s="5">
        <f t="shared" si="2"/>
        <v>4.7023025155377464E-2</v>
      </c>
      <c r="AD11" s="5">
        <f t="shared" si="2"/>
        <v>4.7023025155377464E-2</v>
      </c>
      <c r="AE11" s="5">
        <f t="shared" si="2"/>
        <v>4.7023025155377464E-2</v>
      </c>
      <c r="AF11" s="5">
        <f t="shared" si="2"/>
        <v>4.7023025155377464E-2</v>
      </c>
      <c r="AG11" s="5">
        <f t="shared" si="2"/>
        <v>4.7023025155377464E-2</v>
      </c>
    </row>
    <row r="12" spans="1:33" x14ac:dyDescent="0.45">
      <c r="A12" s="41" t="s">
        <v>12</v>
      </c>
      <c r="B12">
        <f>IFERROR('jrc potencia'!U20,0)</f>
        <v>6.0542166693639404E-2</v>
      </c>
      <c r="C12" s="5">
        <f t="shared" si="1"/>
        <v>6.0542166693639404E-2</v>
      </c>
      <c r="D12" s="5">
        <f t="shared" si="2"/>
        <v>6.0542166693639404E-2</v>
      </c>
      <c r="E12" s="5">
        <f t="shared" si="2"/>
        <v>6.0542166693639404E-2</v>
      </c>
      <c r="F12" s="5">
        <f t="shared" si="2"/>
        <v>6.0542166693639404E-2</v>
      </c>
      <c r="G12" s="5">
        <f t="shared" si="2"/>
        <v>6.0542166693639404E-2</v>
      </c>
      <c r="H12" s="5">
        <f t="shared" si="2"/>
        <v>6.0542166693639404E-2</v>
      </c>
      <c r="I12" s="5">
        <f t="shared" si="2"/>
        <v>6.0542166693639404E-2</v>
      </c>
      <c r="J12" s="5">
        <f t="shared" si="2"/>
        <v>6.0542166693639404E-2</v>
      </c>
      <c r="K12" s="5">
        <f t="shared" si="2"/>
        <v>6.0542166693639404E-2</v>
      </c>
      <c r="L12" s="5">
        <f t="shared" si="2"/>
        <v>6.0542166693639404E-2</v>
      </c>
      <c r="M12" s="5">
        <f t="shared" si="2"/>
        <v>6.0542166693639404E-2</v>
      </c>
      <c r="N12" s="5">
        <f t="shared" si="2"/>
        <v>6.0542166693639404E-2</v>
      </c>
      <c r="O12" s="5">
        <f t="shared" si="2"/>
        <v>6.0542166693639404E-2</v>
      </c>
      <c r="P12" s="5">
        <f t="shared" si="2"/>
        <v>6.0542166693639404E-2</v>
      </c>
      <c r="Q12" s="5">
        <f t="shared" si="2"/>
        <v>6.0542166693639404E-2</v>
      </c>
      <c r="R12" s="5">
        <f t="shared" si="2"/>
        <v>6.0542166693639404E-2</v>
      </c>
      <c r="S12" s="5">
        <f t="shared" si="2"/>
        <v>6.0542166693639404E-2</v>
      </c>
      <c r="T12" s="5">
        <f t="shared" si="2"/>
        <v>6.0542166693639404E-2</v>
      </c>
      <c r="U12" s="5">
        <f t="shared" si="2"/>
        <v>6.0542166693639404E-2</v>
      </c>
      <c r="V12" s="5">
        <f t="shared" si="2"/>
        <v>6.0542166693639404E-2</v>
      </c>
      <c r="W12" s="5">
        <f t="shared" si="2"/>
        <v>6.0542166693639404E-2</v>
      </c>
      <c r="X12" s="5">
        <f t="shared" si="2"/>
        <v>6.0542166693639404E-2</v>
      </c>
      <c r="Y12" s="5">
        <f t="shared" si="2"/>
        <v>6.0542166693639404E-2</v>
      </c>
      <c r="Z12" s="5">
        <f t="shared" si="2"/>
        <v>6.0542166693639404E-2</v>
      </c>
      <c r="AA12" s="5">
        <f t="shared" si="2"/>
        <v>6.0542166693639404E-2</v>
      </c>
      <c r="AB12" s="5">
        <f t="shared" si="2"/>
        <v>6.0542166693639404E-2</v>
      </c>
      <c r="AC12" s="5">
        <f t="shared" si="2"/>
        <v>6.0542166693639404E-2</v>
      </c>
      <c r="AD12" s="5">
        <f t="shared" si="2"/>
        <v>6.0542166693639404E-2</v>
      </c>
      <c r="AE12" s="5">
        <f t="shared" si="2"/>
        <v>6.0542166693639404E-2</v>
      </c>
      <c r="AF12" s="5">
        <f t="shared" si="2"/>
        <v>6.0542166693639404E-2</v>
      </c>
      <c r="AG12" s="5">
        <f t="shared" si="2"/>
        <v>6.0542166693639404E-2</v>
      </c>
    </row>
    <row r="13" spans="1:33" x14ac:dyDescent="0.45">
      <c r="A13" t="s">
        <v>15</v>
      </c>
      <c r="B13">
        <f>'jrc potencia'!U13</f>
        <v>0.4398893248185069</v>
      </c>
      <c r="C13" s="5">
        <f t="shared" si="1"/>
        <v>0.4398893248185069</v>
      </c>
      <c r="D13" s="5">
        <f t="shared" si="2"/>
        <v>0.4398893248185069</v>
      </c>
      <c r="E13" s="5">
        <f t="shared" si="2"/>
        <v>0.4398893248185069</v>
      </c>
      <c r="F13" s="5">
        <f t="shared" si="2"/>
        <v>0.4398893248185069</v>
      </c>
      <c r="G13" s="5">
        <f t="shared" si="2"/>
        <v>0.4398893248185069</v>
      </c>
      <c r="H13" s="5">
        <f t="shared" si="2"/>
        <v>0.4398893248185069</v>
      </c>
      <c r="I13" s="5">
        <f t="shared" si="2"/>
        <v>0.4398893248185069</v>
      </c>
      <c r="J13" s="5">
        <f t="shared" si="2"/>
        <v>0.4398893248185069</v>
      </c>
      <c r="K13" s="5">
        <f t="shared" si="2"/>
        <v>0.4398893248185069</v>
      </c>
      <c r="L13" s="5">
        <f t="shared" si="2"/>
        <v>0.4398893248185069</v>
      </c>
      <c r="M13" s="5">
        <f t="shared" si="2"/>
        <v>0.4398893248185069</v>
      </c>
      <c r="N13" s="5">
        <f t="shared" si="2"/>
        <v>0.4398893248185069</v>
      </c>
      <c r="O13" s="5">
        <f t="shared" si="2"/>
        <v>0.4398893248185069</v>
      </c>
      <c r="P13" s="5">
        <f t="shared" si="2"/>
        <v>0.4398893248185069</v>
      </c>
      <c r="Q13" s="5">
        <f t="shared" si="2"/>
        <v>0.4398893248185069</v>
      </c>
      <c r="R13" s="5">
        <f t="shared" si="2"/>
        <v>0.4398893248185069</v>
      </c>
      <c r="S13" s="5">
        <f t="shared" si="2"/>
        <v>0.4398893248185069</v>
      </c>
      <c r="T13" s="5">
        <f t="shared" si="2"/>
        <v>0.4398893248185069</v>
      </c>
      <c r="U13" s="5">
        <f t="shared" si="2"/>
        <v>0.4398893248185069</v>
      </c>
      <c r="V13" s="5">
        <f t="shared" si="2"/>
        <v>0.4398893248185069</v>
      </c>
      <c r="W13" s="5">
        <f t="shared" si="2"/>
        <v>0.4398893248185069</v>
      </c>
      <c r="X13" s="5">
        <f t="shared" si="2"/>
        <v>0.4398893248185069</v>
      </c>
      <c r="Y13" s="5">
        <f t="shared" si="2"/>
        <v>0.4398893248185069</v>
      </c>
      <c r="Z13" s="5">
        <f t="shared" si="2"/>
        <v>0.4398893248185069</v>
      </c>
      <c r="AA13" s="5">
        <f t="shared" si="2"/>
        <v>0.4398893248185069</v>
      </c>
      <c r="AB13" s="5">
        <f t="shared" si="2"/>
        <v>0.4398893248185069</v>
      </c>
      <c r="AC13" s="5">
        <f t="shared" si="2"/>
        <v>0.4398893248185069</v>
      </c>
      <c r="AD13" s="5">
        <f t="shared" si="2"/>
        <v>0.4398893248185069</v>
      </c>
      <c r="AE13" s="5">
        <f t="shared" si="2"/>
        <v>0.4398893248185069</v>
      </c>
      <c r="AF13" s="5">
        <f t="shared" si="2"/>
        <v>0.4398893248185069</v>
      </c>
      <c r="AG13" s="5">
        <f t="shared" si="2"/>
        <v>0.4398893248185069</v>
      </c>
    </row>
    <row r="14" spans="1:33" x14ac:dyDescent="0.45">
      <c r="A14" t="s">
        <v>16</v>
      </c>
      <c r="B14">
        <f>'jrc potencia'!U43</f>
        <v>0.34500017554277568</v>
      </c>
      <c r="C14" s="5">
        <f t="shared" si="1"/>
        <v>0.34500017554277568</v>
      </c>
      <c r="D14" s="5">
        <f t="shared" si="2"/>
        <v>0.34500017554277568</v>
      </c>
      <c r="E14" s="5">
        <f t="shared" si="2"/>
        <v>0.34500017554277568</v>
      </c>
      <c r="F14" s="5">
        <f t="shared" si="2"/>
        <v>0.34500017554277568</v>
      </c>
      <c r="G14" s="5">
        <f t="shared" si="2"/>
        <v>0.34500017554277568</v>
      </c>
      <c r="H14" s="5">
        <f t="shared" si="2"/>
        <v>0.34500017554277568</v>
      </c>
      <c r="I14" s="5">
        <f t="shared" si="2"/>
        <v>0.34500017554277568</v>
      </c>
      <c r="J14" s="5">
        <f t="shared" si="2"/>
        <v>0.34500017554277568</v>
      </c>
      <c r="K14" s="5">
        <f t="shared" si="2"/>
        <v>0.34500017554277568</v>
      </c>
      <c r="L14" s="5">
        <f t="shared" si="2"/>
        <v>0.34500017554277568</v>
      </c>
      <c r="M14" s="5">
        <f t="shared" si="2"/>
        <v>0.34500017554277568</v>
      </c>
      <c r="N14" s="5">
        <f t="shared" si="2"/>
        <v>0.34500017554277568</v>
      </c>
      <c r="O14" s="5">
        <f t="shared" si="2"/>
        <v>0.34500017554277568</v>
      </c>
      <c r="P14" s="5">
        <f t="shared" si="2"/>
        <v>0.34500017554277568</v>
      </c>
      <c r="Q14" s="5">
        <f t="shared" si="2"/>
        <v>0.34500017554277568</v>
      </c>
      <c r="R14" s="5">
        <f t="shared" si="2"/>
        <v>0.34500017554277568</v>
      </c>
      <c r="S14" s="5">
        <f t="shared" si="2"/>
        <v>0.34500017554277568</v>
      </c>
      <c r="T14" s="5">
        <f t="shared" si="2"/>
        <v>0.34500017554277568</v>
      </c>
      <c r="U14" s="5">
        <f t="shared" si="2"/>
        <v>0.34500017554277568</v>
      </c>
      <c r="V14" s="5">
        <f t="shared" si="2"/>
        <v>0.34500017554277568</v>
      </c>
      <c r="W14" s="5">
        <f t="shared" si="2"/>
        <v>0.34500017554277568</v>
      </c>
      <c r="X14" s="5">
        <f t="shared" si="2"/>
        <v>0.34500017554277568</v>
      </c>
      <c r="Y14" s="5">
        <f t="shared" si="2"/>
        <v>0.34500017554277568</v>
      </c>
      <c r="Z14" s="5">
        <f t="shared" si="2"/>
        <v>0.34500017554277568</v>
      </c>
      <c r="AA14" s="5">
        <f t="shared" si="2"/>
        <v>0.34500017554277568</v>
      </c>
      <c r="AB14" s="5">
        <f t="shared" si="2"/>
        <v>0.34500017554277568</v>
      </c>
      <c r="AC14" s="5">
        <f t="shared" si="2"/>
        <v>0.34500017554277568</v>
      </c>
      <c r="AD14" s="5">
        <f t="shared" si="2"/>
        <v>0.34500017554277568</v>
      </c>
      <c r="AE14" s="5">
        <f t="shared" si="2"/>
        <v>0.34500017554277568</v>
      </c>
      <c r="AF14" s="5">
        <f t="shared" si="2"/>
        <v>0.34500017554277568</v>
      </c>
      <c r="AG14" s="5">
        <f t="shared" si="2"/>
        <v>0.34500017554277568</v>
      </c>
    </row>
    <row r="15" spans="1:33" x14ac:dyDescent="0.45">
      <c r="A15" s="41" t="s">
        <v>19</v>
      </c>
      <c r="B15">
        <v>1E-3</v>
      </c>
      <c r="C15" s="5">
        <f t="shared" si="1"/>
        <v>1E-3</v>
      </c>
      <c r="D15" s="5">
        <f t="shared" si="2"/>
        <v>1E-3</v>
      </c>
      <c r="E15" s="5">
        <f t="shared" si="2"/>
        <v>1E-3</v>
      </c>
      <c r="F15" s="5">
        <f t="shared" si="2"/>
        <v>1E-3</v>
      </c>
      <c r="G15" s="5">
        <f t="shared" si="2"/>
        <v>1E-3</v>
      </c>
      <c r="H15" s="5">
        <f t="shared" si="2"/>
        <v>1E-3</v>
      </c>
      <c r="I15" s="5">
        <f t="shared" si="2"/>
        <v>1E-3</v>
      </c>
      <c r="J15" s="5">
        <f t="shared" si="2"/>
        <v>1E-3</v>
      </c>
      <c r="K15" s="5">
        <f t="shared" si="2"/>
        <v>1E-3</v>
      </c>
      <c r="L15" s="5">
        <f t="shared" si="2"/>
        <v>1E-3</v>
      </c>
      <c r="M15" s="5">
        <f t="shared" si="2"/>
        <v>1E-3</v>
      </c>
      <c r="N15" s="5">
        <f t="shared" si="2"/>
        <v>1E-3</v>
      </c>
      <c r="O15" s="5">
        <f t="shared" si="2"/>
        <v>1E-3</v>
      </c>
      <c r="P15" s="5">
        <f t="shared" si="2"/>
        <v>1E-3</v>
      </c>
      <c r="Q15" s="5">
        <f t="shared" si="2"/>
        <v>1E-3</v>
      </c>
      <c r="R15" s="5">
        <f t="shared" si="2"/>
        <v>1E-3</v>
      </c>
      <c r="S15" s="5">
        <f t="shared" si="2"/>
        <v>1E-3</v>
      </c>
      <c r="T15" s="5">
        <f t="shared" si="2"/>
        <v>1E-3</v>
      </c>
      <c r="U15" s="5">
        <f t="shared" si="2"/>
        <v>1E-3</v>
      </c>
      <c r="V15" s="5">
        <f t="shared" si="2"/>
        <v>1E-3</v>
      </c>
      <c r="W15" s="5">
        <f t="shared" si="2"/>
        <v>1E-3</v>
      </c>
      <c r="X15" s="5">
        <f t="shared" si="2"/>
        <v>1E-3</v>
      </c>
      <c r="Y15" s="5">
        <f t="shared" si="2"/>
        <v>1E-3</v>
      </c>
      <c r="Z15" s="5">
        <f t="shared" si="2"/>
        <v>1E-3</v>
      </c>
      <c r="AA15" s="5">
        <f t="shared" si="2"/>
        <v>1E-3</v>
      </c>
      <c r="AB15" s="5">
        <f t="shared" si="2"/>
        <v>1E-3</v>
      </c>
      <c r="AC15" s="5">
        <f t="shared" si="2"/>
        <v>1E-3</v>
      </c>
      <c r="AD15" s="5">
        <f t="shared" si="2"/>
        <v>1E-3</v>
      </c>
      <c r="AE15" s="5">
        <f t="shared" si="2"/>
        <v>1E-3</v>
      </c>
      <c r="AF15" s="5">
        <f t="shared" si="2"/>
        <v>1E-3</v>
      </c>
      <c r="AG15" s="5">
        <f t="shared" si="2"/>
        <v>1E-3</v>
      </c>
    </row>
    <row r="16" spans="1:33" x14ac:dyDescent="0.45">
      <c r="A16" s="41" t="s">
        <v>20</v>
      </c>
      <c r="B16">
        <f>'jrc potencia'!U30</f>
        <v>0.11869436184798406</v>
      </c>
      <c r="C16" s="5">
        <f t="shared" si="1"/>
        <v>0.11869436184798406</v>
      </c>
      <c r="D16" s="5">
        <f t="shared" si="2"/>
        <v>0.11869436184798406</v>
      </c>
      <c r="E16" s="5">
        <f t="shared" si="2"/>
        <v>0.11869436184798406</v>
      </c>
      <c r="F16" s="5">
        <f t="shared" si="2"/>
        <v>0.11869436184798406</v>
      </c>
      <c r="G16" s="5">
        <f t="shared" si="2"/>
        <v>0.11869436184798406</v>
      </c>
      <c r="H16" s="5">
        <f t="shared" si="2"/>
        <v>0.11869436184798406</v>
      </c>
      <c r="I16" s="5">
        <f t="shared" si="2"/>
        <v>0.11869436184798406</v>
      </c>
      <c r="J16" s="5">
        <f t="shared" si="2"/>
        <v>0.11869436184798406</v>
      </c>
      <c r="K16" s="5">
        <f t="shared" si="2"/>
        <v>0.11869436184798406</v>
      </c>
      <c r="L16" s="5">
        <f t="shared" si="2"/>
        <v>0.11869436184798406</v>
      </c>
      <c r="M16" s="5">
        <f t="shared" si="2"/>
        <v>0.11869436184798406</v>
      </c>
      <c r="N16" s="5">
        <f t="shared" si="2"/>
        <v>0.11869436184798406</v>
      </c>
      <c r="O16" s="5">
        <f t="shared" si="2"/>
        <v>0.11869436184798406</v>
      </c>
      <c r="P16" s="5">
        <f t="shared" si="2"/>
        <v>0.11869436184798406</v>
      </c>
      <c r="Q16" s="5">
        <f t="shared" si="2"/>
        <v>0.11869436184798406</v>
      </c>
      <c r="R16" s="5">
        <f t="shared" si="2"/>
        <v>0.11869436184798406</v>
      </c>
      <c r="S16" s="5">
        <f t="shared" si="2"/>
        <v>0.11869436184798406</v>
      </c>
      <c r="T16" s="5">
        <f t="shared" si="2"/>
        <v>0.11869436184798406</v>
      </c>
      <c r="U16" s="5">
        <f t="shared" si="2"/>
        <v>0.11869436184798406</v>
      </c>
      <c r="V16" s="5">
        <f t="shared" si="2"/>
        <v>0.11869436184798406</v>
      </c>
      <c r="W16" s="5">
        <f t="shared" si="2"/>
        <v>0.11869436184798406</v>
      </c>
      <c r="X16" s="5">
        <f t="shared" si="2"/>
        <v>0.11869436184798406</v>
      </c>
      <c r="Y16" s="5">
        <f t="shared" si="2"/>
        <v>0.11869436184798406</v>
      </c>
      <c r="Z16" s="5">
        <f t="shared" si="2"/>
        <v>0.11869436184798406</v>
      </c>
      <c r="AA16" s="5">
        <f t="shared" si="2"/>
        <v>0.11869436184798406</v>
      </c>
      <c r="AB16" s="5">
        <f t="shared" si="2"/>
        <v>0.11869436184798406</v>
      </c>
      <c r="AC16" s="5">
        <f t="shared" si="2"/>
        <v>0.11869436184798406</v>
      </c>
      <c r="AD16" s="5">
        <f t="shared" si="2"/>
        <v>0.11869436184798406</v>
      </c>
      <c r="AE16" s="5">
        <f t="shared" si="2"/>
        <v>0.11869436184798406</v>
      </c>
      <c r="AF16" s="5">
        <f t="shared" si="2"/>
        <v>0.11869436184798406</v>
      </c>
      <c r="AG16" s="5">
        <f t="shared" si="2"/>
        <v>0.11869436184798406</v>
      </c>
    </row>
    <row r="17" spans="1:33" x14ac:dyDescent="0.45">
      <c r="A17" t="s">
        <v>21</v>
      </c>
      <c r="B17">
        <f>'jrc potencia'!U34</f>
        <v>0.38802652863523907</v>
      </c>
      <c r="C17" s="5">
        <f t="shared" si="1"/>
        <v>0.38802652863523907</v>
      </c>
      <c r="D17" s="5">
        <f t="shared" si="2"/>
        <v>0.38802652863523907</v>
      </c>
      <c r="E17" s="5">
        <f t="shared" si="2"/>
        <v>0.38802652863523907</v>
      </c>
      <c r="F17" s="5">
        <f t="shared" si="2"/>
        <v>0.38802652863523907</v>
      </c>
      <c r="G17" s="5">
        <f t="shared" si="2"/>
        <v>0.38802652863523907</v>
      </c>
      <c r="H17" s="5">
        <f t="shared" si="2"/>
        <v>0.38802652863523907</v>
      </c>
      <c r="I17" s="5">
        <f t="shared" si="2"/>
        <v>0.38802652863523907</v>
      </c>
      <c r="J17" s="5">
        <f t="shared" si="2"/>
        <v>0.38802652863523907</v>
      </c>
      <c r="K17" s="5">
        <f t="shared" si="2"/>
        <v>0.38802652863523907</v>
      </c>
      <c r="L17" s="5">
        <f t="shared" si="2"/>
        <v>0.38802652863523907</v>
      </c>
      <c r="M17" s="5">
        <f t="shared" si="2"/>
        <v>0.38802652863523907</v>
      </c>
      <c r="N17" s="5">
        <f t="shared" si="2"/>
        <v>0.38802652863523907</v>
      </c>
      <c r="O17" s="5">
        <f t="shared" si="2"/>
        <v>0.38802652863523907</v>
      </c>
      <c r="P17" s="5">
        <f t="shared" si="2"/>
        <v>0.38802652863523907</v>
      </c>
      <c r="Q17" s="5">
        <f t="shared" si="2"/>
        <v>0.38802652863523907</v>
      </c>
      <c r="R17" s="5">
        <f t="shared" si="2"/>
        <v>0.38802652863523907</v>
      </c>
      <c r="S17" s="5">
        <f t="shared" si="2"/>
        <v>0.38802652863523907</v>
      </c>
      <c r="T17" s="5">
        <f t="shared" si="2"/>
        <v>0.38802652863523907</v>
      </c>
      <c r="U17" s="5">
        <f t="shared" si="2"/>
        <v>0.38802652863523907</v>
      </c>
      <c r="V17" s="5">
        <f t="shared" si="2"/>
        <v>0.38802652863523907</v>
      </c>
      <c r="W17" s="5">
        <f t="shared" si="2"/>
        <v>0.38802652863523907</v>
      </c>
      <c r="X17" s="5">
        <f t="shared" si="2"/>
        <v>0.38802652863523907</v>
      </c>
      <c r="Y17" s="5">
        <f t="shared" si="2"/>
        <v>0.38802652863523907</v>
      </c>
      <c r="Z17" s="5">
        <f t="shared" si="2"/>
        <v>0.38802652863523907</v>
      </c>
      <c r="AA17" s="5">
        <f t="shared" si="2"/>
        <v>0.38802652863523907</v>
      </c>
      <c r="AB17" s="5">
        <f t="shared" si="2"/>
        <v>0.38802652863523907</v>
      </c>
      <c r="AC17" s="5">
        <f t="shared" si="2"/>
        <v>0.38802652863523907</v>
      </c>
      <c r="AD17" s="5">
        <f t="shared" si="2"/>
        <v>0.38802652863523907</v>
      </c>
      <c r="AE17" s="5">
        <f t="shared" si="2"/>
        <v>0.38802652863523907</v>
      </c>
      <c r="AF17" s="5">
        <f t="shared" si="2"/>
        <v>0.38802652863523907</v>
      </c>
      <c r="AG17" s="5">
        <f t="shared" si="2"/>
        <v>0.38802652863523907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G17"/>
  <sheetViews>
    <sheetView workbookViewId="0">
      <selection activeCell="B2" sqref="B2:AG17"/>
    </sheetView>
  </sheetViews>
  <sheetFormatPr defaultColWidth="9.1328125" defaultRowHeight="14.25" x14ac:dyDescent="0.45"/>
  <cols>
    <col min="1" max="1" width="24.3984375" customWidth="1"/>
  </cols>
  <sheetData>
    <row r="1" spans="1:33" ht="28.5" x14ac:dyDescent="0.45">
      <c r="A1" s="6" t="s">
        <v>25</v>
      </c>
      <c r="B1" s="4">
        <v>2019</v>
      </c>
      <c r="C1">
        <v>2020</v>
      </c>
      <c r="D1" s="4">
        <v>2021</v>
      </c>
      <c r="E1">
        <v>2022</v>
      </c>
      <c r="F1" s="4">
        <v>2023</v>
      </c>
      <c r="G1">
        <v>2024</v>
      </c>
      <c r="H1" s="4">
        <v>2025</v>
      </c>
      <c r="I1">
        <v>2026</v>
      </c>
      <c r="J1" s="4">
        <v>2027</v>
      </c>
      <c r="K1">
        <v>2028</v>
      </c>
      <c r="L1" s="4">
        <v>2029</v>
      </c>
      <c r="M1">
        <v>2030</v>
      </c>
      <c r="N1" s="4">
        <v>2031</v>
      </c>
      <c r="O1">
        <v>2032</v>
      </c>
      <c r="P1" s="4">
        <v>2033</v>
      </c>
      <c r="Q1">
        <v>2034</v>
      </c>
      <c r="R1" s="4">
        <v>2035</v>
      </c>
      <c r="S1">
        <v>2036</v>
      </c>
      <c r="T1" s="4">
        <v>2037</v>
      </c>
      <c r="U1">
        <v>2038</v>
      </c>
      <c r="V1" s="4">
        <v>2039</v>
      </c>
      <c r="W1">
        <v>2040</v>
      </c>
      <c r="X1" s="4">
        <v>2041</v>
      </c>
      <c r="Y1">
        <v>2042</v>
      </c>
      <c r="Z1" s="4">
        <v>2043</v>
      </c>
      <c r="AA1">
        <v>2044</v>
      </c>
      <c r="AB1" s="4">
        <v>2045</v>
      </c>
      <c r="AC1">
        <v>2046</v>
      </c>
      <c r="AD1" s="4">
        <v>2047</v>
      </c>
      <c r="AE1">
        <v>2048</v>
      </c>
      <c r="AF1" s="4">
        <v>2049</v>
      </c>
      <c r="AG1">
        <v>2050</v>
      </c>
    </row>
    <row r="2" spans="1:33" x14ac:dyDescent="0.4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45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45">
      <c r="A13" t="s">
        <v>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45">
      <c r="A14" t="s">
        <v>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4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4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4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G17"/>
  <sheetViews>
    <sheetView topLeftCell="A8" workbookViewId="0">
      <selection activeCell="B14" sqref="B14"/>
    </sheetView>
  </sheetViews>
  <sheetFormatPr defaultColWidth="9.1328125" defaultRowHeight="14.25" x14ac:dyDescent="0.45"/>
  <cols>
    <col min="1" max="1" width="23.86328125" customWidth="1"/>
    <col min="2" max="2" width="9.1328125" customWidth="1"/>
  </cols>
  <sheetData>
    <row r="1" spans="1:33" ht="28.5" x14ac:dyDescent="0.45">
      <c r="A1" s="6" t="s">
        <v>25</v>
      </c>
      <c r="B1">
        <v>2019</v>
      </c>
      <c r="C1">
        <v>2020</v>
      </c>
      <c r="D1" s="4">
        <v>2021</v>
      </c>
      <c r="E1">
        <v>2022</v>
      </c>
      <c r="F1" s="4">
        <v>2023</v>
      </c>
      <c r="G1">
        <v>2024</v>
      </c>
      <c r="H1" s="4">
        <v>2025</v>
      </c>
      <c r="I1">
        <v>2026</v>
      </c>
      <c r="J1" s="4">
        <v>2027</v>
      </c>
      <c r="K1">
        <v>2028</v>
      </c>
      <c r="L1" s="4">
        <v>2029</v>
      </c>
      <c r="M1">
        <v>2030</v>
      </c>
      <c r="N1" s="4">
        <v>2031</v>
      </c>
      <c r="O1">
        <v>2032</v>
      </c>
      <c r="P1" s="4">
        <v>2033</v>
      </c>
      <c r="Q1">
        <v>2034</v>
      </c>
      <c r="R1" s="4">
        <v>2035</v>
      </c>
      <c r="S1">
        <v>2036</v>
      </c>
      <c r="T1" s="4">
        <v>2037</v>
      </c>
      <c r="U1">
        <v>2038</v>
      </c>
      <c r="V1" s="4">
        <v>2039</v>
      </c>
      <c r="W1">
        <v>2040</v>
      </c>
      <c r="X1" s="4">
        <v>2041</v>
      </c>
      <c r="Y1">
        <v>2042</v>
      </c>
      <c r="Z1" s="4">
        <v>2043</v>
      </c>
      <c r="AA1">
        <v>2044</v>
      </c>
      <c r="AB1" s="4">
        <v>2045</v>
      </c>
      <c r="AC1">
        <v>2046</v>
      </c>
      <c r="AD1" s="4">
        <v>2047</v>
      </c>
      <c r="AE1">
        <v>2048</v>
      </c>
      <c r="AF1" s="4">
        <v>2049</v>
      </c>
      <c r="AG1">
        <v>2050</v>
      </c>
    </row>
    <row r="2" spans="1:33" x14ac:dyDescent="0.45">
      <c r="A2" t="s">
        <v>18</v>
      </c>
      <c r="B2" s="5">
        <f>'jrc potencia'!U8</f>
        <v>0.40940159930430736</v>
      </c>
      <c r="C2" s="5">
        <f>B2</f>
        <v>0.40940159930430736</v>
      </c>
      <c r="D2" s="5">
        <f t="shared" ref="D2:AG3" si="0">C2</f>
        <v>0.40940159930430736</v>
      </c>
      <c r="E2" s="5">
        <f t="shared" si="0"/>
        <v>0.40940159930430736</v>
      </c>
      <c r="F2" s="5">
        <f t="shared" si="0"/>
        <v>0.40940159930430736</v>
      </c>
      <c r="G2" s="5">
        <f t="shared" si="0"/>
        <v>0.40940159930430736</v>
      </c>
      <c r="H2" s="5">
        <f t="shared" si="0"/>
        <v>0.40940159930430736</v>
      </c>
      <c r="I2" s="5">
        <f t="shared" si="0"/>
        <v>0.40940159930430736</v>
      </c>
      <c r="J2" s="5">
        <f t="shared" si="0"/>
        <v>0.40940159930430736</v>
      </c>
      <c r="K2" s="5">
        <f t="shared" si="0"/>
        <v>0.40940159930430736</v>
      </c>
      <c r="L2" s="5">
        <f t="shared" si="0"/>
        <v>0.40940159930430736</v>
      </c>
      <c r="M2" s="5">
        <f t="shared" si="0"/>
        <v>0.40940159930430736</v>
      </c>
      <c r="N2" s="5">
        <f t="shared" si="0"/>
        <v>0.40940159930430736</v>
      </c>
      <c r="O2" s="5">
        <f t="shared" si="0"/>
        <v>0.40940159930430736</v>
      </c>
      <c r="P2" s="5">
        <f t="shared" si="0"/>
        <v>0.40940159930430736</v>
      </c>
      <c r="Q2" s="5">
        <f t="shared" si="0"/>
        <v>0.40940159930430736</v>
      </c>
      <c r="R2" s="5">
        <f t="shared" si="0"/>
        <v>0.40940159930430736</v>
      </c>
      <c r="S2" s="5">
        <f t="shared" si="0"/>
        <v>0.40940159930430736</v>
      </c>
      <c r="T2" s="5">
        <f t="shared" si="0"/>
        <v>0.40940159930430736</v>
      </c>
      <c r="U2" s="5">
        <f t="shared" si="0"/>
        <v>0.40940159930430736</v>
      </c>
      <c r="V2" s="5">
        <f t="shared" si="0"/>
        <v>0.40940159930430736</v>
      </c>
      <c r="W2" s="5">
        <f t="shared" si="0"/>
        <v>0.40940159930430736</v>
      </c>
      <c r="X2" s="5">
        <f t="shared" si="0"/>
        <v>0.40940159930430736</v>
      </c>
      <c r="Y2" s="5">
        <f t="shared" si="0"/>
        <v>0.40940159930430736</v>
      </c>
      <c r="Z2" s="5">
        <f t="shared" si="0"/>
        <v>0.40940159930430736</v>
      </c>
      <c r="AA2" s="5">
        <f t="shared" si="0"/>
        <v>0.40940159930430736</v>
      </c>
      <c r="AB2" s="5">
        <f t="shared" si="0"/>
        <v>0.40940159930430736</v>
      </c>
      <c r="AC2" s="5">
        <f t="shared" si="0"/>
        <v>0.40940159930430736</v>
      </c>
      <c r="AD2" s="5">
        <f t="shared" si="0"/>
        <v>0.40940159930430736</v>
      </c>
      <c r="AE2" s="5">
        <f t="shared" si="0"/>
        <v>0.40940159930430736</v>
      </c>
      <c r="AF2" s="5">
        <f t="shared" si="0"/>
        <v>0.40940159930430736</v>
      </c>
      <c r="AG2" s="5">
        <f t="shared" si="0"/>
        <v>0.40940159930430736</v>
      </c>
    </row>
    <row r="3" spans="1:33" x14ac:dyDescent="0.45">
      <c r="A3" t="s">
        <v>4</v>
      </c>
      <c r="B3" s="5">
        <f>('jrc potencia'!U19*'jrc_Gross Capacities'!U19+'jrc potencia'!U21*'jrc_Gross Capacities'!U21+'jrc potencia'!U22*'jrc_Gross Capacities'!U22)/SUM('jrc_Gross Capacities'!U19,'jrc_Gross Capacities'!U21:U22)</f>
        <v>0.31098490569997561</v>
      </c>
      <c r="C3" s="5">
        <f t="shared" ref="C3:R16" si="1">B3</f>
        <v>0.31098490569997561</v>
      </c>
      <c r="D3" s="5">
        <f t="shared" si="1"/>
        <v>0.31098490569997561</v>
      </c>
      <c r="E3" s="5">
        <f t="shared" si="1"/>
        <v>0.31098490569997561</v>
      </c>
      <c r="F3" s="5">
        <f t="shared" si="1"/>
        <v>0.31098490569997561</v>
      </c>
      <c r="G3" s="5">
        <f t="shared" si="1"/>
        <v>0.31098490569997561</v>
      </c>
      <c r="H3" s="5">
        <f t="shared" si="1"/>
        <v>0.31098490569997561</v>
      </c>
      <c r="I3" s="5">
        <f t="shared" si="1"/>
        <v>0.31098490569997561</v>
      </c>
      <c r="J3" s="5">
        <f t="shared" si="1"/>
        <v>0.31098490569997561</v>
      </c>
      <c r="K3" s="5">
        <f t="shared" si="1"/>
        <v>0.31098490569997561</v>
      </c>
      <c r="L3" s="5">
        <f t="shared" si="1"/>
        <v>0.31098490569997561</v>
      </c>
      <c r="M3" s="5">
        <f t="shared" si="1"/>
        <v>0.31098490569997561</v>
      </c>
      <c r="N3" s="5">
        <f t="shared" si="1"/>
        <v>0.31098490569997561</v>
      </c>
      <c r="O3" s="5">
        <f t="shared" si="1"/>
        <v>0.31098490569997561</v>
      </c>
      <c r="P3" s="5">
        <f t="shared" si="1"/>
        <v>0.31098490569997561</v>
      </c>
      <c r="Q3" s="5">
        <f t="shared" si="1"/>
        <v>0.31098490569997561</v>
      </c>
      <c r="R3" s="5">
        <f t="shared" si="1"/>
        <v>0.31098490569997561</v>
      </c>
      <c r="S3" s="5">
        <f t="shared" si="0"/>
        <v>0.31098490569997561</v>
      </c>
      <c r="T3" s="5">
        <f t="shared" si="0"/>
        <v>0.31098490569997561</v>
      </c>
      <c r="U3" s="5">
        <f t="shared" si="0"/>
        <v>0.31098490569997561</v>
      </c>
      <c r="V3" s="5">
        <f t="shared" si="0"/>
        <v>0.31098490569997561</v>
      </c>
      <c r="W3" s="5">
        <f t="shared" si="0"/>
        <v>0.31098490569997561</v>
      </c>
      <c r="X3" s="5">
        <f t="shared" si="0"/>
        <v>0.31098490569997561</v>
      </c>
      <c r="Y3" s="5">
        <f t="shared" si="0"/>
        <v>0.31098490569997561</v>
      </c>
      <c r="Z3" s="5">
        <f t="shared" si="0"/>
        <v>0.31098490569997561</v>
      </c>
      <c r="AA3" s="5">
        <f t="shared" si="0"/>
        <v>0.31098490569997561</v>
      </c>
      <c r="AB3" s="5">
        <f t="shared" si="0"/>
        <v>0.31098490569997561</v>
      </c>
      <c r="AC3" s="5">
        <f t="shared" si="0"/>
        <v>0.31098490569997561</v>
      </c>
      <c r="AD3" s="5">
        <f t="shared" si="0"/>
        <v>0.31098490569997561</v>
      </c>
      <c r="AE3" s="5">
        <f t="shared" si="0"/>
        <v>0.31098490569997561</v>
      </c>
      <c r="AF3" s="5">
        <f t="shared" si="0"/>
        <v>0.31098490569997561</v>
      </c>
      <c r="AG3" s="5">
        <f t="shared" si="0"/>
        <v>0.31098490569997561</v>
      </c>
    </row>
    <row r="4" spans="1:33" x14ac:dyDescent="0.45">
      <c r="A4" t="s">
        <v>5</v>
      </c>
      <c r="B4" s="5">
        <f>'jrc potencia'!U3</f>
        <v>0.72706209872580851</v>
      </c>
      <c r="C4" s="5">
        <f>'jrc potencia'!V3</f>
        <v>0.71800939957633136</v>
      </c>
      <c r="D4" s="5">
        <f>'jrc potencia'!W3</f>
        <v>0.71786281054419365</v>
      </c>
      <c r="E4" s="5">
        <f>'jrc potencia'!X3</f>
        <v>0.70961678607187317</v>
      </c>
      <c r="F4" s="5">
        <f>'jrc potencia'!Y3</f>
        <v>0.70721022805271683</v>
      </c>
      <c r="G4" s="5">
        <f>'jrc potencia'!Z3</f>
        <v>0.70251325017762989</v>
      </c>
      <c r="H4" s="5">
        <f>'jrc potencia'!AA3</f>
        <v>0.69708682975096237</v>
      </c>
      <c r="I4" s="5">
        <f>'jrc potencia'!AB3</f>
        <v>0.70017706792794676</v>
      </c>
      <c r="J4" s="5">
        <f>'jrc potencia'!AC3</f>
        <v>0.70858775859673362</v>
      </c>
      <c r="K4" s="5">
        <f>'jrc potencia'!AD3</f>
        <v>0.70970590975184433</v>
      </c>
      <c r="L4" s="5">
        <f>'jrc potencia'!AE3</f>
        <v>0.71690677157898175</v>
      </c>
      <c r="M4" s="5">
        <f>'jrc potencia'!AF3</f>
        <v>0.76276569837533026</v>
      </c>
      <c r="N4" s="5">
        <f>'jrc potencia'!AG3</f>
        <v>0.80869950155758541</v>
      </c>
      <c r="O4" s="5">
        <f>'jrc potencia'!AH3</f>
        <v>0.80768901932741166</v>
      </c>
      <c r="P4" s="5">
        <f>'jrc potencia'!AI3</f>
        <v>0.80161812225133844</v>
      </c>
      <c r="Q4" s="5">
        <f>'jrc potencia'!AJ3</f>
        <v>0.81081172579343963</v>
      </c>
      <c r="R4" s="5">
        <f>'jrc potencia'!AK3</f>
        <v>0.80114401376519861</v>
      </c>
      <c r="S4" s="5">
        <f>'jrc potencia'!AL3</f>
        <v>0.79057594328783609</v>
      </c>
      <c r="T4" s="5">
        <f>'jrc potencia'!AM3</f>
        <v>0.78391593951608107</v>
      </c>
      <c r="U4" s="5">
        <f>'jrc potencia'!AN3</f>
        <v>0.78854019810372589</v>
      </c>
      <c r="V4" s="5">
        <f>'jrc potencia'!AO3</f>
        <v>0.77815470309916834</v>
      </c>
      <c r="W4" s="5">
        <f>'jrc potencia'!AP3</f>
        <v>0.76725164474267815</v>
      </c>
      <c r="X4" s="5">
        <f>'jrc potencia'!AQ3</f>
        <v>0.76906722680183626</v>
      </c>
      <c r="Y4" s="5">
        <f>'jrc potencia'!AR3</f>
        <v>0.76632496689542828</v>
      </c>
      <c r="Z4" s="5">
        <f>'jrc potencia'!AS3</f>
        <v>0.75685807508131397</v>
      </c>
      <c r="AA4" s="5">
        <f>'jrc potencia'!AT3</f>
        <v>0.77549595530094761</v>
      </c>
      <c r="AB4" s="5">
        <f>'jrc potencia'!AU3</f>
        <v>0.77313326464133203</v>
      </c>
      <c r="AC4" s="5">
        <f>'jrc potencia'!AV3</f>
        <v>0.78030529182697628</v>
      </c>
      <c r="AD4" s="5">
        <f>'jrc potencia'!AW3</f>
        <v>0.77297106849143438</v>
      </c>
      <c r="AE4" s="5">
        <f>'jrc potencia'!AX3</f>
        <v>0.75873429425213723</v>
      </c>
      <c r="AF4" s="5">
        <f>'jrc potencia'!AY3</f>
        <v>0.77160482546363729</v>
      </c>
      <c r="AG4" s="5">
        <f>'jrc potencia'!AZ3</f>
        <v>0.76147033166814626</v>
      </c>
    </row>
    <row r="5" spans="1:33" x14ac:dyDescent="0.45">
      <c r="A5" t="s">
        <v>6</v>
      </c>
      <c r="B5" s="5">
        <f>'jrc potencia'!U50</f>
        <v>0.33765660887765864</v>
      </c>
      <c r="C5" s="5">
        <f>'jrc potencia'!V50</f>
        <v>0.32282139302616464</v>
      </c>
      <c r="D5" s="5">
        <f>'jrc potencia'!W50</f>
        <v>0.3580299345687073</v>
      </c>
      <c r="E5" s="5">
        <f>'jrc potencia'!X50</f>
        <v>0.35706375564536458</v>
      </c>
      <c r="F5" s="5">
        <f>'jrc potencia'!Y50</f>
        <v>0.35211156629789186</v>
      </c>
      <c r="G5" s="5">
        <f>'jrc potencia'!Z50</f>
        <v>0.35676199507298051</v>
      </c>
      <c r="H5" s="5">
        <f>'jrc potencia'!AA50</f>
        <v>0.35658046609743849</v>
      </c>
      <c r="I5" s="5">
        <f>'jrc potencia'!AB50</f>
        <v>0.35764739118308969</v>
      </c>
      <c r="J5" s="5">
        <f>'jrc potencia'!AC50</f>
        <v>0.36066255160898419</v>
      </c>
      <c r="K5" s="5">
        <f>'jrc potencia'!AD50</f>
        <v>0.35905759193414294</v>
      </c>
      <c r="L5" s="5">
        <f>'jrc potencia'!AE50</f>
        <v>0.35736758827459253</v>
      </c>
      <c r="M5" s="5">
        <f>'jrc potencia'!AF50</f>
        <v>0.35656571908605655</v>
      </c>
      <c r="N5" s="5">
        <f>'jrc potencia'!AG50</f>
        <v>0.35760499424371639</v>
      </c>
      <c r="O5" s="5">
        <f>'jrc potencia'!AH50</f>
        <v>0.35978028847088456</v>
      </c>
      <c r="P5" s="5">
        <f>'jrc potencia'!AI50</f>
        <v>0.36236870351389755</v>
      </c>
      <c r="Q5" s="5">
        <f>'jrc potencia'!AJ50</f>
        <v>0.36233198939119199</v>
      </c>
      <c r="R5" s="5">
        <f>'jrc potencia'!AK50</f>
        <v>0.36708313945134635</v>
      </c>
      <c r="S5" s="5">
        <f>'jrc potencia'!AL50</f>
        <v>0.36975758767765909</v>
      </c>
      <c r="T5" s="5">
        <f>'jrc potencia'!AM50</f>
        <v>0.37196842551680531</v>
      </c>
      <c r="U5" s="5">
        <f>'jrc potencia'!AN50</f>
        <v>0.37024642364673332</v>
      </c>
      <c r="V5" s="5">
        <f>'jrc potencia'!AO50</f>
        <v>0.37024212612640711</v>
      </c>
      <c r="W5" s="5">
        <f>'jrc potencia'!AP50</f>
        <v>0.3765627606614369</v>
      </c>
      <c r="X5" s="5">
        <f>'jrc potencia'!AQ50</f>
        <v>0.37573320935167037</v>
      </c>
      <c r="Y5" s="5">
        <f>'jrc potencia'!AR50</f>
        <v>0.37604449942329687</v>
      </c>
      <c r="Z5" s="5">
        <f>'jrc potencia'!AS50</f>
        <v>0.37351946503773359</v>
      </c>
      <c r="AA5" s="5">
        <f>'jrc potencia'!AT50</f>
        <v>0.37358805942995582</v>
      </c>
      <c r="AB5" s="5">
        <f>'jrc potencia'!AU50</f>
        <v>0.37087042810915233</v>
      </c>
      <c r="AC5" s="5">
        <f>'jrc potencia'!AV50</f>
        <v>0.37026155620563506</v>
      </c>
      <c r="AD5" s="5">
        <f>'jrc potencia'!AW50</f>
        <v>0.37035045375141373</v>
      </c>
      <c r="AE5" s="5">
        <f>'jrc potencia'!AX50</f>
        <v>0.36718945480384241</v>
      </c>
      <c r="AF5" s="5">
        <f>'jrc potencia'!AY50</f>
        <v>0.36709628443642195</v>
      </c>
      <c r="AG5" s="5">
        <f>'jrc potencia'!AZ50</f>
        <v>0.36627782658425051</v>
      </c>
    </row>
    <row r="6" spans="1:33" x14ac:dyDescent="0.45">
      <c r="A6" t="s">
        <v>17</v>
      </c>
      <c r="B6" s="5">
        <f>'jrc potencia'!U42</f>
        <v>0.26851494794782371</v>
      </c>
      <c r="C6" s="5">
        <f>'jrc potencia'!V42</f>
        <v>0.25692965674789497</v>
      </c>
      <c r="D6" s="5">
        <f>'jrc potencia'!W42</f>
        <v>0.26106519919933591</v>
      </c>
      <c r="E6" s="5">
        <f>'jrc potencia'!X42</f>
        <v>0.26567576822002492</v>
      </c>
      <c r="F6" s="5">
        <f>'jrc potencia'!Y42</f>
        <v>0.2708615625769622</v>
      </c>
      <c r="G6" s="5">
        <f>'jrc potencia'!Z42</f>
        <v>0.27486277448624985</v>
      </c>
      <c r="H6" s="5">
        <f>'jrc potencia'!AA42</f>
        <v>0.27755156753591376</v>
      </c>
      <c r="I6" s="5">
        <f>'jrc potencia'!AB42</f>
        <v>0.27997421279422507</v>
      </c>
      <c r="J6" s="5">
        <f>'jrc potencia'!AC42</f>
        <v>0.28266569644838735</v>
      </c>
      <c r="K6" s="5">
        <f>'jrc potencia'!AD42</f>
        <v>0.28238287283520364</v>
      </c>
      <c r="L6" s="5">
        <f>'jrc potencia'!AE42</f>
        <v>0.28421727911070466</v>
      </c>
      <c r="M6" s="5">
        <f>'jrc potencia'!AF42</f>
        <v>0.28706483298066504</v>
      </c>
      <c r="N6" s="5">
        <f>'jrc potencia'!AG42</f>
        <v>0.28998249440295387</v>
      </c>
      <c r="O6" s="5">
        <f>'jrc potencia'!AH42</f>
        <v>0.29248537066183383</v>
      </c>
      <c r="P6" s="5">
        <f>'jrc potencia'!AI42</f>
        <v>0.29421019547270738</v>
      </c>
      <c r="Q6" s="5">
        <f>'jrc potencia'!AJ42</f>
        <v>0.29780314765769483</v>
      </c>
      <c r="R6" s="5">
        <f>'jrc potencia'!AK42</f>
        <v>0.3011295630692582</v>
      </c>
      <c r="S6" s="5">
        <f>'jrc potencia'!AL42</f>
        <v>0.30539549196180732</v>
      </c>
      <c r="T6" s="5">
        <f>'jrc potencia'!AM42</f>
        <v>0.30802931445658083</v>
      </c>
      <c r="U6" s="5">
        <f>'jrc potencia'!AN42</f>
        <v>0.30917182129771881</v>
      </c>
      <c r="V6" s="5">
        <f>'jrc potencia'!AO42</f>
        <v>0.31130204266620265</v>
      </c>
      <c r="W6" s="5">
        <f>'jrc potencia'!AP42</f>
        <v>0.31493493237388531</v>
      </c>
      <c r="X6" s="5">
        <f>'jrc potencia'!AQ42</f>
        <v>0.31997124381512376</v>
      </c>
      <c r="Y6" s="5">
        <f>'jrc potencia'!AR42</f>
        <v>0.32251280302313928</v>
      </c>
      <c r="Z6" s="5">
        <f>'jrc potencia'!AS42</f>
        <v>0.3241627789505675</v>
      </c>
      <c r="AA6" s="5">
        <f>'jrc potencia'!AT42</f>
        <v>0.3258819324518813</v>
      </c>
      <c r="AB6" s="5">
        <f>'jrc potencia'!AU42</f>
        <v>0.31983958305387705</v>
      </c>
      <c r="AC6" s="5">
        <f>'jrc potencia'!AV42</f>
        <v>0.31963267276970658</v>
      </c>
      <c r="AD6" s="5">
        <f>'jrc potencia'!AW42</f>
        <v>0.32021851740032292</v>
      </c>
      <c r="AE6" s="5">
        <f>'jrc potencia'!AX42</f>
        <v>0.32228697941203682</v>
      </c>
      <c r="AF6" s="5">
        <f>'jrc potencia'!AY42</f>
        <v>0.32365229515023136</v>
      </c>
      <c r="AG6" s="5">
        <f>'jrc potencia'!AZ42</f>
        <v>0.3204308025836447</v>
      </c>
    </row>
    <row r="7" spans="1:33" x14ac:dyDescent="0.45">
      <c r="A7" t="s">
        <v>7</v>
      </c>
      <c r="B7" s="5">
        <f>'jrc potencia'!U44</f>
        <v>0.1303790225047318</v>
      </c>
      <c r="C7" s="5">
        <f>'jrc potencia'!V44</f>
        <v>0.13089640410328096</v>
      </c>
      <c r="D7" s="5">
        <f>'jrc potencia'!W44</f>
        <v>0.13148977073171478</v>
      </c>
      <c r="E7" s="5">
        <f>'jrc potencia'!X44</f>
        <v>0.13121661511377167</v>
      </c>
      <c r="F7" s="5">
        <f>'jrc potencia'!Y44</f>
        <v>0.13212340723131716</v>
      </c>
      <c r="G7" s="5">
        <f>'jrc potencia'!Z44</f>
        <v>0.13319942749914515</v>
      </c>
      <c r="H7" s="5">
        <f>'jrc potencia'!AA44</f>
        <v>0.13409880553445719</v>
      </c>
      <c r="I7" s="5">
        <f>'jrc potencia'!AB44</f>
        <v>0.1351131847866508</v>
      </c>
      <c r="J7" s="5">
        <f>'jrc potencia'!AC44</f>
        <v>0.13625185446380211</v>
      </c>
      <c r="K7" s="5">
        <f>'jrc potencia'!AD44</f>
        <v>0.13765347364091315</v>
      </c>
      <c r="L7" s="5">
        <f>'jrc potencia'!AE44</f>
        <v>0.13927491775019291</v>
      </c>
      <c r="M7" s="5">
        <f>'jrc potencia'!AF44</f>
        <v>0.14083186257000699</v>
      </c>
      <c r="N7" s="5">
        <f>'jrc potencia'!AG44</f>
        <v>0.14161222121788333</v>
      </c>
      <c r="O7" s="5">
        <f>'jrc potencia'!AH44</f>
        <v>0.14295634782121919</v>
      </c>
      <c r="P7" s="5">
        <f>'jrc potencia'!AI44</f>
        <v>0.14458723882717731</v>
      </c>
      <c r="Q7" s="5">
        <f>'jrc potencia'!AJ44</f>
        <v>0.14621431220473924</v>
      </c>
      <c r="R7" s="5">
        <f>'jrc potencia'!AK44</f>
        <v>0.14884175072114444</v>
      </c>
      <c r="S7" s="5">
        <f>'jrc potencia'!AL44</f>
        <v>0.15261164427712348</v>
      </c>
      <c r="T7" s="5">
        <f>'jrc potencia'!AM44</f>
        <v>0.15541983209471816</v>
      </c>
      <c r="U7" s="5">
        <f>'jrc potencia'!AN44</f>
        <v>0.15749732953574067</v>
      </c>
      <c r="V7" s="5">
        <f>'jrc potencia'!AO44</f>
        <v>0.15902866463943113</v>
      </c>
      <c r="W7" s="5">
        <f>'jrc potencia'!AP44</f>
        <v>0.16104059233191978</v>
      </c>
      <c r="X7" s="5">
        <f>'jrc potencia'!AQ44</f>
        <v>0.16193342508625577</v>
      </c>
      <c r="Y7" s="5">
        <f>'jrc potencia'!AR44</f>
        <v>0.16259575944841903</v>
      </c>
      <c r="Z7" s="5">
        <f>'jrc potencia'!AS44</f>
        <v>0.16452068534891356</v>
      </c>
      <c r="AA7" s="5">
        <f>'jrc potencia'!AT44</f>
        <v>0.16630321789189703</v>
      </c>
      <c r="AB7" s="5">
        <f>'jrc potencia'!AU44</f>
        <v>0.16895024500406286</v>
      </c>
      <c r="AC7" s="5">
        <f>'jrc potencia'!AV44</f>
        <v>0.16935240031104534</v>
      </c>
      <c r="AD7" s="5">
        <f>'jrc potencia'!AW44</f>
        <v>0.16890158162408855</v>
      </c>
      <c r="AE7" s="5">
        <f>'jrc potencia'!AX44</f>
        <v>0.16898314103086445</v>
      </c>
      <c r="AF7" s="5">
        <f>'jrc potencia'!AY44</f>
        <v>0.16963434234865535</v>
      </c>
      <c r="AG7" s="5">
        <f>'jrc potencia'!AZ44</f>
        <v>0.17070806097761501</v>
      </c>
    </row>
    <row r="8" spans="1:33" x14ac:dyDescent="0.45">
      <c r="A8" t="s">
        <v>8</v>
      </c>
      <c r="B8" s="5">
        <f>'jrc potencia'!U45</f>
        <v>0.29777734104614362</v>
      </c>
      <c r="C8" s="5">
        <f>'jrc potencia'!V45</f>
        <v>0.29777734104614356</v>
      </c>
      <c r="D8" s="5">
        <f>'jrc potencia'!W45</f>
        <v>0.29748256795410555</v>
      </c>
      <c r="E8" s="5">
        <f>'jrc potencia'!X45</f>
        <v>0.29747956370509743</v>
      </c>
      <c r="F8" s="5">
        <f>'jrc potencia'!Y45</f>
        <v>0.29777734104614362</v>
      </c>
      <c r="G8" s="5">
        <f>'jrc potencia'!Z45</f>
        <v>0.29777734104614351</v>
      </c>
      <c r="H8" s="5">
        <f>'jrc potencia'!AA45</f>
        <v>0.2975273288069829</v>
      </c>
      <c r="I8" s="5">
        <f>'jrc potencia'!AB45</f>
        <v>0.29747956370509743</v>
      </c>
      <c r="J8" s="5">
        <f>'jrc potencia'!AC45</f>
        <v>0.29747956370509748</v>
      </c>
      <c r="K8" s="5">
        <f>'jrc potencia'!AD45</f>
        <v>0.29750667647519125</v>
      </c>
      <c r="L8" s="5">
        <f>'jrc potencia'!AE45</f>
        <v>0.29777734104614351</v>
      </c>
      <c r="M8" s="5">
        <f>'jrc potencia'!AF45</f>
        <v>0.29748423798076651</v>
      </c>
      <c r="N8" s="5">
        <f>'jrc potencia'!AG45</f>
        <v>0.29776917326092772</v>
      </c>
      <c r="O8" s="5">
        <f>'jrc potencia'!AH45</f>
        <v>0.29747216755677608</v>
      </c>
      <c r="P8" s="5">
        <f>'jrc potencia'!AI45</f>
        <v>0.29774878811624272</v>
      </c>
      <c r="Q8" s="5">
        <f>'jrc potencia'!AJ45</f>
        <v>0.29794330103962402</v>
      </c>
      <c r="R8" s="5">
        <f>'jrc potencia'!AK45</f>
        <v>0.29793467069241925</v>
      </c>
      <c r="S8" s="5">
        <f>'jrc potencia'!AL45</f>
        <v>0.29795022402157378</v>
      </c>
      <c r="T8" s="5">
        <f>'jrc potencia'!AM45</f>
        <v>0.29797295103436305</v>
      </c>
      <c r="U8" s="5">
        <f>'jrc potencia'!AN45</f>
        <v>0.29798127716566847</v>
      </c>
      <c r="V8" s="5">
        <f>'jrc potencia'!AO45</f>
        <v>0.29801874377078785</v>
      </c>
      <c r="W8" s="5">
        <f>'jrc potencia'!AP45</f>
        <v>0.29952517282975011</v>
      </c>
      <c r="X8" s="5">
        <f>'jrc potencia'!AQ45</f>
        <v>0.29952517282974983</v>
      </c>
      <c r="Y8" s="5">
        <f>'jrc potencia'!AR45</f>
        <v>0.29952517282974989</v>
      </c>
      <c r="Z8" s="5">
        <f>'jrc potencia'!AS45</f>
        <v>0.29952517282975011</v>
      </c>
      <c r="AA8" s="5">
        <f>'jrc potencia'!AT45</f>
        <v>0.29953693365984813</v>
      </c>
      <c r="AB8" s="5">
        <f>'jrc potencia'!AU45</f>
        <v>0.29952517282974983</v>
      </c>
      <c r="AC8" s="5">
        <f>'jrc potencia'!AV45</f>
        <v>0.29952517282975016</v>
      </c>
      <c r="AD8" s="5">
        <f>'jrc potencia'!AW45</f>
        <v>0.29952517282974983</v>
      </c>
      <c r="AE8" s="5">
        <f>'jrc potencia'!AX45</f>
        <v>0.29952517282974983</v>
      </c>
      <c r="AF8" s="5">
        <f>'jrc potencia'!AY45</f>
        <v>0.29952517282975</v>
      </c>
      <c r="AG8" s="5">
        <f>'jrc potencia'!AZ45</f>
        <v>0.29952517282974989</v>
      </c>
    </row>
    <row r="9" spans="1:33" x14ac:dyDescent="0.45">
      <c r="A9" t="s">
        <v>9</v>
      </c>
      <c r="B9" s="5">
        <f>'jrc potencia'!U34</f>
        <v>0.38802652863523907</v>
      </c>
      <c r="C9" s="5">
        <f>B9</f>
        <v>0.38802652863523907</v>
      </c>
      <c r="D9" s="5">
        <f t="shared" ref="D9:AG9" si="2">C9</f>
        <v>0.38802652863523907</v>
      </c>
      <c r="E9" s="5">
        <f t="shared" si="2"/>
        <v>0.38802652863523907</v>
      </c>
      <c r="F9" s="5">
        <f t="shared" si="2"/>
        <v>0.38802652863523907</v>
      </c>
      <c r="G9" s="5">
        <f t="shared" si="2"/>
        <v>0.38802652863523907</v>
      </c>
      <c r="H9" s="5">
        <f t="shared" si="2"/>
        <v>0.38802652863523907</v>
      </c>
      <c r="I9" s="5">
        <f t="shared" si="2"/>
        <v>0.38802652863523907</v>
      </c>
      <c r="J9" s="5">
        <f t="shared" si="2"/>
        <v>0.38802652863523907</v>
      </c>
      <c r="K9" s="5">
        <f t="shared" si="2"/>
        <v>0.38802652863523907</v>
      </c>
      <c r="L9" s="5">
        <f t="shared" si="2"/>
        <v>0.38802652863523907</v>
      </c>
      <c r="M9" s="5">
        <f t="shared" si="2"/>
        <v>0.38802652863523907</v>
      </c>
      <c r="N9" s="5">
        <f t="shared" si="2"/>
        <v>0.38802652863523907</v>
      </c>
      <c r="O9" s="5">
        <f t="shared" si="2"/>
        <v>0.38802652863523907</v>
      </c>
      <c r="P9" s="5">
        <f t="shared" si="2"/>
        <v>0.38802652863523907</v>
      </c>
      <c r="Q9" s="5">
        <f t="shared" si="2"/>
        <v>0.38802652863523907</v>
      </c>
      <c r="R9" s="5">
        <f t="shared" si="2"/>
        <v>0.38802652863523907</v>
      </c>
      <c r="S9" s="5">
        <f t="shared" si="2"/>
        <v>0.38802652863523907</v>
      </c>
      <c r="T9" s="5">
        <f t="shared" si="2"/>
        <v>0.38802652863523907</v>
      </c>
      <c r="U9" s="5">
        <f t="shared" si="2"/>
        <v>0.38802652863523907</v>
      </c>
      <c r="V9" s="5">
        <f t="shared" si="2"/>
        <v>0.38802652863523907</v>
      </c>
      <c r="W9" s="5">
        <f t="shared" si="2"/>
        <v>0.38802652863523907</v>
      </c>
      <c r="X9" s="5">
        <f t="shared" si="2"/>
        <v>0.38802652863523907</v>
      </c>
      <c r="Y9" s="5">
        <f t="shared" si="2"/>
        <v>0.38802652863523907</v>
      </c>
      <c r="Z9" s="5">
        <f t="shared" si="2"/>
        <v>0.38802652863523907</v>
      </c>
      <c r="AA9" s="5">
        <f t="shared" si="2"/>
        <v>0.38802652863523907</v>
      </c>
      <c r="AB9" s="5">
        <f t="shared" si="2"/>
        <v>0.38802652863523907</v>
      </c>
      <c r="AC9" s="5">
        <f t="shared" si="2"/>
        <v>0.38802652863523907</v>
      </c>
      <c r="AD9" s="5">
        <f t="shared" si="2"/>
        <v>0.38802652863523907</v>
      </c>
      <c r="AE9" s="5">
        <f t="shared" si="2"/>
        <v>0.38802652863523907</v>
      </c>
      <c r="AF9" s="5">
        <f t="shared" si="2"/>
        <v>0.38802652863523907</v>
      </c>
      <c r="AG9" s="5">
        <f t="shared" si="2"/>
        <v>0.38802652863523907</v>
      </c>
    </row>
    <row r="10" spans="1:33" x14ac:dyDescent="0.45">
      <c r="A10" t="s">
        <v>10</v>
      </c>
      <c r="B10" s="5">
        <f>'jrc potencia'!U46</f>
        <v>0.75224746568638223</v>
      </c>
      <c r="C10" s="5">
        <f>B10</f>
        <v>0.75224746568638223</v>
      </c>
      <c r="D10" s="5">
        <f t="shared" ref="D10:AG10" si="3">C10</f>
        <v>0.75224746568638223</v>
      </c>
      <c r="E10" s="5">
        <f t="shared" si="3"/>
        <v>0.75224746568638223</v>
      </c>
      <c r="F10" s="5">
        <f t="shared" si="3"/>
        <v>0.75224746568638223</v>
      </c>
      <c r="G10" s="5">
        <f t="shared" si="3"/>
        <v>0.75224746568638223</v>
      </c>
      <c r="H10" s="5">
        <f t="shared" si="3"/>
        <v>0.75224746568638223</v>
      </c>
      <c r="I10" s="5">
        <f t="shared" si="3"/>
        <v>0.75224746568638223</v>
      </c>
      <c r="J10" s="5">
        <f t="shared" si="3"/>
        <v>0.75224746568638223</v>
      </c>
      <c r="K10" s="5">
        <f t="shared" si="3"/>
        <v>0.75224746568638223</v>
      </c>
      <c r="L10" s="5">
        <f t="shared" si="3"/>
        <v>0.75224746568638223</v>
      </c>
      <c r="M10" s="5">
        <f t="shared" si="3"/>
        <v>0.75224746568638223</v>
      </c>
      <c r="N10" s="5">
        <f t="shared" si="3"/>
        <v>0.75224746568638223</v>
      </c>
      <c r="O10" s="5">
        <f t="shared" si="3"/>
        <v>0.75224746568638223</v>
      </c>
      <c r="P10" s="5">
        <f t="shared" si="3"/>
        <v>0.75224746568638223</v>
      </c>
      <c r="Q10" s="5">
        <f t="shared" si="3"/>
        <v>0.75224746568638223</v>
      </c>
      <c r="R10" s="5">
        <f t="shared" si="3"/>
        <v>0.75224746568638223</v>
      </c>
      <c r="S10" s="5">
        <f t="shared" si="3"/>
        <v>0.75224746568638223</v>
      </c>
      <c r="T10" s="5">
        <f t="shared" si="3"/>
        <v>0.75224746568638223</v>
      </c>
      <c r="U10" s="5">
        <f t="shared" si="3"/>
        <v>0.75224746568638223</v>
      </c>
      <c r="V10" s="5">
        <f t="shared" si="3"/>
        <v>0.75224746568638223</v>
      </c>
      <c r="W10" s="5">
        <f t="shared" si="3"/>
        <v>0.75224746568638223</v>
      </c>
      <c r="X10" s="5">
        <f t="shared" si="3"/>
        <v>0.75224746568638223</v>
      </c>
      <c r="Y10" s="5">
        <f t="shared" si="3"/>
        <v>0.75224746568638223</v>
      </c>
      <c r="Z10" s="5">
        <f t="shared" si="3"/>
        <v>0.75224746568638223</v>
      </c>
      <c r="AA10" s="5">
        <f t="shared" si="3"/>
        <v>0.75224746568638223</v>
      </c>
      <c r="AB10" s="5">
        <f t="shared" si="3"/>
        <v>0.75224746568638223</v>
      </c>
      <c r="AC10" s="5">
        <f t="shared" si="3"/>
        <v>0.75224746568638223</v>
      </c>
      <c r="AD10" s="5">
        <f t="shared" si="3"/>
        <v>0.75224746568638223</v>
      </c>
      <c r="AE10" s="5">
        <f t="shared" si="3"/>
        <v>0.75224746568638223</v>
      </c>
      <c r="AF10" s="5">
        <f t="shared" si="3"/>
        <v>0.75224746568638223</v>
      </c>
      <c r="AG10" s="5">
        <f t="shared" si="3"/>
        <v>0.75224746568638223</v>
      </c>
    </row>
    <row r="11" spans="1:33" x14ac:dyDescent="0.45">
      <c r="A11" t="s">
        <v>11</v>
      </c>
      <c r="B11" s="5">
        <f>'jrc potencia'!U25</f>
        <v>4.7023025155377464E-2</v>
      </c>
      <c r="C11" s="5">
        <f t="shared" si="1"/>
        <v>4.7023025155377464E-2</v>
      </c>
      <c r="D11" s="5">
        <f t="shared" ref="D11:AG17" si="4">C11</f>
        <v>4.7023025155377464E-2</v>
      </c>
      <c r="E11" s="5">
        <f t="shared" si="4"/>
        <v>4.7023025155377464E-2</v>
      </c>
      <c r="F11" s="5">
        <f t="shared" si="4"/>
        <v>4.7023025155377464E-2</v>
      </c>
      <c r="G11" s="5">
        <f t="shared" si="4"/>
        <v>4.7023025155377464E-2</v>
      </c>
      <c r="H11" s="5">
        <f t="shared" si="4"/>
        <v>4.7023025155377464E-2</v>
      </c>
      <c r="I11" s="5">
        <f t="shared" si="4"/>
        <v>4.7023025155377464E-2</v>
      </c>
      <c r="J11" s="5">
        <f t="shared" si="4"/>
        <v>4.7023025155377464E-2</v>
      </c>
      <c r="K11" s="5">
        <f t="shared" si="4"/>
        <v>4.7023025155377464E-2</v>
      </c>
      <c r="L11" s="5">
        <f t="shared" si="4"/>
        <v>4.7023025155377464E-2</v>
      </c>
      <c r="M11" s="5">
        <f t="shared" si="4"/>
        <v>4.7023025155377464E-2</v>
      </c>
      <c r="N11" s="5">
        <f t="shared" si="4"/>
        <v>4.7023025155377464E-2</v>
      </c>
      <c r="O11" s="5">
        <f t="shared" si="4"/>
        <v>4.7023025155377464E-2</v>
      </c>
      <c r="P11" s="5">
        <f t="shared" si="4"/>
        <v>4.7023025155377464E-2</v>
      </c>
      <c r="Q11" s="5">
        <f t="shared" si="4"/>
        <v>4.7023025155377464E-2</v>
      </c>
      <c r="R11" s="5">
        <f t="shared" si="4"/>
        <v>4.7023025155377464E-2</v>
      </c>
      <c r="S11" s="5">
        <f t="shared" si="4"/>
        <v>4.7023025155377464E-2</v>
      </c>
      <c r="T11" s="5">
        <f t="shared" si="4"/>
        <v>4.7023025155377464E-2</v>
      </c>
      <c r="U11" s="5">
        <f t="shared" si="4"/>
        <v>4.7023025155377464E-2</v>
      </c>
      <c r="V11" s="5">
        <f t="shared" si="4"/>
        <v>4.7023025155377464E-2</v>
      </c>
      <c r="W11" s="5">
        <f t="shared" si="4"/>
        <v>4.7023025155377464E-2</v>
      </c>
      <c r="X11" s="5">
        <f t="shared" si="4"/>
        <v>4.7023025155377464E-2</v>
      </c>
      <c r="Y11" s="5">
        <f t="shared" si="4"/>
        <v>4.7023025155377464E-2</v>
      </c>
      <c r="Z11" s="5">
        <f t="shared" si="4"/>
        <v>4.7023025155377464E-2</v>
      </c>
      <c r="AA11" s="5">
        <f t="shared" si="4"/>
        <v>4.7023025155377464E-2</v>
      </c>
      <c r="AB11" s="5">
        <f t="shared" si="4"/>
        <v>4.7023025155377464E-2</v>
      </c>
      <c r="AC11" s="5">
        <f t="shared" si="4"/>
        <v>4.7023025155377464E-2</v>
      </c>
      <c r="AD11" s="5">
        <f t="shared" si="4"/>
        <v>4.7023025155377464E-2</v>
      </c>
      <c r="AE11" s="5">
        <f t="shared" si="4"/>
        <v>4.7023025155377464E-2</v>
      </c>
      <c r="AF11" s="5">
        <f t="shared" si="4"/>
        <v>4.7023025155377464E-2</v>
      </c>
      <c r="AG11" s="5">
        <f t="shared" si="4"/>
        <v>4.7023025155377464E-2</v>
      </c>
    </row>
    <row r="12" spans="1:33" x14ac:dyDescent="0.45">
      <c r="A12" t="s">
        <v>12</v>
      </c>
      <c r="B12" s="5">
        <f>IFERROR('jrc potencia'!U20,0)</f>
        <v>6.0542166693639404E-2</v>
      </c>
      <c r="C12" s="5">
        <f t="shared" si="1"/>
        <v>6.0542166693639404E-2</v>
      </c>
      <c r="D12" s="5">
        <f t="shared" si="4"/>
        <v>6.0542166693639404E-2</v>
      </c>
      <c r="E12" s="5">
        <f t="shared" si="4"/>
        <v>6.0542166693639404E-2</v>
      </c>
      <c r="F12" s="5">
        <f t="shared" si="4"/>
        <v>6.0542166693639404E-2</v>
      </c>
      <c r="G12" s="5">
        <f t="shared" si="4"/>
        <v>6.0542166693639404E-2</v>
      </c>
      <c r="H12" s="5">
        <f t="shared" si="4"/>
        <v>6.0542166693639404E-2</v>
      </c>
      <c r="I12" s="5">
        <f t="shared" si="4"/>
        <v>6.0542166693639404E-2</v>
      </c>
      <c r="J12" s="5">
        <f t="shared" si="4"/>
        <v>6.0542166693639404E-2</v>
      </c>
      <c r="K12" s="5">
        <f t="shared" si="4"/>
        <v>6.0542166693639404E-2</v>
      </c>
      <c r="L12" s="5">
        <f t="shared" si="4"/>
        <v>6.0542166693639404E-2</v>
      </c>
      <c r="M12" s="5">
        <f t="shared" si="4"/>
        <v>6.0542166693639404E-2</v>
      </c>
      <c r="N12" s="5">
        <f t="shared" si="4"/>
        <v>6.0542166693639404E-2</v>
      </c>
      <c r="O12" s="5">
        <f t="shared" si="4"/>
        <v>6.0542166693639404E-2</v>
      </c>
      <c r="P12" s="5">
        <f t="shared" si="4"/>
        <v>6.0542166693639404E-2</v>
      </c>
      <c r="Q12" s="5">
        <f t="shared" si="4"/>
        <v>6.0542166693639404E-2</v>
      </c>
      <c r="R12" s="5">
        <f t="shared" si="4"/>
        <v>6.0542166693639404E-2</v>
      </c>
      <c r="S12" s="5">
        <f t="shared" si="4"/>
        <v>6.0542166693639404E-2</v>
      </c>
      <c r="T12" s="5">
        <f t="shared" si="4"/>
        <v>6.0542166693639404E-2</v>
      </c>
      <c r="U12" s="5">
        <f t="shared" si="4"/>
        <v>6.0542166693639404E-2</v>
      </c>
      <c r="V12" s="5">
        <f t="shared" si="4"/>
        <v>6.0542166693639404E-2</v>
      </c>
      <c r="W12" s="5">
        <f t="shared" si="4"/>
        <v>6.0542166693639404E-2</v>
      </c>
      <c r="X12" s="5">
        <f t="shared" si="4"/>
        <v>6.0542166693639404E-2</v>
      </c>
      <c r="Y12" s="5">
        <f t="shared" si="4"/>
        <v>6.0542166693639404E-2</v>
      </c>
      <c r="Z12" s="5">
        <f t="shared" si="4"/>
        <v>6.0542166693639404E-2</v>
      </c>
      <c r="AA12" s="5">
        <f t="shared" si="4"/>
        <v>6.0542166693639404E-2</v>
      </c>
      <c r="AB12" s="5">
        <f t="shared" si="4"/>
        <v>6.0542166693639404E-2</v>
      </c>
      <c r="AC12" s="5">
        <f t="shared" si="4"/>
        <v>6.0542166693639404E-2</v>
      </c>
      <c r="AD12" s="5">
        <f t="shared" si="4"/>
        <v>6.0542166693639404E-2</v>
      </c>
      <c r="AE12" s="5">
        <f t="shared" si="4"/>
        <v>6.0542166693639404E-2</v>
      </c>
      <c r="AF12" s="5">
        <f t="shared" si="4"/>
        <v>6.0542166693639404E-2</v>
      </c>
      <c r="AG12" s="5">
        <f t="shared" si="4"/>
        <v>6.0542166693639404E-2</v>
      </c>
    </row>
    <row r="13" spans="1:33" x14ac:dyDescent="0.45">
      <c r="A13" t="s">
        <v>15</v>
      </c>
      <c r="B13" s="5">
        <f>'jrc potencia'!U13</f>
        <v>0.4398893248185069</v>
      </c>
      <c r="C13" s="5">
        <f t="shared" si="1"/>
        <v>0.4398893248185069</v>
      </c>
      <c r="D13" s="5">
        <f t="shared" si="4"/>
        <v>0.4398893248185069</v>
      </c>
      <c r="E13" s="5">
        <f t="shared" si="4"/>
        <v>0.4398893248185069</v>
      </c>
      <c r="F13" s="5">
        <f t="shared" si="4"/>
        <v>0.4398893248185069</v>
      </c>
      <c r="G13" s="5">
        <f t="shared" si="4"/>
        <v>0.4398893248185069</v>
      </c>
      <c r="H13" s="5">
        <f t="shared" si="4"/>
        <v>0.4398893248185069</v>
      </c>
      <c r="I13" s="5">
        <f t="shared" si="4"/>
        <v>0.4398893248185069</v>
      </c>
      <c r="J13" s="5">
        <f t="shared" si="4"/>
        <v>0.4398893248185069</v>
      </c>
      <c r="K13" s="5">
        <f t="shared" si="4"/>
        <v>0.4398893248185069</v>
      </c>
      <c r="L13" s="5">
        <f t="shared" si="4"/>
        <v>0.4398893248185069</v>
      </c>
      <c r="M13" s="5">
        <f t="shared" si="4"/>
        <v>0.4398893248185069</v>
      </c>
      <c r="N13" s="5">
        <f t="shared" si="4"/>
        <v>0.4398893248185069</v>
      </c>
      <c r="O13" s="5">
        <f t="shared" si="4"/>
        <v>0.4398893248185069</v>
      </c>
      <c r="P13" s="5">
        <f t="shared" si="4"/>
        <v>0.4398893248185069</v>
      </c>
      <c r="Q13" s="5">
        <f t="shared" si="4"/>
        <v>0.4398893248185069</v>
      </c>
      <c r="R13" s="5">
        <f t="shared" si="4"/>
        <v>0.4398893248185069</v>
      </c>
      <c r="S13" s="5">
        <f t="shared" si="4"/>
        <v>0.4398893248185069</v>
      </c>
      <c r="T13" s="5">
        <f t="shared" si="4"/>
        <v>0.4398893248185069</v>
      </c>
      <c r="U13" s="5">
        <f t="shared" si="4"/>
        <v>0.4398893248185069</v>
      </c>
      <c r="V13" s="5">
        <f t="shared" si="4"/>
        <v>0.4398893248185069</v>
      </c>
      <c r="W13" s="5">
        <f t="shared" si="4"/>
        <v>0.4398893248185069</v>
      </c>
      <c r="X13" s="5">
        <f t="shared" si="4"/>
        <v>0.4398893248185069</v>
      </c>
      <c r="Y13" s="5">
        <f t="shared" si="4"/>
        <v>0.4398893248185069</v>
      </c>
      <c r="Z13" s="5">
        <f t="shared" si="4"/>
        <v>0.4398893248185069</v>
      </c>
      <c r="AA13" s="5">
        <f t="shared" si="4"/>
        <v>0.4398893248185069</v>
      </c>
      <c r="AB13" s="5">
        <f t="shared" si="4"/>
        <v>0.4398893248185069</v>
      </c>
      <c r="AC13" s="5">
        <f t="shared" si="4"/>
        <v>0.4398893248185069</v>
      </c>
      <c r="AD13" s="5">
        <f t="shared" si="4"/>
        <v>0.4398893248185069</v>
      </c>
      <c r="AE13" s="5">
        <f t="shared" si="4"/>
        <v>0.4398893248185069</v>
      </c>
      <c r="AF13" s="5">
        <f t="shared" si="4"/>
        <v>0.4398893248185069</v>
      </c>
      <c r="AG13" s="5">
        <f t="shared" si="4"/>
        <v>0.4398893248185069</v>
      </c>
    </row>
    <row r="14" spans="1:33" x14ac:dyDescent="0.45">
      <c r="A14" t="s">
        <v>16</v>
      </c>
      <c r="B14" s="5">
        <f>'jrc potencia'!U43</f>
        <v>0.34500017554277568</v>
      </c>
      <c r="C14" s="5">
        <f>'jrc potencia'!V43</f>
        <v>0.45653765884630532</v>
      </c>
      <c r="D14" s="5">
        <f>'jrc potencia'!W43</f>
        <v>0.45818237478992851</v>
      </c>
      <c r="E14" s="5">
        <f>'jrc potencia'!X43</f>
        <v>0.46064358460291666</v>
      </c>
      <c r="F14" s="5">
        <f>'jrc potencia'!Y43</f>
        <v>0.46098420564253306</v>
      </c>
      <c r="G14" s="5">
        <f>'jrc potencia'!Z43</f>
        <v>0.46075009625278041</v>
      </c>
      <c r="H14" s="5">
        <f>'jrc potencia'!AA43</f>
        <v>0.46146543936833057</v>
      </c>
      <c r="I14" s="5">
        <f>'jrc potencia'!AB43</f>
        <v>0.46182874748751862</v>
      </c>
      <c r="J14" s="5">
        <f>'jrc potencia'!AC43</f>
        <v>0.46289718241323485</v>
      </c>
      <c r="K14" s="5">
        <f>'jrc potencia'!AD43</f>
        <v>0.46352331347080811</v>
      </c>
      <c r="L14" s="5">
        <f>'jrc potencia'!AE43</f>
        <v>0.46494193788953719</v>
      </c>
      <c r="M14" s="5">
        <f>'jrc potencia'!AF43</f>
        <v>0.46484838828884167</v>
      </c>
      <c r="N14" s="5">
        <f>'jrc potencia'!AG43</f>
        <v>0.46619844932268223</v>
      </c>
      <c r="O14" s="5">
        <f>'jrc potencia'!AH43</f>
        <v>0.46433213948908869</v>
      </c>
      <c r="P14" s="5">
        <f>'jrc potencia'!AI43</f>
        <v>0.46893147552613279</v>
      </c>
      <c r="Q14" s="5">
        <f>'jrc potencia'!AJ43</f>
        <v>0.47100428332691063</v>
      </c>
      <c r="R14" s="5">
        <f>'jrc potencia'!AK43</f>
        <v>0.47327744794542798</v>
      </c>
      <c r="S14" s="5">
        <f>'jrc potencia'!AL43</f>
        <v>0.47497234611732031</v>
      </c>
      <c r="T14" s="5">
        <f>'jrc potencia'!AM43</f>
        <v>0.47832001792602968</v>
      </c>
      <c r="U14" s="5">
        <f>'jrc potencia'!AN43</f>
        <v>0.48074795323237468</v>
      </c>
      <c r="V14" s="5">
        <f>'jrc potencia'!AO43</f>
        <v>0.48285370700680125</v>
      </c>
      <c r="W14" s="5">
        <f>'jrc potencia'!AP43</f>
        <v>0.48555424996536589</v>
      </c>
      <c r="X14" s="5">
        <f>'jrc potencia'!AQ43</f>
        <v>0.48716808247748278</v>
      </c>
      <c r="Y14" s="5">
        <f>'jrc potencia'!AR43</f>
        <v>0.48864071491508043</v>
      </c>
      <c r="Z14" s="5">
        <f>'jrc potencia'!AS43</f>
        <v>0.49085683696747906</v>
      </c>
      <c r="AA14" s="5">
        <f>'jrc potencia'!AT43</f>
        <v>0.49272458516502876</v>
      </c>
      <c r="AB14" s="5">
        <f>'jrc potencia'!AU43</f>
        <v>0.49630431750982684</v>
      </c>
      <c r="AC14" s="5">
        <f>'jrc potencia'!AV43</f>
        <v>0.49637771614150622</v>
      </c>
      <c r="AD14" s="5">
        <f>'jrc potencia'!AW43</f>
        <v>0.49766779474846229</v>
      </c>
      <c r="AE14" s="5">
        <f>'jrc potencia'!AX43</f>
        <v>0.49959213456460705</v>
      </c>
      <c r="AF14" s="5">
        <f>'jrc potencia'!AY43</f>
        <v>0.50276097242896045</v>
      </c>
      <c r="AG14" s="5">
        <f>'jrc potencia'!AZ43</f>
        <v>0.50121288062387426</v>
      </c>
    </row>
    <row r="15" spans="1:33" x14ac:dyDescent="0.45">
      <c r="A15" t="s">
        <v>19</v>
      </c>
      <c r="B15" s="5">
        <v>1E-3</v>
      </c>
      <c r="C15" s="5">
        <f t="shared" si="1"/>
        <v>1E-3</v>
      </c>
      <c r="D15" s="5">
        <f t="shared" si="4"/>
        <v>1E-3</v>
      </c>
      <c r="E15" s="5">
        <f t="shared" si="4"/>
        <v>1E-3</v>
      </c>
      <c r="F15" s="5">
        <f t="shared" si="4"/>
        <v>1E-3</v>
      </c>
      <c r="G15" s="5">
        <f t="shared" si="4"/>
        <v>1E-3</v>
      </c>
      <c r="H15" s="5">
        <f t="shared" si="4"/>
        <v>1E-3</v>
      </c>
      <c r="I15" s="5">
        <f t="shared" si="4"/>
        <v>1E-3</v>
      </c>
      <c r="J15" s="5">
        <f t="shared" si="4"/>
        <v>1E-3</v>
      </c>
      <c r="K15" s="5">
        <f t="shared" si="4"/>
        <v>1E-3</v>
      </c>
      <c r="L15" s="5">
        <f t="shared" si="4"/>
        <v>1E-3</v>
      </c>
      <c r="M15" s="5">
        <f t="shared" si="4"/>
        <v>1E-3</v>
      </c>
      <c r="N15" s="5">
        <f t="shared" si="4"/>
        <v>1E-3</v>
      </c>
      <c r="O15" s="5">
        <f t="shared" si="4"/>
        <v>1E-3</v>
      </c>
      <c r="P15" s="5">
        <f t="shared" si="4"/>
        <v>1E-3</v>
      </c>
      <c r="Q15" s="5">
        <f t="shared" si="4"/>
        <v>1E-3</v>
      </c>
      <c r="R15" s="5">
        <f t="shared" si="4"/>
        <v>1E-3</v>
      </c>
      <c r="S15" s="5">
        <f t="shared" si="4"/>
        <v>1E-3</v>
      </c>
      <c r="T15" s="5">
        <f t="shared" si="4"/>
        <v>1E-3</v>
      </c>
      <c r="U15" s="5">
        <f t="shared" si="4"/>
        <v>1E-3</v>
      </c>
      <c r="V15" s="5">
        <f t="shared" si="4"/>
        <v>1E-3</v>
      </c>
      <c r="W15" s="5">
        <f t="shared" si="4"/>
        <v>1E-3</v>
      </c>
      <c r="X15" s="5">
        <f t="shared" si="4"/>
        <v>1E-3</v>
      </c>
      <c r="Y15" s="5">
        <f t="shared" si="4"/>
        <v>1E-3</v>
      </c>
      <c r="Z15" s="5">
        <f t="shared" si="4"/>
        <v>1E-3</v>
      </c>
      <c r="AA15" s="5">
        <f t="shared" si="4"/>
        <v>1E-3</v>
      </c>
      <c r="AB15" s="5">
        <f t="shared" si="4"/>
        <v>1E-3</v>
      </c>
      <c r="AC15" s="5">
        <f t="shared" si="4"/>
        <v>1E-3</v>
      </c>
      <c r="AD15" s="5">
        <f t="shared" si="4"/>
        <v>1E-3</v>
      </c>
      <c r="AE15" s="5">
        <f t="shared" si="4"/>
        <v>1E-3</v>
      </c>
      <c r="AF15" s="5">
        <f t="shared" si="4"/>
        <v>1E-3</v>
      </c>
      <c r="AG15" s="5">
        <f t="shared" si="4"/>
        <v>1E-3</v>
      </c>
    </row>
    <row r="16" spans="1:33" x14ac:dyDescent="0.45">
      <c r="A16" t="s">
        <v>20</v>
      </c>
      <c r="B16" s="5">
        <f>'jrc potencia'!U30</f>
        <v>0.11869436184798406</v>
      </c>
      <c r="C16" s="5">
        <f t="shared" si="1"/>
        <v>0.11869436184798406</v>
      </c>
      <c r="D16" s="5">
        <f t="shared" si="4"/>
        <v>0.11869436184798406</v>
      </c>
      <c r="E16" s="5">
        <f t="shared" si="4"/>
        <v>0.11869436184798406</v>
      </c>
      <c r="F16" s="5">
        <f t="shared" si="4"/>
        <v>0.11869436184798406</v>
      </c>
      <c r="G16" s="5">
        <f t="shared" si="4"/>
        <v>0.11869436184798406</v>
      </c>
      <c r="H16" s="5">
        <f t="shared" si="4"/>
        <v>0.11869436184798406</v>
      </c>
      <c r="I16" s="5">
        <f t="shared" si="4"/>
        <v>0.11869436184798406</v>
      </c>
      <c r="J16" s="5">
        <f t="shared" si="4"/>
        <v>0.11869436184798406</v>
      </c>
      <c r="K16" s="5">
        <f t="shared" si="4"/>
        <v>0.11869436184798406</v>
      </c>
      <c r="L16" s="5">
        <f t="shared" si="4"/>
        <v>0.11869436184798406</v>
      </c>
      <c r="M16" s="5">
        <f t="shared" si="4"/>
        <v>0.11869436184798406</v>
      </c>
      <c r="N16" s="5">
        <f t="shared" si="4"/>
        <v>0.11869436184798406</v>
      </c>
      <c r="O16" s="5">
        <f t="shared" si="4"/>
        <v>0.11869436184798406</v>
      </c>
      <c r="P16" s="5">
        <f t="shared" si="4"/>
        <v>0.11869436184798406</v>
      </c>
      <c r="Q16" s="5">
        <f t="shared" si="4"/>
        <v>0.11869436184798406</v>
      </c>
      <c r="R16" s="5">
        <f t="shared" si="4"/>
        <v>0.11869436184798406</v>
      </c>
      <c r="S16" s="5">
        <f t="shared" si="4"/>
        <v>0.11869436184798406</v>
      </c>
      <c r="T16" s="5">
        <f t="shared" si="4"/>
        <v>0.11869436184798406</v>
      </c>
      <c r="U16" s="5">
        <f t="shared" si="4"/>
        <v>0.11869436184798406</v>
      </c>
      <c r="V16" s="5">
        <f t="shared" si="4"/>
        <v>0.11869436184798406</v>
      </c>
      <c r="W16" s="5">
        <f t="shared" si="4"/>
        <v>0.11869436184798406</v>
      </c>
      <c r="X16" s="5">
        <f t="shared" si="4"/>
        <v>0.11869436184798406</v>
      </c>
      <c r="Y16" s="5">
        <f t="shared" si="4"/>
        <v>0.11869436184798406</v>
      </c>
      <c r="Z16" s="5">
        <f t="shared" si="4"/>
        <v>0.11869436184798406</v>
      </c>
      <c r="AA16" s="5">
        <f t="shared" si="4"/>
        <v>0.11869436184798406</v>
      </c>
      <c r="AB16" s="5">
        <f t="shared" si="4"/>
        <v>0.11869436184798406</v>
      </c>
      <c r="AC16" s="5">
        <f t="shared" si="4"/>
        <v>0.11869436184798406</v>
      </c>
      <c r="AD16" s="5">
        <f t="shared" si="4"/>
        <v>0.11869436184798406</v>
      </c>
      <c r="AE16" s="5">
        <f t="shared" si="4"/>
        <v>0.11869436184798406</v>
      </c>
      <c r="AF16" s="5">
        <f t="shared" si="4"/>
        <v>0.11869436184798406</v>
      </c>
      <c r="AG16" s="5">
        <f t="shared" si="4"/>
        <v>0.11869436184798406</v>
      </c>
    </row>
    <row r="17" spans="1:33" x14ac:dyDescent="0.45">
      <c r="A17" t="s">
        <v>21</v>
      </c>
      <c r="B17" s="5">
        <f>'jrc potencia'!U34</f>
        <v>0.38802652863523907</v>
      </c>
      <c r="C17" s="5">
        <f>B17</f>
        <v>0.38802652863523907</v>
      </c>
      <c r="D17" s="5">
        <f t="shared" si="4"/>
        <v>0.38802652863523907</v>
      </c>
      <c r="E17" s="5">
        <f t="shared" si="4"/>
        <v>0.38802652863523907</v>
      </c>
      <c r="F17" s="5">
        <f t="shared" si="4"/>
        <v>0.38802652863523907</v>
      </c>
      <c r="G17" s="5">
        <f t="shared" si="4"/>
        <v>0.38802652863523907</v>
      </c>
      <c r="H17" s="5">
        <f t="shared" si="4"/>
        <v>0.38802652863523907</v>
      </c>
      <c r="I17" s="5">
        <f t="shared" si="4"/>
        <v>0.38802652863523907</v>
      </c>
      <c r="J17" s="5">
        <f t="shared" si="4"/>
        <v>0.38802652863523907</v>
      </c>
      <c r="K17" s="5">
        <f t="shared" si="4"/>
        <v>0.38802652863523907</v>
      </c>
      <c r="L17" s="5">
        <f t="shared" si="4"/>
        <v>0.38802652863523907</v>
      </c>
      <c r="M17" s="5">
        <f t="shared" si="4"/>
        <v>0.38802652863523907</v>
      </c>
      <c r="N17" s="5">
        <f t="shared" si="4"/>
        <v>0.38802652863523907</v>
      </c>
      <c r="O17" s="5">
        <f t="shared" si="4"/>
        <v>0.38802652863523907</v>
      </c>
      <c r="P17" s="5">
        <f t="shared" si="4"/>
        <v>0.38802652863523907</v>
      </c>
      <c r="Q17" s="5">
        <f t="shared" si="4"/>
        <v>0.38802652863523907</v>
      </c>
      <c r="R17" s="5">
        <f t="shared" si="4"/>
        <v>0.38802652863523907</v>
      </c>
      <c r="S17" s="5">
        <f t="shared" si="4"/>
        <v>0.38802652863523907</v>
      </c>
      <c r="T17" s="5">
        <f t="shared" si="4"/>
        <v>0.38802652863523907</v>
      </c>
      <c r="U17" s="5">
        <f t="shared" si="4"/>
        <v>0.38802652863523907</v>
      </c>
      <c r="V17" s="5">
        <f t="shared" si="4"/>
        <v>0.38802652863523907</v>
      </c>
      <c r="W17" s="5">
        <f t="shared" si="4"/>
        <v>0.38802652863523907</v>
      </c>
      <c r="X17" s="5">
        <f t="shared" si="4"/>
        <v>0.38802652863523907</v>
      </c>
      <c r="Y17" s="5">
        <f t="shared" si="4"/>
        <v>0.38802652863523907</v>
      </c>
      <c r="Z17" s="5">
        <f t="shared" si="4"/>
        <v>0.38802652863523907</v>
      </c>
      <c r="AA17" s="5">
        <f t="shared" si="4"/>
        <v>0.38802652863523907</v>
      </c>
      <c r="AB17" s="5">
        <f t="shared" si="4"/>
        <v>0.38802652863523907</v>
      </c>
      <c r="AC17" s="5">
        <f t="shared" si="4"/>
        <v>0.38802652863523907</v>
      </c>
      <c r="AD17" s="5">
        <f t="shared" si="4"/>
        <v>0.38802652863523907</v>
      </c>
      <c r="AE17" s="5">
        <f t="shared" si="4"/>
        <v>0.38802652863523907</v>
      </c>
      <c r="AF17" s="5">
        <f t="shared" si="4"/>
        <v>0.38802652863523907</v>
      </c>
      <c r="AG17" s="5">
        <f t="shared" si="4"/>
        <v>0.38802652863523907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About</vt:lpstr>
      <vt:lpstr>jrc_Net Electricity Generation</vt:lpstr>
      <vt:lpstr>jrc_Gross Capacities</vt:lpstr>
      <vt:lpstr>Start Year Capacities</vt:lpstr>
      <vt:lpstr>jrc potencia</vt:lpstr>
      <vt:lpstr>BECF-pre-ret</vt:lpstr>
      <vt:lpstr>BECF-pre-nonret</vt:lpstr>
      <vt:lpstr>BECF-new</vt:lpstr>
      <vt:lpstr>'jrc_Gross Capacities'!Print_Titles</vt:lpstr>
      <vt:lpstr>'jrc_Net Electricity Generation'!Print_Titles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MeganM</cp:lastModifiedBy>
  <dcterms:created xsi:type="dcterms:W3CDTF">2016-02-26T23:43:24Z</dcterms:created>
  <dcterms:modified xsi:type="dcterms:W3CDTF">2021-06-23T20:36:25Z</dcterms:modified>
</cp:coreProperties>
</file>