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dobrien\Dropbox (Energy Innovation)\Documents\eps-eu\InputData\elec\BTC\"/>
    </mc:Choice>
  </mc:AlternateContent>
  <xr:revisionPtr revIDLastSave="0" documentId="13_ncr:1_{01FB3743-27AD-4649-AE11-98E61237B84E}" xr6:coauthVersionLast="47" xr6:coauthVersionMax="47" xr10:uidLastSave="{00000000-0000-0000-0000-000000000000}"/>
  <bookViews>
    <workbookView xWindow="-32290" yWindow="-1340" windowWidth="23610" windowHeight="14380" firstSheet="1" activeTab="10" xr2:uid="{00000000-000D-0000-FFFF-FFFF00000000}"/>
  </bookViews>
  <sheets>
    <sheet name="About" sheetId="1" r:id="rId1"/>
    <sheet name="Calc Documentation" sheetId="11" r:id="rId2"/>
    <sheet name="CountryList" sheetId="5" r:id="rId3"/>
    <sheet name="T93" sheetId="9" r:id="rId4"/>
    <sheet name="T93 (EU28)" sheetId="7" r:id="rId5"/>
    <sheet name="T93 (EU27)" sheetId="12" r:id="rId6"/>
    <sheet name="T94" sheetId="10" r:id="rId7"/>
    <sheet name="T94 (EU28)" sheetId="8" r:id="rId8"/>
    <sheet name="T94 (EU27)" sheetId="13" r:id="rId9"/>
    <sheet name="Calc" sheetId="6" r:id="rId10"/>
    <sheet name="BTC" sheetId="3" r:id="rId11"/>
  </sheets>
  <definedNames>
    <definedName name="_xlnm._FilterDatabase" localSheetId="3" hidden="1">'T93'!$A$1:$M$234</definedName>
    <definedName name="_xlnm._FilterDatabase" localSheetId="5" hidden="1">'T93 (EU27)'!$A$1:$M$164</definedName>
    <definedName name="_xlnm._FilterDatabase" localSheetId="4" hidden="1">'T93 (EU28)'!$A$1:$M$180</definedName>
    <definedName name="_xlnm._FilterDatabase" localSheetId="6" hidden="1">'T94'!$B$2:$O$155</definedName>
    <definedName name="_xlnm._FilterDatabase" localSheetId="8" hidden="1">'T94 (EU27)'!$A$1:$S$122</definedName>
    <definedName name="_xlnm._FilterDatabase" localSheetId="7" hidden="1">'T94 (EU28)'!$A$1:$S$136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6" l="1"/>
  <c r="B10" i="6"/>
  <c r="B9" i="6"/>
  <c r="B6" i="6"/>
  <c r="J121" i="13" l="1"/>
  <c r="I121" i="13"/>
  <c r="H121" i="13"/>
  <c r="G121" i="13"/>
  <c r="F121" i="13"/>
  <c r="E121" i="13"/>
  <c r="D121" i="13"/>
  <c r="C121" i="13"/>
  <c r="O120" i="13"/>
  <c r="N120" i="13"/>
  <c r="M120" i="13"/>
  <c r="L120" i="13"/>
  <c r="K120" i="13"/>
  <c r="O119" i="13"/>
  <c r="N119" i="13"/>
  <c r="M119" i="13"/>
  <c r="L119" i="13"/>
  <c r="K119" i="13"/>
  <c r="O118" i="13"/>
  <c r="N118" i="13"/>
  <c r="M118" i="13"/>
  <c r="L118" i="13"/>
  <c r="K118" i="13"/>
  <c r="O117" i="13"/>
  <c r="N117" i="13"/>
  <c r="M117" i="13"/>
  <c r="L117" i="13"/>
  <c r="K117" i="13"/>
  <c r="O116" i="13"/>
  <c r="N116" i="13"/>
  <c r="M116" i="13"/>
  <c r="L116" i="13"/>
  <c r="K116" i="13"/>
  <c r="O115" i="13"/>
  <c r="N115" i="13"/>
  <c r="M115" i="13"/>
  <c r="L115" i="13"/>
  <c r="K115" i="13"/>
  <c r="O114" i="13"/>
  <c r="N114" i="13"/>
  <c r="M114" i="13"/>
  <c r="L114" i="13"/>
  <c r="K114" i="13"/>
  <c r="O113" i="13"/>
  <c r="N113" i="13"/>
  <c r="M113" i="13"/>
  <c r="L113" i="13"/>
  <c r="K113" i="13"/>
  <c r="O112" i="13"/>
  <c r="N112" i="13"/>
  <c r="M112" i="13"/>
  <c r="L112" i="13"/>
  <c r="K112" i="13"/>
  <c r="O111" i="13"/>
  <c r="N111" i="13"/>
  <c r="M111" i="13"/>
  <c r="L111" i="13"/>
  <c r="K111" i="13"/>
  <c r="O110" i="13"/>
  <c r="N110" i="13"/>
  <c r="M110" i="13"/>
  <c r="L110" i="13"/>
  <c r="K110" i="13"/>
  <c r="O109" i="13"/>
  <c r="N109" i="13"/>
  <c r="M109" i="13"/>
  <c r="L109" i="13"/>
  <c r="K109" i="13"/>
  <c r="O108" i="13"/>
  <c r="N108" i="13"/>
  <c r="M108" i="13"/>
  <c r="L108" i="13"/>
  <c r="K108" i="13"/>
  <c r="O107" i="13"/>
  <c r="N107" i="13"/>
  <c r="M107" i="13"/>
  <c r="L107" i="13"/>
  <c r="K107" i="13"/>
  <c r="O106" i="13"/>
  <c r="N106" i="13"/>
  <c r="M106" i="13"/>
  <c r="L106" i="13"/>
  <c r="K106" i="13"/>
  <c r="O105" i="13"/>
  <c r="N105" i="13"/>
  <c r="M105" i="13"/>
  <c r="L105" i="13"/>
  <c r="K105" i="13"/>
  <c r="O104" i="13"/>
  <c r="N104" i="13"/>
  <c r="M104" i="13"/>
  <c r="L104" i="13"/>
  <c r="K104" i="13"/>
  <c r="O103" i="13"/>
  <c r="N103" i="13"/>
  <c r="M103" i="13"/>
  <c r="L103" i="13"/>
  <c r="K103" i="13"/>
  <c r="O102" i="13"/>
  <c r="N102" i="13"/>
  <c r="M102" i="13"/>
  <c r="L102" i="13"/>
  <c r="K102" i="13"/>
  <c r="O101" i="13"/>
  <c r="N101" i="13"/>
  <c r="M101" i="13"/>
  <c r="L101" i="13"/>
  <c r="K101" i="13"/>
  <c r="O100" i="13"/>
  <c r="N100" i="13"/>
  <c r="M100" i="13"/>
  <c r="L100" i="13"/>
  <c r="K100" i="13"/>
  <c r="O99" i="13"/>
  <c r="N99" i="13"/>
  <c r="M99" i="13"/>
  <c r="L99" i="13"/>
  <c r="K99" i="13"/>
  <c r="O98" i="13"/>
  <c r="N98" i="13"/>
  <c r="M98" i="13"/>
  <c r="L98" i="13"/>
  <c r="K98" i="13"/>
  <c r="O97" i="13"/>
  <c r="N97" i="13"/>
  <c r="M97" i="13"/>
  <c r="L97" i="13"/>
  <c r="K97" i="13"/>
  <c r="O96" i="13"/>
  <c r="N96" i="13"/>
  <c r="M96" i="13"/>
  <c r="L96" i="13"/>
  <c r="K96" i="13"/>
  <c r="O95" i="13"/>
  <c r="N95" i="13"/>
  <c r="M95" i="13"/>
  <c r="L95" i="13"/>
  <c r="K95" i="13"/>
  <c r="O94" i="13"/>
  <c r="N94" i="13"/>
  <c r="M94" i="13"/>
  <c r="L94" i="13"/>
  <c r="K94" i="13"/>
  <c r="O93" i="13"/>
  <c r="N93" i="13"/>
  <c r="M93" i="13"/>
  <c r="L93" i="13"/>
  <c r="K93" i="13"/>
  <c r="O92" i="13"/>
  <c r="N92" i="13"/>
  <c r="M92" i="13"/>
  <c r="L92" i="13"/>
  <c r="K92" i="13"/>
  <c r="O91" i="13"/>
  <c r="N91" i="13"/>
  <c r="M91" i="13"/>
  <c r="L91" i="13"/>
  <c r="K91" i="13"/>
  <c r="O90" i="13"/>
  <c r="N90" i="13"/>
  <c r="M90" i="13"/>
  <c r="L90" i="13"/>
  <c r="K90" i="13"/>
  <c r="O89" i="13"/>
  <c r="N89" i="13"/>
  <c r="M89" i="13"/>
  <c r="L89" i="13"/>
  <c r="K89" i="13"/>
  <c r="O88" i="13"/>
  <c r="N88" i="13"/>
  <c r="M88" i="13"/>
  <c r="L88" i="13"/>
  <c r="K88" i="13"/>
  <c r="O87" i="13"/>
  <c r="N87" i="13"/>
  <c r="M87" i="13"/>
  <c r="L87" i="13"/>
  <c r="K87" i="13"/>
  <c r="O86" i="13"/>
  <c r="N86" i="13"/>
  <c r="M86" i="13"/>
  <c r="L86" i="13"/>
  <c r="K86" i="13"/>
  <c r="O85" i="13"/>
  <c r="N85" i="13"/>
  <c r="M85" i="13"/>
  <c r="L85" i="13"/>
  <c r="K85" i="13"/>
  <c r="O84" i="13"/>
  <c r="N84" i="13"/>
  <c r="M84" i="13"/>
  <c r="L84" i="13"/>
  <c r="K84" i="13"/>
  <c r="O83" i="13"/>
  <c r="N83" i="13"/>
  <c r="M83" i="13"/>
  <c r="L83" i="13"/>
  <c r="K83" i="13"/>
  <c r="O82" i="13"/>
  <c r="N82" i="13"/>
  <c r="M82" i="13"/>
  <c r="L82" i="13"/>
  <c r="K82" i="13"/>
  <c r="O81" i="13"/>
  <c r="N81" i="13"/>
  <c r="M81" i="13"/>
  <c r="L81" i="13"/>
  <c r="K81" i="13"/>
  <c r="O80" i="13"/>
  <c r="N80" i="13"/>
  <c r="M80" i="13"/>
  <c r="L80" i="13"/>
  <c r="K80" i="13"/>
  <c r="O79" i="13"/>
  <c r="N79" i="13"/>
  <c r="M79" i="13"/>
  <c r="L79" i="13"/>
  <c r="K79" i="13"/>
  <c r="O78" i="13"/>
  <c r="N78" i="13"/>
  <c r="M78" i="13"/>
  <c r="L78" i="13"/>
  <c r="K78" i="13"/>
  <c r="O77" i="13"/>
  <c r="N77" i="13"/>
  <c r="M77" i="13"/>
  <c r="L77" i="13"/>
  <c r="K77" i="13"/>
  <c r="O76" i="13"/>
  <c r="N76" i="13"/>
  <c r="M76" i="13"/>
  <c r="L76" i="13"/>
  <c r="K76" i="13"/>
  <c r="O75" i="13"/>
  <c r="N75" i="13"/>
  <c r="M75" i="13"/>
  <c r="L75" i="13"/>
  <c r="K75" i="13"/>
  <c r="O74" i="13"/>
  <c r="N74" i="13"/>
  <c r="M74" i="13"/>
  <c r="L74" i="13"/>
  <c r="K74" i="13"/>
  <c r="O73" i="13"/>
  <c r="N73" i="13"/>
  <c r="M73" i="13"/>
  <c r="L73" i="13"/>
  <c r="K73" i="13"/>
  <c r="O72" i="13"/>
  <c r="N72" i="13"/>
  <c r="M72" i="13"/>
  <c r="L72" i="13"/>
  <c r="K72" i="13"/>
  <c r="O71" i="13"/>
  <c r="N71" i="13"/>
  <c r="M71" i="13"/>
  <c r="L71" i="13"/>
  <c r="K71" i="13"/>
  <c r="O70" i="13"/>
  <c r="N70" i="13"/>
  <c r="M70" i="13"/>
  <c r="L70" i="13"/>
  <c r="K70" i="13"/>
  <c r="O69" i="13"/>
  <c r="N69" i="13"/>
  <c r="M69" i="13"/>
  <c r="L69" i="13"/>
  <c r="K69" i="13"/>
  <c r="O68" i="13"/>
  <c r="N68" i="13"/>
  <c r="M68" i="13"/>
  <c r="L68" i="13"/>
  <c r="K68" i="13"/>
  <c r="O67" i="13"/>
  <c r="N67" i="13"/>
  <c r="M67" i="13"/>
  <c r="L67" i="13"/>
  <c r="K67" i="13"/>
  <c r="O66" i="13"/>
  <c r="N66" i="13"/>
  <c r="M66" i="13"/>
  <c r="L66" i="13"/>
  <c r="K66" i="13"/>
  <c r="O65" i="13"/>
  <c r="N65" i="13"/>
  <c r="M65" i="13"/>
  <c r="L65" i="13"/>
  <c r="K65" i="13"/>
  <c r="O64" i="13"/>
  <c r="N64" i="13"/>
  <c r="M64" i="13"/>
  <c r="L64" i="13"/>
  <c r="K64" i="13"/>
  <c r="O63" i="13"/>
  <c r="N63" i="13"/>
  <c r="M63" i="13"/>
  <c r="L63" i="13"/>
  <c r="K63" i="13"/>
  <c r="O62" i="13"/>
  <c r="N62" i="13"/>
  <c r="M62" i="13"/>
  <c r="L62" i="13"/>
  <c r="K62" i="13"/>
  <c r="O61" i="13"/>
  <c r="N61" i="13"/>
  <c r="M61" i="13"/>
  <c r="L61" i="13"/>
  <c r="K61" i="13"/>
  <c r="O60" i="13"/>
  <c r="N60" i="13"/>
  <c r="M60" i="13"/>
  <c r="L60" i="13"/>
  <c r="K60" i="13"/>
  <c r="O59" i="13"/>
  <c r="N59" i="13"/>
  <c r="M59" i="13"/>
  <c r="L59" i="13"/>
  <c r="K59" i="13"/>
  <c r="O58" i="13"/>
  <c r="N58" i="13"/>
  <c r="M58" i="13"/>
  <c r="L58" i="13"/>
  <c r="K58" i="13"/>
  <c r="O57" i="13"/>
  <c r="N57" i="13"/>
  <c r="M57" i="13"/>
  <c r="L57" i="13"/>
  <c r="K57" i="13"/>
  <c r="O56" i="13"/>
  <c r="N56" i="13"/>
  <c r="M56" i="13"/>
  <c r="L56" i="13"/>
  <c r="K56" i="13"/>
  <c r="O55" i="13"/>
  <c r="N55" i="13"/>
  <c r="M55" i="13"/>
  <c r="L55" i="13"/>
  <c r="K55" i="13"/>
  <c r="O54" i="13"/>
  <c r="N54" i="13"/>
  <c r="M54" i="13"/>
  <c r="L54" i="13"/>
  <c r="K54" i="13"/>
  <c r="O53" i="13"/>
  <c r="N53" i="13"/>
  <c r="M53" i="13"/>
  <c r="L53" i="13"/>
  <c r="K53" i="13"/>
  <c r="O52" i="13"/>
  <c r="N52" i="13"/>
  <c r="M52" i="13"/>
  <c r="L52" i="13"/>
  <c r="K52" i="13"/>
  <c r="O51" i="13"/>
  <c r="N51" i="13"/>
  <c r="M51" i="13"/>
  <c r="L51" i="13"/>
  <c r="K51" i="13"/>
  <c r="O50" i="13"/>
  <c r="N50" i="13"/>
  <c r="M50" i="13"/>
  <c r="L50" i="13"/>
  <c r="K50" i="13"/>
  <c r="O49" i="13"/>
  <c r="N49" i="13"/>
  <c r="M49" i="13"/>
  <c r="L49" i="13"/>
  <c r="K49" i="13"/>
  <c r="O48" i="13"/>
  <c r="N48" i="13"/>
  <c r="M48" i="13"/>
  <c r="L48" i="13"/>
  <c r="K48" i="13"/>
  <c r="O47" i="13"/>
  <c r="N47" i="13"/>
  <c r="M47" i="13"/>
  <c r="L47" i="13"/>
  <c r="K47" i="13"/>
  <c r="O46" i="13"/>
  <c r="N46" i="13"/>
  <c r="M46" i="13"/>
  <c r="L46" i="13"/>
  <c r="K46" i="13"/>
  <c r="O45" i="13"/>
  <c r="N45" i="13"/>
  <c r="M45" i="13"/>
  <c r="L45" i="13"/>
  <c r="K45" i="13"/>
  <c r="O44" i="13"/>
  <c r="N44" i="13"/>
  <c r="M44" i="13"/>
  <c r="L44" i="13"/>
  <c r="K44" i="13"/>
  <c r="O43" i="13"/>
  <c r="N43" i="13"/>
  <c r="M43" i="13"/>
  <c r="L43" i="13"/>
  <c r="K43" i="13"/>
  <c r="O42" i="13"/>
  <c r="N42" i="13"/>
  <c r="M42" i="13"/>
  <c r="L42" i="13"/>
  <c r="K42" i="13"/>
  <c r="O41" i="13"/>
  <c r="N41" i="13"/>
  <c r="M41" i="13"/>
  <c r="L41" i="13"/>
  <c r="K41" i="13"/>
  <c r="O40" i="13"/>
  <c r="N40" i="13"/>
  <c r="M40" i="13"/>
  <c r="L40" i="13"/>
  <c r="K40" i="13"/>
  <c r="O39" i="13"/>
  <c r="N39" i="13"/>
  <c r="M39" i="13"/>
  <c r="L39" i="13"/>
  <c r="K39" i="13"/>
  <c r="O38" i="13"/>
  <c r="N38" i="13"/>
  <c r="M38" i="13"/>
  <c r="L38" i="13"/>
  <c r="K38" i="13"/>
  <c r="O37" i="13"/>
  <c r="N37" i="13"/>
  <c r="M37" i="13"/>
  <c r="L37" i="13"/>
  <c r="K37" i="13"/>
  <c r="O36" i="13"/>
  <c r="N36" i="13"/>
  <c r="M36" i="13"/>
  <c r="L36" i="13"/>
  <c r="K36" i="13"/>
  <c r="O35" i="13"/>
  <c r="N35" i="13"/>
  <c r="M35" i="13"/>
  <c r="L35" i="13"/>
  <c r="K35" i="13"/>
  <c r="O34" i="13"/>
  <c r="N34" i="13"/>
  <c r="M34" i="13"/>
  <c r="L34" i="13"/>
  <c r="K34" i="13"/>
  <c r="O33" i="13"/>
  <c r="N33" i="13"/>
  <c r="M33" i="13"/>
  <c r="L33" i="13"/>
  <c r="K33" i="13"/>
  <c r="O32" i="13"/>
  <c r="N32" i="13"/>
  <c r="M32" i="13"/>
  <c r="L32" i="13"/>
  <c r="K32" i="13"/>
  <c r="O31" i="13"/>
  <c r="N31" i="13"/>
  <c r="M31" i="13"/>
  <c r="L31" i="13"/>
  <c r="K31" i="13"/>
  <c r="O30" i="13"/>
  <c r="N30" i="13"/>
  <c r="M30" i="13"/>
  <c r="L30" i="13"/>
  <c r="K30" i="13"/>
  <c r="O29" i="13"/>
  <c r="N29" i="13"/>
  <c r="M29" i="13"/>
  <c r="L29" i="13"/>
  <c r="K29" i="13"/>
  <c r="O28" i="13"/>
  <c r="N28" i="13"/>
  <c r="M28" i="13"/>
  <c r="L28" i="13"/>
  <c r="K28" i="13"/>
  <c r="O27" i="13"/>
  <c r="N27" i="13"/>
  <c r="M27" i="13"/>
  <c r="L27" i="13"/>
  <c r="K27" i="13"/>
  <c r="O26" i="13"/>
  <c r="N26" i="13"/>
  <c r="M26" i="13"/>
  <c r="L26" i="13"/>
  <c r="K26" i="13"/>
  <c r="O25" i="13"/>
  <c r="N25" i="13"/>
  <c r="M25" i="13"/>
  <c r="L25" i="13"/>
  <c r="K25" i="13"/>
  <c r="O24" i="13"/>
  <c r="N24" i="13"/>
  <c r="M24" i="13"/>
  <c r="L24" i="13"/>
  <c r="K24" i="13"/>
  <c r="O23" i="13"/>
  <c r="N23" i="13"/>
  <c r="M23" i="13"/>
  <c r="L23" i="13"/>
  <c r="K23" i="13"/>
  <c r="O22" i="13"/>
  <c r="N22" i="13"/>
  <c r="M22" i="13"/>
  <c r="L22" i="13"/>
  <c r="K22" i="13"/>
  <c r="O21" i="13"/>
  <c r="N21" i="13"/>
  <c r="M21" i="13"/>
  <c r="L21" i="13"/>
  <c r="K21" i="13"/>
  <c r="O20" i="13"/>
  <c r="N20" i="13"/>
  <c r="M20" i="13"/>
  <c r="L20" i="13"/>
  <c r="K20" i="13"/>
  <c r="O19" i="13"/>
  <c r="N19" i="13"/>
  <c r="M19" i="13"/>
  <c r="L19" i="13"/>
  <c r="K19" i="13"/>
  <c r="O18" i="13"/>
  <c r="N18" i="13"/>
  <c r="M18" i="13"/>
  <c r="L18" i="13"/>
  <c r="K18" i="13"/>
  <c r="O17" i="13"/>
  <c r="N17" i="13"/>
  <c r="M17" i="13"/>
  <c r="L17" i="13"/>
  <c r="K17" i="13"/>
  <c r="O16" i="13"/>
  <c r="N16" i="13"/>
  <c r="M16" i="13"/>
  <c r="L16" i="13"/>
  <c r="K16" i="13"/>
  <c r="O15" i="13"/>
  <c r="N15" i="13"/>
  <c r="M15" i="13"/>
  <c r="L15" i="13"/>
  <c r="K15" i="13"/>
  <c r="O14" i="13"/>
  <c r="N14" i="13"/>
  <c r="M14" i="13"/>
  <c r="L14" i="13"/>
  <c r="K14" i="13"/>
  <c r="O13" i="13"/>
  <c r="N13" i="13"/>
  <c r="M13" i="13"/>
  <c r="L13" i="13"/>
  <c r="K13" i="13"/>
  <c r="O12" i="13"/>
  <c r="N12" i="13"/>
  <c r="M12" i="13"/>
  <c r="L12" i="13"/>
  <c r="K12" i="13"/>
  <c r="O11" i="13"/>
  <c r="N11" i="13"/>
  <c r="M11" i="13"/>
  <c r="L11" i="13"/>
  <c r="K11" i="13"/>
  <c r="O10" i="13"/>
  <c r="N10" i="13"/>
  <c r="M10" i="13"/>
  <c r="L10" i="13"/>
  <c r="K10" i="13"/>
  <c r="O9" i="13"/>
  <c r="N9" i="13"/>
  <c r="M9" i="13"/>
  <c r="L9" i="13"/>
  <c r="K9" i="13"/>
  <c r="O8" i="13"/>
  <c r="N8" i="13"/>
  <c r="M8" i="13"/>
  <c r="L8" i="13"/>
  <c r="K8" i="13"/>
  <c r="O7" i="13"/>
  <c r="N7" i="13"/>
  <c r="M7" i="13"/>
  <c r="L7" i="13"/>
  <c r="K7" i="13"/>
  <c r="O6" i="13"/>
  <c r="N6" i="13"/>
  <c r="M6" i="13"/>
  <c r="L6" i="13"/>
  <c r="K6" i="13"/>
  <c r="O5" i="13"/>
  <c r="N5" i="13"/>
  <c r="M5" i="13"/>
  <c r="L5" i="13"/>
  <c r="K5" i="13"/>
  <c r="H164" i="12"/>
  <c r="G164" i="12"/>
  <c r="F164" i="12"/>
  <c r="E164" i="12"/>
  <c r="D164" i="12"/>
  <c r="C164" i="12"/>
  <c r="M163" i="12"/>
  <c r="L163" i="12"/>
  <c r="K163" i="12"/>
  <c r="J163" i="12"/>
  <c r="I163" i="12"/>
  <c r="M162" i="12"/>
  <c r="L162" i="12"/>
  <c r="K162" i="12"/>
  <c r="J162" i="12"/>
  <c r="I162" i="12"/>
  <c r="M161" i="12"/>
  <c r="L161" i="12"/>
  <c r="K161" i="12"/>
  <c r="J161" i="12"/>
  <c r="I161" i="12"/>
  <c r="M160" i="12"/>
  <c r="L160" i="12"/>
  <c r="K160" i="12"/>
  <c r="J160" i="12"/>
  <c r="I160" i="12"/>
  <c r="M159" i="12"/>
  <c r="L159" i="12"/>
  <c r="K159" i="12"/>
  <c r="J159" i="12"/>
  <c r="I159" i="12"/>
  <c r="M158" i="12"/>
  <c r="L158" i="12"/>
  <c r="K158" i="12"/>
  <c r="J158" i="12"/>
  <c r="I158" i="12"/>
  <c r="M157" i="12"/>
  <c r="L157" i="12"/>
  <c r="K157" i="12"/>
  <c r="J157" i="12"/>
  <c r="I157" i="12"/>
  <c r="M156" i="12"/>
  <c r="L156" i="12"/>
  <c r="K156" i="12"/>
  <c r="J156" i="12"/>
  <c r="I156" i="12"/>
  <c r="M155" i="12"/>
  <c r="L155" i="12"/>
  <c r="K155" i="12"/>
  <c r="J155" i="12"/>
  <c r="I155" i="12"/>
  <c r="M154" i="12"/>
  <c r="L154" i="12"/>
  <c r="K154" i="12"/>
  <c r="J154" i="12"/>
  <c r="I154" i="12"/>
  <c r="M153" i="12"/>
  <c r="L153" i="12"/>
  <c r="K153" i="12"/>
  <c r="J153" i="12"/>
  <c r="I153" i="12"/>
  <c r="M152" i="12"/>
  <c r="L152" i="12"/>
  <c r="K152" i="12"/>
  <c r="J152" i="12"/>
  <c r="I152" i="12"/>
  <c r="M151" i="12"/>
  <c r="L151" i="12"/>
  <c r="K151" i="12"/>
  <c r="J151" i="12"/>
  <c r="I151" i="12"/>
  <c r="M150" i="12"/>
  <c r="L150" i="12"/>
  <c r="K150" i="12"/>
  <c r="J150" i="12"/>
  <c r="I150" i="12"/>
  <c r="M149" i="12"/>
  <c r="L149" i="12"/>
  <c r="K149" i="12"/>
  <c r="J149" i="12"/>
  <c r="I149" i="12"/>
  <c r="M148" i="12"/>
  <c r="L148" i="12"/>
  <c r="K148" i="12"/>
  <c r="J148" i="12"/>
  <c r="I148" i="12"/>
  <c r="M147" i="12"/>
  <c r="L147" i="12"/>
  <c r="K147" i="12"/>
  <c r="J147" i="12"/>
  <c r="I147" i="12"/>
  <c r="M146" i="12"/>
  <c r="L146" i="12"/>
  <c r="K146" i="12"/>
  <c r="J146" i="12"/>
  <c r="I146" i="12"/>
  <c r="M145" i="12"/>
  <c r="L145" i="12"/>
  <c r="K145" i="12"/>
  <c r="J145" i="12"/>
  <c r="I145" i="12"/>
  <c r="M144" i="12"/>
  <c r="L144" i="12"/>
  <c r="K144" i="12"/>
  <c r="J144" i="12"/>
  <c r="I144" i="12"/>
  <c r="M143" i="12"/>
  <c r="L143" i="12"/>
  <c r="K143" i="12"/>
  <c r="J143" i="12"/>
  <c r="I143" i="12"/>
  <c r="M142" i="12"/>
  <c r="L142" i="12"/>
  <c r="K142" i="12"/>
  <c r="J142" i="12"/>
  <c r="I142" i="12"/>
  <c r="M141" i="12"/>
  <c r="L141" i="12"/>
  <c r="K141" i="12"/>
  <c r="J141" i="12"/>
  <c r="I141" i="12"/>
  <c r="M140" i="12"/>
  <c r="L140" i="12"/>
  <c r="K140" i="12"/>
  <c r="J140" i="12"/>
  <c r="I140" i="12"/>
  <c r="M139" i="12"/>
  <c r="L139" i="12"/>
  <c r="K139" i="12"/>
  <c r="J139" i="12"/>
  <c r="I139" i="12"/>
  <c r="M138" i="12"/>
  <c r="L138" i="12"/>
  <c r="K138" i="12"/>
  <c r="J138" i="12"/>
  <c r="I138" i="12"/>
  <c r="M137" i="12"/>
  <c r="L137" i="12"/>
  <c r="K137" i="12"/>
  <c r="J137" i="12"/>
  <c r="I137" i="12"/>
  <c r="M136" i="12"/>
  <c r="L136" i="12"/>
  <c r="K136" i="12"/>
  <c r="J136" i="12"/>
  <c r="I136" i="12"/>
  <c r="M135" i="12"/>
  <c r="L135" i="12"/>
  <c r="K135" i="12"/>
  <c r="J135" i="12"/>
  <c r="I135" i="12"/>
  <c r="M134" i="12"/>
  <c r="L134" i="12"/>
  <c r="K134" i="12"/>
  <c r="J134" i="12"/>
  <c r="I134" i="12"/>
  <c r="M133" i="12"/>
  <c r="L133" i="12"/>
  <c r="K133" i="12"/>
  <c r="J133" i="12"/>
  <c r="I133" i="12"/>
  <c r="M132" i="12"/>
  <c r="L132" i="12"/>
  <c r="K132" i="12"/>
  <c r="J132" i="12"/>
  <c r="I132" i="12"/>
  <c r="M131" i="12"/>
  <c r="L131" i="12"/>
  <c r="K131" i="12"/>
  <c r="J131" i="12"/>
  <c r="I131" i="12"/>
  <c r="M130" i="12"/>
  <c r="L130" i="12"/>
  <c r="K130" i="12"/>
  <c r="J130" i="12"/>
  <c r="I130" i="12"/>
  <c r="M129" i="12"/>
  <c r="L129" i="12"/>
  <c r="K129" i="12"/>
  <c r="J129" i="12"/>
  <c r="I129" i="12"/>
  <c r="M128" i="12"/>
  <c r="L128" i="12"/>
  <c r="K128" i="12"/>
  <c r="J128" i="12"/>
  <c r="I128" i="12"/>
  <c r="M127" i="12"/>
  <c r="L127" i="12"/>
  <c r="K127" i="12"/>
  <c r="J127" i="12"/>
  <c r="I127" i="12"/>
  <c r="M126" i="12"/>
  <c r="L126" i="12"/>
  <c r="K126" i="12"/>
  <c r="J126" i="12"/>
  <c r="I126" i="12"/>
  <c r="M125" i="12"/>
  <c r="L125" i="12"/>
  <c r="K125" i="12"/>
  <c r="J125" i="12"/>
  <c r="I125" i="12"/>
  <c r="M124" i="12"/>
  <c r="L124" i="12"/>
  <c r="K124" i="12"/>
  <c r="J124" i="12"/>
  <c r="I124" i="12"/>
  <c r="M123" i="12"/>
  <c r="L123" i="12"/>
  <c r="K123" i="12"/>
  <c r="J123" i="12"/>
  <c r="I123" i="12"/>
  <c r="M122" i="12"/>
  <c r="L122" i="12"/>
  <c r="K122" i="12"/>
  <c r="J122" i="12"/>
  <c r="I122" i="12"/>
  <c r="M121" i="12"/>
  <c r="L121" i="12"/>
  <c r="K121" i="12"/>
  <c r="J121" i="12"/>
  <c r="I121" i="12"/>
  <c r="M120" i="12"/>
  <c r="L120" i="12"/>
  <c r="K120" i="12"/>
  <c r="J120" i="12"/>
  <c r="I120" i="12"/>
  <c r="M119" i="12"/>
  <c r="L119" i="12"/>
  <c r="K119" i="12"/>
  <c r="J119" i="12"/>
  <c r="I119" i="12"/>
  <c r="M118" i="12"/>
  <c r="L118" i="12"/>
  <c r="K118" i="12"/>
  <c r="J118" i="12"/>
  <c r="I118" i="12"/>
  <c r="M117" i="12"/>
  <c r="L117" i="12"/>
  <c r="K117" i="12"/>
  <c r="J117" i="12"/>
  <c r="I117" i="12"/>
  <c r="M116" i="12"/>
  <c r="L116" i="12"/>
  <c r="K116" i="12"/>
  <c r="J116" i="12"/>
  <c r="I116" i="12"/>
  <c r="M115" i="12"/>
  <c r="L115" i="12"/>
  <c r="K115" i="12"/>
  <c r="J115" i="12"/>
  <c r="I115" i="12"/>
  <c r="M114" i="12"/>
  <c r="L114" i="12"/>
  <c r="K114" i="12"/>
  <c r="J114" i="12"/>
  <c r="I114" i="12"/>
  <c r="M113" i="12"/>
  <c r="L113" i="12"/>
  <c r="K113" i="12"/>
  <c r="J113" i="12"/>
  <c r="I113" i="12"/>
  <c r="M112" i="12"/>
  <c r="L112" i="12"/>
  <c r="K112" i="12"/>
  <c r="J112" i="12"/>
  <c r="I112" i="12"/>
  <c r="M111" i="12"/>
  <c r="L111" i="12"/>
  <c r="K111" i="12"/>
  <c r="J111" i="12"/>
  <c r="I111" i="12"/>
  <c r="M110" i="12"/>
  <c r="L110" i="12"/>
  <c r="K110" i="12"/>
  <c r="J110" i="12"/>
  <c r="I110" i="12"/>
  <c r="M109" i="12"/>
  <c r="L109" i="12"/>
  <c r="K109" i="12"/>
  <c r="J109" i="12"/>
  <c r="I109" i="12"/>
  <c r="M108" i="12"/>
  <c r="L108" i="12"/>
  <c r="K108" i="12"/>
  <c r="J108" i="12"/>
  <c r="I108" i="12"/>
  <c r="M107" i="12"/>
  <c r="L107" i="12"/>
  <c r="K107" i="12"/>
  <c r="J107" i="12"/>
  <c r="I107" i="12"/>
  <c r="M106" i="12"/>
  <c r="L106" i="12"/>
  <c r="K106" i="12"/>
  <c r="J106" i="12"/>
  <c r="I106" i="12"/>
  <c r="M105" i="12"/>
  <c r="L105" i="12"/>
  <c r="K105" i="12"/>
  <c r="J105" i="12"/>
  <c r="I105" i="12"/>
  <c r="M104" i="12"/>
  <c r="L104" i="12"/>
  <c r="K104" i="12"/>
  <c r="J104" i="12"/>
  <c r="I104" i="12"/>
  <c r="M103" i="12"/>
  <c r="L103" i="12"/>
  <c r="K103" i="12"/>
  <c r="J103" i="12"/>
  <c r="I103" i="12"/>
  <c r="M102" i="12"/>
  <c r="L102" i="12"/>
  <c r="K102" i="12"/>
  <c r="J102" i="12"/>
  <c r="I102" i="12"/>
  <c r="M101" i="12"/>
  <c r="L101" i="12"/>
  <c r="K101" i="12"/>
  <c r="J101" i="12"/>
  <c r="I101" i="12"/>
  <c r="M100" i="12"/>
  <c r="L100" i="12"/>
  <c r="K100" i="12"/>
  <c r="J100" i="12"/>
  <c r="I100" i="12"/>
  <c r="M99" i="12"/>
  <c r="L99" i="12"/>
  <c r="K99" i="12"/>
  <c r="J99" i="12"/>
  <c r="I99" i="12"/>
  <c r="M98" i="12"/>
  <c r="L98" i="12"/>
  <c r="K98" i="12"/>
  <c r="J98" i="12"/>
  <c r="I98" i="12"/>
  <c r="M97" i="12"/>
  <c r="L97" i="12"/>
  <c r="K97" i="12"/>
  <c r="J97" i="12"/>
  <c r="I97" i="12"/>
  <c r="M96" i="12"/>
  <c r="L96" i="12"/>
  <c r="K96" i="12"/>
  <c r="J96" i="12"/>
  <c r="I96" i="12"/>
  <c r="M95" i="12"/>
  <c r="L95" i="12"/>
  <c r="K95" i="12"/>
  <c r="J95" i="12"/>
  <c r="I95" i="12"/>
  <c r="M94" i="12"/>
  <c r="L94" i="12"/>
  <c r="K94" i="12"/>
  <c r="J94" i="12"/>
  <c r="I94" i="12"/>
  <c r="M93" i="12"/>
  <c r="L93" i="12"/>
  <c r="K93" i="12"/>
  <c r="J93" i="12"/>
  <c r="I93" i="12"/>
  <c r="M92" i="12"/>
  <c r="L92" i="12"/>
  <c r="K92" i="12"/>
  <c r="J92" i="12"/>
  <c r="I92" i="12"/>
  <c r="M91" i="12"/>
  <c r="L91" i="12"/>
  <c r="K91" i="12"/>
  <c r="J91" i="12"/>
  <c r="I91" i="12"/>
  <c r="M90" i="12"/>
  <c r="L90" i="12"/>
  <c r="K90" i="12"/>
  <c r="J90" i="12"/>
  <c r="I90" i="12"/>
  <c r="M89" i="12"/>
  <c r="L89" i="12"/>
  <c r="K89" i="12"/>
  <c r="J89" i="12"/>
  <c r="I89" i="12"/>
  <c r="M88" i="12"/>
  <c r="L88" i="12"/>
  <c r="K88" i="12"/>
  <c r="J88" i="12"/>
  <c r="I88" i="12"/>
  <c r="M87" i="12"/>
  <c r="L87" i="12"/>
  <c r="K87" i="12"/>
  <c r="J87" i="12"/>
  <c r="I87" i="12"/>
  <c r="M86" i="12"/>
  <c r="L86" i="12"/>
  <c r="K86" i="12"/>
  <c r="J86" i="12"/>
  <c r="I86" i="12"/>
  <c r="M85" i="12"/>
  <c r="L85" i="12"/>
  <c r="K85" i="12"/>
  <c r="J85" i="12"/>
  <c r="I85" i="12"/>
  <c r="M84" i="12"/>
  <c r="L84" i="12"/>
  <c r="K84" i="12"/>
  <c r="J84" i="12"/>
  <c r="I84" i="12"/>
  <c r="M83" i="12"/>
  <c r="L83" i="12"/>
  <c r="K83" i="12"/>
  <c r="J83" i="12"/>
  <c r="I83" i="12"/>
  <c r="M82" i="12"/>
  <c r="L82" i="12"/>
  <c r="K82" i="12"/>
  <c r="J82" i="12"/>
  <c r="I82" i="12"/>
  <c r="M81" i="12"/>
  <c r="L81" i="12"/>
  <c r="K81" i="12"/>
  <c r="J81" i="12"/>
  <c r="I81" i="12"/>
  <c r="M80" i="12"/>
  <c r="L80" i="12"/>
  <c r="K80" i="12"/>
  <c r="J80" i="12"/>
  <c r="I80" i="12"/>
  <c r="M79" i="12"/>
  <c r="L79" i="12"/>
  <c r="K79" i="12"/>
  <c r="J79" i="12"/>
  <c r="I79" i="12"/>
  <c r="M78" i="12"/>
  <c r="L78" i="12"/>
  <c r="K78" i="12"/>
  <c r="J78" i="12"/>
  <c r="I78" i="12"/>
  <c r="M77" i="12"/>
  <c r="L77" i="12"/>
  <c r="K77" i="12"/>
  <c r="J77" i="12"/>
  <c r="I77" i="12"/>
  <c r="M76" i="12"/>
  <c r="L76" i="12"/>
  <c r="K76" i="12"/>
  <c r="J76" i="12"/>
  <c r="I76" i="12"/>
  <c r="M75" i="12"/>
  <c r="L75" i="12"/>
  <c r="K75" i="12"/>
  <c r="J75" i="12"/>
  <c r="I75" i="12"/>
  <c r="M74" i="12"/>
  <c r="L74" i="12"/>
  <c r="K74" i="12"/>
  <c r="J74" i="12"/>
  <c r="I74" i="12"/>
  <c r="M73" i="12"/>
  <c r="L73" i="12"/>
  <c r="K73" i="12"/>
  <c r="J73" i="12"/>
  <c r="I73" i="12"/>
  <c r="M72" i="12"/>
  <c r="L72" i="12"/>
  <c r="K72" i="12"/>
  <c r="J72" i="12"/>
  <c r="I72" i="12"/>
  <c r="M71" i="12"/>
  <c r="L71" i="12"/>
  <c r="K71" i="12"/>
  <c r="J71" i="12"/>
  <c r="I71" i="12"/>
  <c r="M70" i="12"/>
  <c r="L70" i="12"/>
  <c r="K70" i="12"/>
  <c r="J70" i="12"/>
  <c r="I70" i="12"/>
  <c r="M69" i="12"/>
  <c r="L69" i="12"/>
  <c r="K69" i="12"/>
  <c r="J69" i="12"/>
  <c r="I69" i="12"/>
  <c r="M68" i="12"/>
  <c r="L68" i="12"/>
  <c r="K68" i="12"/>
  <c r="J68" i="12"/>
  <c r="I68" i="12"/>
  <c r="M67" i="12"/>
  <c r="L67" i="12"/>
  <c r="K67" i="12"/>
  <c r="J67" i="12"/>
  <c r="I67" i="12"/>
  <c r="M66" i="12"/>
  <c r="L66" i="12"/>
  <c r="K66" i="12"/>
  <c r="J66" i="12"/>
  <c r="I66" i="12"/>
  <c r="M65" i="12"/>
  <c r="L65" i="12"/>
  <c r="K65" i="12"/>
  <c r="J65" i="12"/>
  <c r="I65" i="12"/>
  <c r="M64" i="12"/>
  <c r="L64" i="12"/>
  <c r="K64" i="12"/>
  <c r="J64" i="12"/>
  <c r="I64" i="12"/>
  <c r="M63" i="12"/>
  <c r="L63" i="12"/>
  <c r="K63" i="12"/>
  <c r="J63" i="12"/>
  <c r="I63" i="12"/>
  <c r="M62" i="12"/>
  <c r="L62" i="12"/>
  <c r="K62" i="12"/>
  <c r="J62" i="12"/>
  <c r="I62" i="12"/>
  <c r="M61" i="12"/>
  <c r="L61" i="12"/>
  <c r="K61" i="12"/>
  <c r="J61" i="12"/>
  <c r="I61" i="12"/>
  <c r="M60" i="12"/>
  <c r="L60" i="12"/>
  <c r="K60" i="12"/>
  <c r="J60" i="12"/>
  <c r="I60" i="12"/>
  <c r="M59" i="12"/>
  <c r="L59" i="12"/>
  <c r="K59" i="12"/>
  <c r="J59" i="12"/>
  <c r="I59" i="12"/>
  <c r="M58" i="12"/>
  <c r="L58" i="12"/>
  <c r="K58" i="12"/>
  <c r="J58" i="12"/>
  <c r="I58" i="12"/>
  <c r="M57" i="12"/>
  <c r="L57" i="12"/>
  <c r="K57" i="12"/>
  <c r="J57" i="12"/>
  <c r="I57" i="12"/>
  <c r="M56" i="12"/>
  <c r="L56" i="12"/>
  <c r="K56" i="12"/>
  <c r="J56" i="12"/>
  <c r="I56" i="12"/>
  <c r="M55" i="12"/>
  <c r="L55" i="12"/>
  <c r="K55" i="12"/>
  <c r="J55" i="12"/>
  <c r="I55" i="12"/>
  <c r="M54" i="12"/>
  <c r="L54" i="12"/>
  <c r="K54" i="12"/>
  <c r="J54" i="12"/>
  <c r="I54" i="12"/>
  <c r="M53" i="12"/>
  <c r="L53" i="12"/>
  <c r="K53" i="12"/>
  <c r="J53" i="12"/>
  <c r="I53" i="12"/>
  <c r="M52" i="12"/>
  <c r="L52" i="12"/>
  <c r="K52" i="12"/>
  <c r="J52" i="12"/>
  <c r="I52" i="12"/>
  <c r="M51" i="12"/>
  <c r="L51" i="12"/>
  <c r="K51" i="12"/>
  <c r="J51" i="12"/>
  <c r="I51" i="12"/>
  <c r="M50" i="12"/>
  <c r="L50" i="12"/>
  <c r="K50" i="12"/>
  <c r="J50" i="12"/>
  <c r="I50" i="12"/>
  <c r="M49" i="12"/>
  <c r="L49" i="12"/>
  <c r="K49" i="12"/>
  <c r="J49" i="12"/>
  <c r="I49" i="12"/>
  <c r="M48" i="12"/>
  <c r="L48" i="12"/>
  <c r="K48" i="12"/>
  <c r="J48" i="12"/>
  <c r="I48" i="12"/>
  <c r="M47" i="12"/>
  <c r="L47" i="12"/>
  <c r="K47" i="12"/>
  <c r="J47" i="12"/>
  <c r="I47" i="12"/>
  <c r="M46" i="12"/>
  <c r="L46" i="12"/>
  <c r="K46" i="12"/>
  <c r="J46" i="12"/>
  <c r="I46" i="12"/>
  <c r="M45" i="12"/>
  <c r="L45" i="12"/>
  <c r="K45" i="12"/>
  <c r="J45" i="12"/>
  <c r="I45" i="12"/>
  <c r="M44" i="12"/>
  <c r="L44" i="12"/>
  <c r="K44" i="12"/>
  <c r="J44" i="12"/>
  <c r="I44" i="12"/>
  <c r="M43" i="12"/>
  <c r="L43" i="12"/>
  <c r="K43" i="12"/>
  <c r="J43" i="12"/>
  <c r="I43" i="12"/>
  <c r="M42" i="12"/>
  <c r="L42" i="12"/>
  <c r="K42" i="12"/>
  <c r="J42" i="12"/>
  <c r="I42" i="12"/>
  <c r="M41" i="12"/>
  <c r="L41" i="12"/>
  <c r="K41" i="12"/>
  <c r="J41" i="12"/>
  <c r="I41" i="12"/>
  <c r="M40" i="12"/>
  <c r="L40" i="12"/>
  <c r="K40" i="12"/>
  <c r="J40" i="12"/>
  <c r="I40" i="12"/>
  <c r="M39" i="12"/>
  <c r="L39" i="12"/>
  <c r="K39" i="12"/>
  <c r="J39" i="12"/>
  <c r="I39" i="12"/>
  <c r="M38" i="12"/>
  <c r="L38" i="12"/>
  <c r="K38" i="12"/>
  <c r="J38" i="12"/>
  <c r="I38" i="12"/>
  <c r="M37" i="12"/>
  <c r="L37" i="12"/>
  <c r="K37" i="12"/>
  <c r="J37" i="12"/>
  <c r="I37" i="12"/>
  <c r="M36" i="12"/>
  <c r="L36" i="12"/>
  <c r="K36" i="12"/>
  <c r="J36" i="12"/>
  <c r="I36" i="12"/>
  <c r="M35" i="12"/>
  <c r="L35" i="12"/>
  <c r="K35" i="12"/>
  <c r="J35" i="12"/>
  <c r="I35" i="12"/>
  <c r="M34" i="12"/>
  <c r="L34" i="12"/>
  <c r="K34" i="12"/>
  <c r="J34" i="12"/>
  <c r="I34" i="12"/>
  <c r="M33" i="12"/>
  <c r="L33" i="12"/>
  <c r="K33" i="12"/>
  <c r="J33" i="12"/>
  <c r="I33" i="12"/>
  <c r="M32" i="12"/>
  <c r="L32" i="12"/>
  <c r="K32" i="12"/>
  <c r="J32" i="12"/>
  <c r="I32" i="12"/>
  <c r="M31" i="12"/>
  <c r="L31" i="12"/>
  <c r="K31" i="12"/>
  <c r="J31" i="12"/>
  <c r="I31" i="12"/>
  <c r="M30" i="12"/>
  <c r="L30" i="12"/>
  <c r="K30" i="12"/>
  <c r="J30" i="12"/>
  <c r="I30" i="12"/>
  <c r="M29" i="12"/>
  <c r="L29" i="12"/>
  <c r="K29" i="12"/>
  <c r="J29" i="12"/>
  <c r="I29" i="12"/>
  <c r="M28" i="12"/>
  <c r="L28" i="12"/>
  <c r="K28" i="12"/>
  <c r="J28" i="12"/>
  <c r="I28" i="12"/>
  <c r="M27" i="12"/>
  <c r="L27" i="12"/>
  <c r="K27" i="12"/>
  <c r="J27" i="12"/>
  <c r="I27" i="12"/>
  <c r="M26" i="12"/>
  <c r="L26" i="12"/>
  <c r="K26" i="12"/>
  <c r="J26" i="12"/>
  <c r="I26" i="12"/>
  <c r="M25" i="12"/>
  <c r="L25" i="12"/>
  <c r="K25" i="12"/>
  <c r="J25" i="12"/>
  <c r="I25" i="12"/>
  <c r="M24" i="12"/>
  <c r="L24" i="12"/>
  <c r="K24" i="12"/>
  <c r="J24" i="12"/>
  <c r="I24" i="12"/>
  <c r="M23" i="12"/>
  <c r="L23" i="12"/>
  <c r="K23" i="12"/>
  <c r="J23" i="12"/>
  <c r="I23" i="12"/>
  <c r="M22" i="12"/>
  <c r="L22" i="12"/>
  <c r="K22" i="12"/>
  <c r="J22" i="12"/>
  <c r="I22" i="12"/>
  <c r="M21" i="12"/>
  <c r="L21" i="12"/>
  <c r="K21" i="12"/>
  <c r="J21" i="12"/>
  <c r="I21" i="12"/>
  <c r="M20" i="12"/>
  <c r="L20" i="12"/>
  <c r="K20" i="12"/>
  <c r="J20" i="12"/>
  <c r="I20" i="12"/>
  <c r="M19" i="12"/>
  <c r="L19" i="12"/>
  <c r="K19" i="12"/>
  <c r="J19" i="12"/>
  <c r="I19" i="12"/>
  <c r="M18" i="12"/>
  <c r="L18" i="12"/>
  <c r="K18" i="12"/>
  <c r="J18" i="12"/>
  <c r="I18" i="12"/>
  <c r="M17" i="12"/>
  <c r="L17" i="12"/>
  <c r="K17" i="12"/>
  <c r="J17" i="12"/>
  <c r="I17" i="12"/>
  <c r="M16" i="12"/>
  <c r="L16" i="12"/>
  <c r="K16" i="12"/>
  <c r="J16" i="12"/>
  <c r="I16" i="12"/>
  <c r="M15" i="12"/>
  <c r="L15" i="12"/>
  <c r="K15" i="12"/>
  <c r="J15" i="12"/>
  <c r="I15" i="12"/>
  <c r="M14" i="12"/>
  <c r="L14" i="12"/>
  <c r="K14" i="12"/>
  <c r="J14" i="12"/>
  <c r="I14" i="12"/>
  <c r="M13" i="12"/>
  <c r="L13" i="12"/>
  <c r="K13" i="12"/>
  <c r="J13" i="12"/>
  <c r="I13" i="12"/>
  <c r="M12" i="12"/>
  <c r="L12" i="12"/>
  <c r="K12" i="12"/>
  <c r="J12" i="12"/>
  <c r="I12" i="12"/>
  <c r="M11" i="12"/>
  <c r="L11" i="12"/>
  <c r="K11" i="12"/>
  <c r="J11" i="12"/>
  <c r="I11" i="12"/>
  <c r="M10" i="12"/>
  <c r="L10" i="12"/>
  <c r="K10" i="12"/>
  <c r="J10" i="12"/>
  <c r="I10" i="12"/>
  <c r="M9" i="12"/>
  <c r="L9" i="12"/>
  <c r="K9" i="12"/>
  <c r="J9" i="12"/>
  <c r="I9" i="12"/>
  <c r="M8" i="12"/>
  <c r="L8" i="12"/>
  <c r="K8" i="12"/>
  <c r="J8" i="12"/>
  <c r="I8" i="12"/>
  <c r="M7" i="12"/>
  <c r="L7" i="12"/>
  <c r="K7" i="12"/>
  <c r="J7" i="12"/>
  <c r="I7" i="12"/>
  <c r="M6" i="12"/>
  <c r="L6" i="12"/>
  <c r="K6" i="12"/>
  <c r="J6" i="12"/>
  <c r="I6" i="12"/>
  <c r="M5" i="12"/>
  <c r="L5" i="12"/>
  <c r="K5" i="12"/>
  <c r="J5" i="12"/>
  <c r="I5" i="12"/>
  <c r="K5" i="10"/>
  <c r="L5" i="10"/>
  <c r="M5" i="10"/>
  <c r="N5" i="10"/>
  <c r="O5" i="10"/>
  <c r="K6" i="10"/>
  <c r="L6" i="10"/>
  <c r="M6" i="10"/>
  <c r="N6" i="10"/>
  <c r="O6" i="10"/>
  <c r="K7" i="10"/>
  <c r="L7" i="10"/>
  <c r="M7" i="10"/>
  <c r="N7" i="10"/>
  <c r="O7" i="10"/>
  <c r="K8" i="10"/>
  <c r="L8" i="10"/>
  <c r="M8" i="10"/>
  <c r="N8" i="10"/>
  <c r="O8" i="10"/>
  <c r="K9" i="10"/>
  <c r="L9" i="10"/>
  <c r="M9" i="10"/>
  <c r="N9" i="10"/>
  <c r="O9" i="10"/>
  <c r="K10" i="10"/>
  <c r="L10" i="10"/>
  <c r="M10" i="10"/>
  <c r="N10" i="10"/>
  <c r="O10" i="10"/>
  <c r="K11" i="10"/>
  <c r="L11" i="10"/>
  <c r="M11" i="10"/>
  <c r="N11" i="10"/>
  <c r="O11" i="10"/>
  <c r="K12" i="10"/>
  <c r="L12" i="10"/>
  <c r="M12" i="10"/>
  <c r="N12" i="10"/>
  <c r="O12" i="10"/>
  <c r="K13" i="10"/>
  <c r="L13" i="10"/>
  <c r="M13" i="10"/>
  <c r="N13" i="10"/>
  <c r="O13" i="10"/>
  <c r="K14" i="10"/>
  <c r="L14" i="10"/>
  <c r="M14" i="10"/>
  <c r="N14" i="10"/>
  <c r="O14" i="10"/>
  <c r="K15" i="10"/>
  <c r="L15" i="10"/>
  <c r="M15" i="10"/>
  <c r="N15" i="10"/>
  <c r="O15" i="10"/>
  <c r="K16" i="10"/>
  <c r="L16" i="10"/>
  <c r="M16" i="10"/>
  <c r="N16" i="10"/>
  <c r="O16" i="10"/>
  <c r="K17" i="10"/>
  <c r="L17" i="10"/>
  <c r="M17" i="10"/>
  <c r="N17" i="10"/>
  <c r="O17" i="10"/>
  <c r="K18" i="10"/>
  <c r="L18" i="10"/>
  <c r="M18" i="10"/>
  <c r="N18" i="10"/>
  <c r="O18" i="10"/>
  <c r="K19" i="10"/>
  <c r="L19" i="10"/>
  <c r="M19" i="10"/>
  <c r="N19" i="10"/>
  <c r="O19" i="10"/>
  <c r="K20" i="10"/>
  <c r="L20" i="10"/>
  <c r="M20" i="10"/>
  <c r="N20" i="10"/>
  <c r="O20" i="10"/>
  <c r="K21" i="10"/>
  <c r="L21" i="10"/>
  <c r="M21" i="10"/>
  <c r="N21" i="10"/>
  <c r="O21" i="10"/>
  <c r="K22" i="10"/>
  <c r="L22" i="10"/>
  <c r="M22" i="10"/>
  <c r="N22" i="10"/>
  <c r="O22" i="10"/>
  <c r="K23" i="10"/>
  <c r="L23" i="10"/>
  <c r="M23" i="10"/>
  <c r="N23" i="10"/>
  <c r="O23" i="10"/>
  <c r="K24" i="10"/>
  <c r="L24" i="10"/>
  <c r="M24" i="10"/>
  <c r="N24" i="10"/>
  <c r="O24" i="10"/>
  <c r="K25" i="10"/>
  <c r="L25" i="10"/>
  <c r="M25" i="10"/>
  <c r="N25" i="10"/>
  <c r="O25" i="10"/>
  <c r="K26" i="10"/>
  <c r="L26" i="10"/>
  <c r="M26" i="10"/>
  <c r="N26" i="10"/>
  <c r="O26" i="10"/>
  <c r="K27" i="10"/>
  <c r="L27" i="10"/>
  <c r="M27" i="10"/>
  <c r="N27" i="10"/>
  <c r="O27" i="10"/>
  <c r="K28" i="10"/>
  <c r="L28" i="10"/>
  <c r="M28" i="10"/>
  <c r="N28" i="10"/>
  <c r="O28" i="10"/>
  <c r="K29" i="10"/>
  <c r="L29" i="10"/>
  <c r="M29" i="10"/>
  <c r="N29" i="10"/>
  <c r="O29" i="10"/>
  <c r="K30" i="10"/>
  <c r="L30" i="10"/>
  <c r="M30" i="10"/>
  <c r="N30" i="10"/>
  <c r="O30" i="10"/>
  <c r="K31" i="10"/>
  <c r="L31" i="10"/>
  <c r="M31" i="10"/>
  <c r="N31" i="10"/>
  <c r="O31" i="10"/>
  <c r="K32" i="10"/>
  <c r="L32" i="10"/>
  <c r="M32" i="10"/>
  <c r="N32" i="10"/>
  <c r="O32" i="10"/>
  <c r="K33" i="10"/>
  <c r="L33" i="10"/>
  <c r="M33" i="10"/>
  <c r="N33" i="10"/>
  <c r="O33" i="10"/>
  <c r="K34" i="10"/>
  <c r="L34" i="10"/>
  <c r="M34" i="10"/>
  <c r="N34" i="10"/>
  <c r="O34" i="10"/>
  <c r="K35" i="10"/>
  <c r="L35" i="10"/>
  <c r="M35" i="10"/>
  <c r="N35" i="10"/>
  <c r="O35" i="10"/>
  <c r="K36" i="10"/>
  <c r="L36" i="10"/>
  <c r="M36" i="10"/>
  <c r="N36" i="10"/>
  <c r="O36" i="10"/>
  <c r="K37" i="10"/>
  <c r="L37" i="10"/>
  <c r="M37" i="10"/>
  <c r="N37" i="10"/>
  <c r="O37" i="10"/>
  <c r="K38" i="10"/>
  <c r="L38" i="10"/>
  <c r="M38" i="10"/>
  <c r="N38" i="10"/>
  <c r="O38" i="10"/>
  <c r="K39" i="10"/>
  <c r="L39" i="10"/>
  <c r="M39" i="10"/>
  <c r="N39" i="10"/>
  <c r="O39" i="10"/>
  <c r="K40" i="10"/>
  <c r="L40" i="10"/>
  <c r="M40" i="10"/>
  <c r="N40" i="10"/>
  <c r="O40" i="10"/>
  <c r="K41" i="10"/>
  <c r="L41" i="10"/>
  <c r="M41" i="10"/>
  <c r="N41" i="10"/>
  <c r="O41" i="10"/>
  <c r="K42" i="10"/>
  <c r="L42" i="10"/>
  <c r="M42" i="10"/>
  <c r="N42" i="10"/>
  <c r="O42" i="10"/>
  <c r="K43" i="10"/>
  <c r="L43" i="10"/>
  <c r="M43" i="10"/>
  <c r="N43" i="10"/>
  <c r="O43" i="10"/>
  <c r="K44" i="10"/>
  <c r="L44" i="10"/>
  <c r="M44" i="10"/>
  <c r="N44" i="10"/>
  <c r="O44" i="10"/>
  <c r="K45" i="10"/>
  <c r="L45" i="10"/>
  <c r="M45" i="10"/>
  <c r="N45" i="10"/>
  <c r="O45" i="10"/>
  <c r="K46" i="10"/>
  <c r="L46" i="10"/>
  <c r="M46" i="10"/>
  <c r="N46" i="10"/>
  <c r="O46" i="10"/>
  <c r="K47" i="10"/>
  <c r="L47" i="10"/>
  <c r="M47" i="10"/>
  <c r="N47" i="10"/>
  <c r="O47" i="10"/>
  <c r="K48" i="10"/>
  <c r="L48" i="10"/>
  <c r="M48" i="10"/>
  <c r="N48" i="10"/>
  <c r="O48" i="10"/>
  <c r="K49" i="10"/>
  <c r="L49" i="10"/>
  <c r="M49" i="10"/>
  <c r="N49" i="10"/>
  <c r="O49" i="10"/>
  <c r="K50" i="10"/>
  <c r="L50" i="10"/>
  <c r="M50" i="10"/>
  <c r="N50" i="10"/>
  <c r="O50" i="10"/>
  <c r="K51" i="10"/>
  <c r="L51" i="10"/>
  <c r="M51" i="10"/>
  <c r="N51" i="10"/>
  <c r="O51" i="10"/>
  <c r="K52" i="10"/>
  <c r="L52" i="10"/>
  <c r="M52" i="10"/>
  <c r="N52" i="10"/>
  <c r="O52" i="10"/>
  <c r="K53" i="10"/>
  <c r="L53" i="10"/>
  <c r="M53" i="10"/>
  <c r="N53" i="10"/>
  <c r="O53" i="10"/>
  <c r="K54" i="10"/>
  <c r="L54" i="10"/>
  <c r="M54" i="10"/>
  <c r="N54" i="10"/>
  <c r="O54" i="10"/>
  <c r="K55" i="10"/>
  <c r="L55" i="10"/>
  <c r="M55" i="10"/>
  <c r="N55" i="10"/>
  <c r="O55" i="10"/>
  <c r="K56" i="10"/>
  <c r="L56" i="10"/>
  <c r="M56" i="10"/>
  <c r="N56" i="10"/>
  <c r="O56" i="10"/>
  <c r="K57" i="10"/>
  <c r="L57" i="10"/>
  <c r="M57" i="10"/>
  <c r="N57" i="10"/>
  <c r="O57" i="10"/>
  <c r="K58" i="10"/>
  <c r="L58" i="10"/>
  <c r="M58" i="10"/>
  <c r="N58" i="10"/>
  <c r="O58" i="10"/>
  <c r="K59" i="10"/>
  <c r="L59" i="10"/>
  <c r="M59" i="10"/>
  <c r="N59" i="10"/>
  <c r="O59" i="10"/>
  <c r="K60" i="10"/>
  <c r="L60" i="10"/>
  <c r="M60" i="10"/>
  <c r="N60" i="10"/>
  <c r="O60" i="10"/>
  <c r="K61" i="10"/>
  <c r="L61" i="10"/>
  <c r="M61" i="10"/>
  <c r="N61" i="10"/>
  <c r="O61" i="10"/>
  <c r="K62" i="10"/>
  <c r="L62" i="10"/>
  <c r="M62" i="10"/>
  <c r="N62" i="10"/>
  <c r="O62" i="10"/>
  <c r="K63" i="10"/>
  <c r="L63" i="10"/>
  <c r="M63" i="10"/>
  <c r="N63" i="10"/>
  <c r="O63" i="10"/>
  <c r="K64" i="10"/>
  <c r="L64" i="10"/>
  <c r="M64" i="10"/>
  <c r="N64" i="10"/>
  <c r="O64" i="10"/>
  <c r="K65" i="10"/>
  <c r="L65" i="10"/>
  <c r="M65" i="10"/>
  <c r="N65" i="10"/>
  <c r="O65" i="10"/>
  <c r="K66" i="10"/>
  <c r="L66" i="10"/>
  <c r="M66" i="10"/>
  <c r="N66" i="10"/>
  <c r="O66" i="10"/>
  <c r="K67" i="10"/>
  <c r="L67" i="10"/>
  <c r="M67" i="10"/>
  <c r="N67" i="10"/>
  <c r="O67" i="10"/>
  <c r="K68" i="10"/>
  <c r="L68" i="10"/>
  <c r="M68" i="10"/>
  <c r="N68" i="10"/>
  <c r="O68" i="10"/>
  <c r="K69" i="10"/>
  <c r="L69" i="10"/>
  <c r="M69" i="10"/>
  <c r="N69" i="10"/>
  <c r="O69" i="10"/>
  <c r="K70" i="10"/>
  <c r="L70" i="10"/>
  <c r="M70" i="10"/>
  <c r="N70" i="10"/>
  <c r="O70" i="10"/>
  <c r="K71" i="10"/>
  <c r="L71" i="10"/>
  <c r="M71" i="10"/>
  <c r="N71" i="10"/>
  <c r="O71" i="10"/>
  <c r="K72" i="10"/>
  <c r="L72" i="10"/>
  <c r="M72" i="10"/>
  <c r="N72" i="10"/>
  <c r="O72" i="10"/>
  <c r="K73" i="10"/>
  <c r="L73" i="10"/>
  <c r="M73" i="10"/>
  <c r="N73" i="10"/>
  <c r="O73" i="10"/>
  <c r="K74" i="10"/>
  <c r="L74" i="10"/>
  <c r="M74" i="10"/>
  <c r="N74" i="10"/>
  <c r="O74" i="10"/>
  <c r="K75" i="10"/>
  <c r="L75" i="10"/>
  <c r="M75" i="10"/>
  <c r="N75" i="10"/>
  <c r="O75" i="10"/>
  <c r="K76" i="10"/>
  <c r="L76" i="10"/>
  <c r="M76" i="10"/>
  <c r="N76" i="10"/>
  <c r="O76" i="10"/>
  <c r="K77" i="10"/>
  <c r="L77" i="10"/>
  <c r="M77" i="10"/>
  <c r="N77" i="10"/>
  <c r="O77" i="10"/>
  <c r="K78" i="10"/>
  <c r="L78" i="10"/>
  <c r="M78" i="10"/>
  <c r="N78" i="10"/>
  <c r="O78" i="10"/>
  <c r="K79" i="10"/>
  <c r="L79" i="10"/>
  <c r="M79" i="10"/>
  <c r="N79" i="10"/>
  <c r="O79" i="10"/>
  <c r="K80" i="10"/>
  <c r="L80" i="10"/>
  <c r="M80" i="10"/>
  <c r="N80" i="10"/>
  <c r="O80" i="10"/>
  <c r="K81" i="10"/>
  <c r="L81" i="10"/>
  <c r="M81" i="10"/>
  <c r="N81" i="10"/>
  <c r="O81" i="10"/>
  <c r="K82" i="10"/>
  <c r="L82" i="10"/>
  <c r="M82" i="10"/>
  <c r="N82" i="10"/>
  <c r="O82" i="10"/>
  <c r="K83" i="10"/>
  <c r="L83" i="10"/>
  <c r="M83" i="10"/>
  <c r="N83" i="10"/>
  <c r="O83" i="10"/>
  <c r="K84" i="10"/>
  <c r="L84" i="10"/>
  <c r="M84" i="10"/>
  <c r="N84" i="10"/>
  <c r="O84" i="10"/>
  <c r="K85" i="10"/>
  <c r="L85" i="10"/>
  <c r="M85" i="10"/>
  <c r="N85" i="10"/>
  <c r="O85" i="10"/>
  <c r="K86" i="10"/>
  <c r="L86" i="10"/>
  <c r="M86" i="10"/>
  <c r="N86" i="10"/>
  <c r="O86" i="10"/>
  <c r="K87" i="10"/>
  <c r="L87" i="10"/>
  <c r="M87" i="10"/>
  <c r="N87" i="10"/>
  <c r="O87" i="10"/>
  <c r="K88" i="10"/>
  <c r="L88" i="10"/>
  <c r="M88" i="10"/>
  <c r="N88" i="10"/>
  <c r="O88" i="10"/>
  <c r="K89" i="10"/>
  <c r="L89" i="10"/>
  <c r="M89" i="10"/>
  <c r="N89" i="10"/>
  <c r="O89" i="10"/>
  <c r="K90" i="10"/>
  <c r="L90" i="10"/>
  <c r="M90" i="10"/>
  <c r="N90" i="10"/>
  <c r="O90" i="10"/>
  <c r="K91" i="10"/>
  <c r="L91" i="10"/>
  <c r="M91" i="10"/>
  <c r="N91" i="10"/>
  <c r="O91" i="10"/>
  <c r="K92" i="10"/>
  <c r="L92" i="10"/>
  <c r="M92" i="10"/>
  <c r="N92" i="10"/>
  <c r="O92" i="10"/>
  <c r="K93" i="10"/>
  <c r="L93" i="10"/>
  <c r="M93" i="10"/>
  <c r="N93" i="10"/>
  <c r="O93" i="10"/>
  <c r="K94" i="10"/>
  <c r="L94" i="10"/>
  <c r="M94" i="10"/>
  <c r="N94" i="10"/>
  <c r="O94" i="10"/>
  <c r="K95" i="10"/>
  <c r="L95" i="10"/>
  <c r="M95" i="10"/>
  <c r="N95" i="10"/>
  <c r="O95" i="10"/>
  <c r="K96" i="10"/>
  <c r="L96" i="10"/>
  <c r="M96" i="10"/>
  <c r="N96" i="10"/>
  <c r="O96" i="10"/>
  <c r="K97" i="10"/>
  <c r="L97" i="10"/>
  <c r="M97" i="10"/>
  <c r="N97" i="10"/>
  <c r="O97" i="10"/>
  <c r="K98" i="10"/>
  <c r="L98" i="10"/>
  <c r="M98" i="10"/>
  <c r="N98" i="10"/>
  <c r="O98" i="10"/>
  <c r="K99" i="10"/>
  <c r="L99" i="10"/>
  <c r="M99" i="10"/>
  <c r="N99" i="10"/>
  <c r="O99" i="10"/>
  <c r="K100" i="10"/>
  <c r="L100" i="10"/>
  <c r="M100" i="10"/>
  <c r="N100" i="10"/>
  <c r="O100" i="10"/>
  <c r="K101" i="10"/>
  <c r="L101" i="10"/>
  <c r="M101" i="10"/>
  <c r="N101" i="10"/>
  <c r="O101" i="10"/>
  <c r="K102" i="10"/>
  <c r="L102" i="10"/>
  <c r="M102" i="10"/>
  <c r="N102" i="10"/>
  <c r="O102" i="10"/>
  <c r="K103" i="10"/>
  <c r="L103" i="10"/>
  <c r="M103" i="10"/>
  <c r="N103" i="10"/>
  <c r="O103" i="10"/>
  <c r="K104" i="10"/>
  <c r="L104" i="10"/>
  <c r="M104" i="10"/>
  <c r="N104" i="10"/>
  <c r="O104" i="10"/>
  <c r="K105" i="10"/>
  <c r="L105" i="10"/>
  <c r="M105" i="10"/>
  <c r="N105" i="10"/>
  <c r="O105" i="10"/>
  <c r="K106" i="10"/>
  <c r="L106" i="10"/>
  <c r="M106" i="10"/>
  <c r="N106" i="10"/>
  <c r="O106" i="10"/>
  <c r="K107" i="10"/>
  <c r="L107" i="10"/>
  <c r="M107" i="10"/>
  <c r="N107" i="10"/>
  <c r="O107" i="10"/>
  <c r="K108" i="10"/>
  <c r="L108" i="10"/>
  <c r="M108" i="10"/>
  <c r="N108" i="10"/>
  <c r="O108" i="10"/>
  <c r="K109" i="10"/>
  <c r="L109" i="10"/>
  <c r="M109" i="10"/>
  <c r="N109" i="10"/>
  <c r="O109" i="10"/>
  <c r="K110" i="10"/>
  <c r="L110" i="10"/>
  <c r="M110" i="10"/>
  <c r="N110" i="10"/>
  <c r="O110" i="10"/>
  <c r="K111" i="10"/>
  <c r="L111" i="10"/>
  <c r="M111" i="10"/>
  <c r="N111" i="10"/>
  <c r="O111" i="10"/>
  <c r="K112" i="10"/>
  <c r="L112" i="10"/>
  <c r="M112" i="10"/>
  <c r="N112" i="10"/>
  <c r="O112" i="10"/>
  <c r="K113" i="10"/>
  <c r="L113" i="10"/>
  <c r="M113" i="10"/>
  <c r="N113" i="10"/>
  <c r="O113" i="10"/>
  <c r="K114" i="10"/>
  <c r="L114" i="10"/>
  <c r="M114" i="10"/>
  <c r="N114" i="10"/>
  <c r="O114" i="10"/>
  <c r="K115" i="10"/>
  <c r="L115" i="10"/>
  <c r="M115" i="10"/>
  <c r="N115" i="10"/>
  <c r="O115" i="10"/>
  <c r="K116" i="10"/>
  <c r="L116" i="10"/>
  <c r="M116" i="10"/>
  <c r="N116" i="10"/>
  <c r="O116" i="10"/>
  <c r="K117" i="10"/>
  <c r="L117" i="10"/>
  <c r="M117" i="10"/>
  <c r="N117" i="10"/>
  <c r="O117" i="10"/>
  <c r="K118" i="10"/>
  <c r="L118" i="10"/>
  <c r="M118" i="10"/>
  <c r="N118" i="10"/>
  <c r="O118" i="10"/>
  <c r="K119" i="10"/>
  <c r="L119" i="10"/>
  <c r="M119" i="10"/>
  <c r="N119" i="10"/>
  <c r="O119" i="10"/>
  <c r="K120" i="10"/>
  <c r="L120" i="10"/>
  <c r="M120" i="10"/>
  <c r="N120" i="10"/>
  <c r="O120" i="10"/>
  <c r="K121" i="10"/>
  <c r="L121" i="10"/>
  <c r="M121" i="10"/>
  <c r="N121" i="10"/>
  <c r="O121" i="10"/>
  <c r="K122" i="10"/>
  <c r="L122" i="10"/>
  <c r="M122" i="10"/>
  <c r="N122" i="10"/>
  <c r="O122" i="10"/>
  <c r="K123" i="10"/>
  <c r="L123" i="10"/>
  <c r="M123" i="10"/>
  <c r="N123" i="10"/>
  <c r="O123" i="10"/>
  <c r="K124" i="10"/>
  <c r="L124" i="10"/>
  <c r="M124" i="10"/>
  <c r="N124" i="10"/>
  <c r="O124" i="10"/>
  <c r="K125" i="10"/>
  <c r="L125" i="10"/>
  <c r="M125" i="10"/>
  <c r="N125" i="10"/>
  <c r="O125" i="10"/>
  <c r="K126" i="10"/>
  <c r="L126" i="10"/>
  <c r="M126" i="10"/>
  <c r="N126" i="10"/>
  <c r="O126" i="10"/>
  <c r="K127" i="10"/>
  <c r="L127" i="10"/>
  <c r="M127" i="10"/>
  <c r="N127" i="10"/>
  <c r="O127" i="10"/>
  <c r="K128" i="10"/>
  <c r="L128" i="10"/>
  <c r="M128" i="10"/>
  <c r="N128" i="10"/>
  <c r="O128" i="10"/>
  <c r="K129" i="10"/>
  <c r="L129" i="10"/>
  <c r="M129" i="10"/>
  <c r="N129" i="10"/>
  <c r="O129" i="10"/>
  <c r="K130" i="10"/>
  <c r="L130" i="10"/>
  <c r="M130" i="10"/>
  <c r="N130" i="10"/>
  <c r="O130" i="10"/>
  <c r="K131" i="10"/>
  <c r="L131" i="10"/>
  <c r="M131" i="10"/>
  <c r="N131" i="10"/>
  <c r="O131" i="10"/>
  <c r="K132" i="10"/>
  <c r="L132" i="10"/>
  <c r="M132" i="10"/>
  <c r="N132" i="10"/>
  <c r="O132" i="10"/>
  <c r="K133" i="10"/>
  <c r="L133" i="10"/>
  <c r="M133" i="10"/>
  <c r="N133" i="10"/>
  <c r="O133" i="10"/>
  <c r="K134" i="10"/>
  <c r="L134" i="10"/>
  <c r="M134" i="10"/>
  <c r="N134" i="10"/>
  <c r="O134" i="10"/>
  <c r="K135" i="10"/>
  <c r="L135" i="10"/>
  <c r="M135" i="10"/>
  <c r="M155" i="10" s="1"/>
  <c r="N135" i="10"/>
  <c r="O135" i="10"/>
  <c r="K136" i="10"/>
  <c r="L136" i="10"/>
  <c r="M136" i="10"/>
  <c r="N136" i="10"/>
  <c r="O136" i="10"/>
  <c r="K137" i="10"/>
  <c r="L137" i="10"/>
  <c r="M137" i="10"/>
  <c r="N137" i="10"/>
  <c r="O137" i="10"/>
  <c r="K138" i="10"/>
  <c r="L138" i="10"/>
  <c r="M138" i="10"/>
  <c r="N138" i="10"/>
  <c r="O138" i="10"/>
  <c r="K139" i="10"/>
  <c r="L139" i="10"/>
  <c r="M139" i="10"/>
  <c r="N139" i="10"/>
  <c r="O139" i="10"/>
  <c r="K140" i="10"/>
  <c r="L140" i="10"/>
  <c r="M140" i="10"/>
  <c r="N140" i="10"/>
  <c r="O140" i="10"/>
  <c r="K141" i="10"/>
  <c r="L141" i="10"/>
  <c r="M141" i="10"/>
  <c r="N141" i="10"/>
  <c r="O141" i="10"/>
  <c r="K142" i="10"/>
  <c r="L142" i="10"/>
  <c r="M142" i="10"/>
  <c r="N142" i="10"/>
  <c r="O142" i="10"/>
  <c r="K143" i="10"/>
  <c r="L143" i="10"/>
  <c r="M143" i="10"/>
  <c r="N143" i="10"/>
  <c r="O143" i="10"/>
  <c r="K144" i="10"/>
  <c r="L144" i="10"/>
  <c r="M144" i="10"/>
  <c r="N144" i="10"/>
  <c r="O144" i="10"/>
  <c r="K145" i="10"/>
  <c r="L145" i="10"/>
  <c r="M145" i="10"/>
  <c r="N145" i="10"/>
  <c r="O145" i="10"/>
  <c r="K146" i="10"/>
  <c r="L146" i="10"/>
  <c r="M146" i="10"/>
  <c r="N146" i="10"/>
  <c r="O146" i="10"/>
  <c r="K147" i="10"/>
  <c r="L147" i="10"/>
  <c r="M147" i="10"/>
  <c r="N147" i="10"/>
  <c r="O147" i="10"/>
  <c r="K148" i="10"/>
  <c r="L148" i="10"/>
  <c r="M148" i="10"/>
  <c r="N148" i="10"/>
  <c r="O148" i="10"/>
  <c r="K149" i="10"/>
  <c r="L149" i="10"/>
  <c r="M149" i="10"/>
  <c r="N149" i="10"/>
  <c r="O149" i="10"/>
  <c r="K150" i="10"/>
  <c r="L150" i="10"/>
  <c r="M150" i="10"/>
  <c r="N150" i="10"/>
  <c r="O150" i="10"/>
  <c r="K151" i="10"/>
  <c r="L151" i="10"/>
  <c r="M151" i="10"/>
  <c r="N151" i="10"/>
  <c r="O151" i="10"/>
  <c r="K152" i="10"/>
  <c r="L152" i="10"/>
  <c r="M152" i="10"/>
  <c r="N152" i="10"/>
  <c r="O152" i="10"/>
  <c r="K153" i="10"/>
  <c r="L153" i="10"/>
  <c r="M153" i="10"/>
  <c r="N153" i="10"/>
  <c r="O153" i="10"/>
  <c r="K154" i="10"/>
  <c r="L154" i="10"/>
  <c r="M154" i="10"/>
  <c r="N154" i="10"/>
  <c r="O154" i="10"/>
  <c r="C155" i="10"/>
  <c r="D155" i="10"/>
  <c r="E155" i="10"/>
  <c r="F155" i="10"/>
  <c r="G155" i="10"/>
  <c r="H155" i="10"/>
  <c r="I155" i="10"/>
  <c r="J155" i="10"/>
  <c r="K155" i="10"/>
  <c r="L155" i="10"/>
  <c r="N155" i="10"/>
  <c r="O155" i="10"/>
  <c r="I5" i="9"/>
  <c r="J5" i="9"/>
  <c r="K5" i="9"/>
  <c r="L5" i="9"/>
  <c r="M5" i="9"/>
  <c r="I6" i="9"/>
  <c r="J6" i="9"/>
  <c r="K6" i="9"/>
  <c r="L6" i="9"/>
  <c r="M6" i="9"/>
  <c r="I7" i="9"/>
  <c r="J7" i="9"/>
  <c r="K7" i="9"/>
  <c r="L7" i="9"/>
  <c r="M7" i="9"/>
  <c r="I8" i="9"/>
  <c r="J8" i="9"/>
  <c r="K8" i="9"/>
  <c r="L8" i="9"/>
  <c r="M8" i="9"/>
  <c r="I9" i="9"/>
  <c r="J9" i="9"/>
  <c r="K9" i="9"/>
  <c r="L9" i="9"/>
  <c r="M9" i="9"/>
  <c r="I10" i="9"/>
  <c r="J10" i="9"/>
  <c r="K10" i="9"/>
  <c r="L10" i="9"/>
  <c r="M10" i="9"/>
  <c r="I11" i="9"/>
  <c r="J11" i="9"/>
  <c r="K11" i="9"/>
  <c r="L11" i="9"/>
  <c r="M11" i="9"/>
  <c r="I12" i="9"/>
  <c r="J12" i="9"/>
  <c r="K12" i="9"/>
  <c r="L12" i="9"/>
  <c r="M12" i="9"/>
  <c r="I13" i="9"/>
  <c r="J13" i="9"/>
  <c r="K13" i="9"/>
  <c r="L13" i="9"/>
  <c r="M13" i="9"/>
  <c r="I14" i="9"/>
  <c r="J14" i="9"/>
  <c r="K14" i="9"/>
  <c r="L14" i="9"/>
  <c r="M14" i="9"/>
  <c r="I15" i="9"/>
  <c r="J15" i="9"/>
  <c r="K15" i="9"/>
  <c r="L15" i="9"/>
  <c r="M15" i="9"/>
  <c r="I16" i="9"/>
  <c r="J16" i="9"/>
  <c r="K16" i="9"/>
  <c r="L16" i="9"/>
  <c r="M16" i="9"/>
  <c r="I17" i="9"/>
  <c r="J17" i="9"/>
  <c r="K17" i="9"/>
  <c r="L17" i="9"/>
  <c r="M17" i="9"/>
  <c r="I18" i="9"/>
  <c r="J18" i="9"/>
  <c r="K18" i="9"/>
  <c r="L18" i="9"/>
  <c r="M18" i="9"/>
  <c r="I19" i="9"/>
  <c r="J19" i="9"/>
  <c r="K19" i="9"/>
  <c r="L19" i="9"/>
  <c r="M19" i="9"/>
  <c r="I20" i="9"/>
  <c r="J20" i="9"/>
  <c r="K20" i="9"/>
  <c r="L20" i="9"/>
  <c r="M20" i="9"/>
  <c r="I21" i="9"/>
  <c r="J21" i="9"/>
  <c r="K21" i="9"/>
  <c r="L21" i="9"/>
  <c r="M21" i="9"/>
  <c r="I22" i="9"/>
  <c r="J22" i="9"/>
  <c r="K22" i="9"/>
  <c r="L22" i="9"/>
  <c r="M22" i="9"/>
  <c r="I23" i="9"/>
  <c r="J23" i="9"/>
  <c r="K23" i="9"/>
  <c r="L23" i="9"/>
  <c r="M23" i="9"/>
  <c r="I24" i="9"/>
  <c r="J24" i="9"/>
  <c r="K24" i="9"/>
  <c r="L24" i="9"/>
  <c r="M24" i="9"/>
  <c r="I25" i="9"/>
  <c r="J25" i="9"/>
  <c r="K25" i="9"/>
  <c r="L25" i="9"/>
  <c r="M25" i="9"/>
  <c r="I26" i="9"/>
  <c r="J26" i="9"/>
  <c r="K26" i="9"/>
  <c r="L26" i="9"/>
  <c r="M26" i="9"/>
  <c r="I27" i="9"/>
  <c r="J27" i="9"/>
  <c r="K27" i="9"/>
  <c r="L27" i="9"/>
  <c r="M27" i="9"/>
  <c r="I28" i="9"/>
  <c r="J28" i="9"/>
  <c r="K28" i="9"/>
  <c r="L28" i="9"/>
  <c r="M28" i="9"/>
  <c r="I29" i="9"/>
  <c r="J29" i="9"/>
  <c r="K29" i="9"/>
  <c r="L29" i="9"/>
  <c r="M29" i="9"/>
  <c r="I30" i="9"/>
  <c r="J30" i="9"/>
  <c r="K30" i="9"/>
  <c r="L30" i="9"/>
  <c r="M30" i="9"/>
  <c r="I31" i="9"/>
  <c r="J31" i="9"/>
  <c r="K31" i="9"/>
  <c r="L31" i="9"/>
  <c r="M31" i="9"/>
  <c r="I32" i="9"/>
  <c r="J32" i="9"/>
  <c r="K32" i="9"/>
  <c r="L32" i="9"/>
  <c r="M32" i="9"/>
  <c r="I33" i="9"/>
  <c r="J33" i="9"/>
  <c r="K33" i="9"/>
  <c r="L33" i="9"/>
  <c r="M33" i="9"/>
  <c r="I34" i="9"/>
  <c r="J34" i="9"/>
  <c r="K34" i="9"/>
  <c r="L34" i="9"/>
  <c r="M34" i="9"/>
  <c r="I35" i="9"/>
  <c r="J35" i="9"/>
  <c r="K35" i="9"/>
  <c r="L35" i="9"/>
  <c r="M35" i="9"/>
  <c r="I36" i="9"/>
  <c r="J36" i="9"/>
  <c r="K36" i="9"/>
  <c r="L36" i="9"/>
  <c r="M36" i="9"/>
  <c r="I37" i="9"/>
  <c r="J37" i="9"/>
  <c r="K37" i="9"/>
  <c r="L37" i="9"/>
  <c r="M37" i="9"/>
  <c r="I38" i="9"/>
  <c r="J38" i="9"/>
  <c r="K38" i="9"/>
  <c r="L38" i="9"/>
  <c r="M38" i="9"/>
  <c r="I39" i="9"/>
  <c r="J39" i="9"/>
  <c r="K39" i="9"/>
  <c r="L39" i="9"/>
  <c r="M39" i="9"/>
  <c r="I40" i="9"/>
  <c r="J40" i="9"/>
  <c r="K40" i="9"/>
  <c r="L40" i="9"/>
  <c r="M40" i="9"/>
  <c r="I41" i="9"/>
  <c r="J41" i="9"/>
  <c r="K41" i="9"/>
  <c r="L41" i="9"/>
  <c r="M41" i="9"/>
  <c r="I42" i="9"/>
  <c r="J42" i="9"/>
  <c r="K42" i="9"/>
  <c r="L42" i="9"/>
  <c r="M42" i="9"/>
  <c r="I43" i="9"/>
  <c r="J43" i="9"/>
  <c r="K43" i="9"/>
  <c r="L43" i="9"/>
  <c r="M43" i="9"/>
  <c r="I44" i="9"/>
  <c r="J44" i="9"/>
  <c r="K44" i="9"/>
  <c r="L44" i="9"/>
  <c r="M44" i="9"/>
  <c r="I45" i="9"/>
  <c r="J45" i="9"/>
  <c r="K45" i="9"/>
  <c r="L45" i="9"/>
  <c r="M45" i="9"/>
  <c r="I46" i="9"/>
  <c r="J46" i="9"/>
  <c r="K46" i="9"/>
  <c r="L46" i="9"/>
  <c r="M46" i="9"/>
  <c r="I47" i="9"/>
  <c r="J47" i="9"/>
  <c r="K47" i="9"/>
  <c r="L47" i="9"/>
  <c r="M47" i="9"/>
  <c r="I48" i="9"/>
  <c r="J48" i="9"/>
  <c r="K48" i="9"/>
  <c r="L48" i="9"/>
  <c r="M48" i="9"/>
  <c r="I49" i="9"/>
  <c r="J49" i="9"/>
  <c r="K49" i="9"/>
  <c r="L49" i="9"/>
  <c r="M49" i="9"/>
  <c r="I50" i="9"/>
  <c r="J50" i="9"/>
  <c r="K50" i="9"/>
  <c r="L50" i="9"/>
  <c r="M50" i="9"/>
  <c r="I51" i="9"/>
  <c r="J51" i="9"/>
  <c r="K51" i="9"/>
  <c r="L51" i="9"/>
  <c r="M51" i="9"/>
  <c r="I52" i="9"/>
  <c r="J52" i="9"/>
  <c r="K52" i="9"/>
  <c r="L52" i="9"/>
  <c r="M52" i="9"/>
  <c r="I53" i="9"/>
  <c r="J53" i="9"/>
  <c r="K53" i="9"/>
  <c r="L53" i="9"/>
  <c r="M53" i="9"/>
  <c r="I54" i="9"/>
  <c r="J54" i="9"/>
  <c r="K54" i="9"/>
  <c r="L54" i="9"/>
  <c r="M54" i="9"/>
  <c r="I55" i="9"/>
  <c r="J55" i="9"/>
  <c r="K55" i="9"/>
  <c r="L55" i="9"/>
  <c r="M55" i="9"/>
  <c r="I56" i="9"/>
  <c r="J56" i="9"/>
  <c r="K56" i="9"/>
  <c r="L56" i="9"/>
  <c r="M56" i="9"/>
  <c r="I57" i="9"/>
  <c r="J57" i="9"/>
  <c r="K57" i="9"/>
  <c r="L57" i="9"/>
  <c r="M57" i="9"/>
  <c r="I58" i="9"/>
  <c r="J58" i="9"/>
  <c r="K58" i="9"/>
  <c r="L58" i="9"/>
  <c r="M58" i="9"/>
  <c r="I59" i="9"/>
  <c r="J59" i="9"/>
  <c r="K59" i="9"/>
  <c r="L59" i="9"/>
  <c r="M59" i="9"/>
  <c r="I60" i="9"/>
  <c r="J60" i="9"/>
  <c r="K60" i="9"/>
  <c r="L60" i="9"/>
  <c r="M60" i="9"/>
  <c r="I61" i="9"/>
  <c r="J61" i="9"/>
  <c r="K61" i="9"/>
  <c r="L61" i="9"/>
  <c r="M61" i="9"/>
  <c r="I62" i="9"/>
  <c r="J62" i="9"/>
  <c r="K62" i="9"/>
  <c r="L62" i="9"/>
  <c r="M62" i="9"/>
  <c r="I63" i="9"/>
  <c r="J63" i="9"/>
  <c r="K63" i="9"/>
  <c r="L63" i="9"/>
  <c r="M63" i="9"/>
  <c r="I64" i="9"/>
  <c r="J64" i="9"/>
  <c r="K64" i="9"/>
  <c r="L64" i="9"/>
  <c r="M64" i="9"/>
  <c r="I65" i="9"/>
  <c r="J65" i="9"/>
  <c r="K65" i="9"/>
  <c r="L65" i="9"/>
  <c r="M65" i="9"/>
  <c r="I66" i="9"/>
  <c r="J66" i="9"/>
  <c r="K66" i="9"/>
  <c r="L66" i="9"/>
  <c r="M66" i="9"/>
  <c r="I67" i="9"/>
  <c r="J67" i="9"/>
  <c r="K67" i="9"/>
  <c r="L67" i="9"/>
  <c r="M67" i="9"/>
  <c r="I68" i="9"/>
  <c r="J68" i="9"/>
  <c r="K68" i="9"/>
  <c r="L68" i="9"/>
  <c r="M68" i="9"/>
  <c r="I69" i="9"/>
  <c r="J69" i="9"/>
  <c r="K69" i="9"/>
  <c r="L69" i="9"/>
  <c r="M69" i="9"/>
  <c r="I70" i="9"/>
  <c r="J70" i="9"/>
  <c r="K70" i="9"/>
  <c r="L70" i="9"/>
  <c r="M70" i="9"/>
  <c r="I71" i="9"/>
  <c r="J71" i="9"/>
  <c r="K71" i="9"/>
  <c r="L71" i="9"/>
  <c r="M71" i="9"/>
  <c r="I72" i="9"/>
  <c r="J72" i="9"/>
  <c r="K72" i="9"/>
  <c r="L72" i="9"/>
  <c r="M72" i="9"/>
  <c r="I73" i="9"/>
  <c r="J73" i="9"/>
  <c r="K73" i="9"/>
  <c r="L73" i="9"/>
  <c r="M73" i="9"/>
  <c r="I74" i="9"/>
  <c r="J74" i="9"/>
  <c r="K74" i="9"/>
  <c r="L74" i="9"/>
  <c r="M74" i="9"/>
  <c r="I75" i="9"/>
  <c r="J75" i="9"/>
  <c r="K75" i="9"/>
  <c r="L75" i="9"/>
  <c r="M75" i="9"/>
  <c r="I76" i="9"/>
  <c r="J76" i="9"/>
  <c r="K76" i="9"/>
  <c r="L76" i="9"/>
  <c r="M76" i="9"/>
  <c r="I77" i="9"/>
  <c r="J77" i="9"/>
  <c r="K77" i="9"/>
  <c r="L77" i="9"/>
  <c r="M77" i="9"/>
  <c r="I78" i="9"/>
  <c r="J78" i="9"/>
  <c r="K78" i="9"/>
  <c r="L78" i="9"/>
  <c r="M78" i="9"/>
  <c r="I79" i="9"/>
  <c r="J79" i="9"/>
  <c r="K79" i="9"/>
  <c r="L79" i="9"/>
  <c r="M79" i="9"/>
  <c r="I80" i="9"/>
  <c r="J80" i="9"/>
  <c r="K80" i="9"/>
  <c r="L80" i="9"/>
  <c r="M80" i="9"/>
  <c r="I81" i="9"/>
  <c r="J81" i="9"/>
  <c r="K81" i="9"/>
  <c r="L81" i="9"/>
  <c r="M81" i="9"/>
  <c r="I82" i="9"/>
  <c r="J82" i="9"/>
  <c r="K82" i="9"/>
  <c r="L82" i="9"/>
  <c r="M82" i="9"/>
  <c r="I83" i="9"/>
  <c r="J83" i="9"/>
  <c r="K83" i="9"/>
  <c r="L83" i="9"/>
  <c r="M83" i="9"/>
  <c r="I84" i="9"/>
  <c r="J84" i="9"/>
  <c r="K84" i="9"/>
  <c r="L84" i="9"/>
  <c r="M84" i="9"/>
  <c r="I85" i="9"/>
  <c r="J85" i="9"/>
  <c r="K85" i="9"/>
  <c r="L85" i="9"/>
  <c r="M85" i="9"/>
  <c r="I86" i="9"/>
  <c r="J86" i="9"/>
  <c r="K86" i="9"/>
  <c r="L86" i="9"/>
  <c r="M86" i="9"/>
  <c r="I87" i="9"/>
  <c r="J87" i="9"/>
  <c r="K87" i="9"/>
  <c r="L87" i="9"/>
  <c r="M87" i="9"/>
  <c r="I88" i="9"/>
  <c r="J88" i="9"/>
  <c r="K88" i="9"/>
  <c r="L88" i="9"/>
  <c r="M88" i="9"/>
  <c r="I89" i="9"/>
  <c r="J89" i="9"/>
  <c r="K89" i="9"/>
  <c r="L89" i="9"/>
  <c r="M89" i="9"/>
  <c r="I90" i="9"/>
  <c r="J90" i="9"/>
  <c r="K90" i="9"/>
  <c r="L90" i="9"/>
  <c r="M90" i="9"/>
  <c r="I91" i="9"/>
  <c r="J91" i="9"/>
  <c r="K91" i="9"/>
  <c r="L91" i="9"/>
  <c r="M91" i="9"/>
  <c r="I92" i="9"/>
  <c r="J92" i="9"/>
  <c r="K92" i="9"/>
  <c r="L92" i="9"/>
  <c r="M92" i="9"/>
  <c r="I93" i="9"/>
  <c r="J93" i="9"/>
  <c r="K93" i="9"/>
  <c r="L93" i="9"/>
  <c r="M93" i="9"/>
  <c r="I94" i="9"/>
  <c r="J94" i="9"/>
  <c r="K94" i="9"/>
  <c r="L94" i="9"/>
  <c r="M94" i="9"/>
  <c r="I95" i="9"/>
  <c r="J95" i="9"/>
  <c r="K95" i="9"/>
  <c r="L95" i="9"/>
  <c r="M95" i="9"/>
  <c r="I96" i="9"/>
  <c r="J96" i="9"/>
  <c r="K96" i="9"/>
  <c r="L96" i="9"/>
  <c r="M96" i="9"/>
  <c r="I97" i="9"/>
  <c r="J97" i="9"/>
  <c r="K97" i="9"/>
  <c r="L97" i="9"/>
  <c r="M97" i="9"/>
  <c r="I98" i="9"/>
  <c r="J98" i="9"/>
  <c r="K98" i="9"/>
  <c r="L98" i="9"/>
  <c r="M98" i="9"/>
  <c r="I99" i="9"/>
  <c r="J99" i="9"/>
  <c r="K99" i="9"/>
  <c r="L99" i="9"/>
  <c r="M99" i="9"/>
  <c r="I100" i="9"/>
  <c r="J100" i="9"/>
  <c r="K100" i="9"/>
  <c r="L100" i="9"/>
  <c r="M100" i="9"/>
  <c r="I101" i="9"/>
  <c r="J101" i="9"/>
  <c r="K101" i="9"/>
  <c r="L101" i="9"/>
  <c r="M101" i="9"/>
  <c r="I102" i="9"/>
  <c r="J102" i="9"/>
  <c r="K102" i="9"/>
  <c r="L102" i="9"/>
  <c r="M102" i="9"/>
  <c r="I103" i="9"/>
  <c r="J103" i="9"/>
  <c r="K103" i="9"/>
  <c r="L103" i="9"/>
  <c r="M103" i="9"/>
  <c r="I104" i="9"/>
  <c r="J104" i="9"/>
  <c r="K104" i="9"/>
  <c r="L104" i="9"/>
  <c r="M104" i="9"/>
  <c r="I105" i="9"/>
  <c r="J105" i="9"/>
  <c r="K105" i="9"/>
  <c r="L105" i="9"/>
  <c r="M105" i="9"/>
  <c r="I106" i="9"/>
  <c r="J106" i="9"/>
  <c r="K106" i="9"/>
  <c r="L106" i="9"/>
  <c r="M106" i="9"/>
  <c r="I107" i="9"/>
  <c r="J107" i="9"/>
  <c r="K107" i="9"/>
  <c r="L107" i="9"/>
  <c r="M107" i="9"/>
  <c r="I108" i="9"/>
  <c r="J108" i="9"/>
  <c r="K108" i="9"/>
  <c r="L108" i="9"/>
  <c r="M108" i="9"/>
  <c r="I109" i="9"/>
  <c r="J109" i="9"/>
  <c r="K109" i="9"/>
  <c r="L109" i="9"/>
  <c r="M109" i="9"/>
  <c r="I110" i="9"/>
  <c r="J110" i="9"/>
  <c r="K110" i="9"/>
  <c r="L110" i="9"/>
  <c r="M110" i="9"/>
  <c r="I111" i="9"/>
  <c r="J111" i="9"/>
  <c r="K111" i="9"/>
  <c r="L111" i="9"/>
  <c r="M111" i="9"/>
  <c r="I112" i="9"/>
  <c r="J112" i="9"/>
  <c r="K112" i="9"/>
  <c r="L112" i="9"/>
  <c r="M112" i="9"/>
  <c r="I113" i="9"/>
  <c r="J113" i="9"/>
  <c r="K113" i="9"/>
  <c r="L113" i="9"/>
  <c r="M113" i="9"/>
  <c r="I114" i="9"/>
  <c r="J114" i="9"/>
  <c r="K114" i="9"/>
  <c r="L114" i="9"/>
  <c r="M114" i="9"/>
  <c r="I115" i="9"/>
  <c r="J115" i="9"/>
  <c r="K115" i="9"/>
  <c r="L115" i="9"/>
  <c r="M115" i="9"/>
  <c r="I116" i="9"/>
  <c r="J116" i="9"/>
  <c r="K116" i="9"/>
  <c r="L116" i="9"/>
  <c r="M116" i="9"/>
  <c r="I117" i="9"/>
  <c r="J117" i="9"/>
  <c r="K117" i="9"/>
  <c r="L117" i="9"/>
  <c r="M117" i="9"/>
  <c r="I118" i="9"/>
  <c r="J118" i="9"/>
  <c r="K118" i="9"/>
  <c r="L118" i="9"/>
  <c r="M118" i="9"/>
  <c r="I119" i="9"/>
  <c r="J119" i="9"/>
  <c r="K119" i="9"/>
  <c r="L119" i="9"/>
  <c r="M119" i="9"/>
  <c r="I120" i="9"/>
  <c r="J120" i="9"/>
  <c r="K120" i="9"/>
  <c r="L120" i="9"/>
  <c r="M120" i="9"/>
  <c r="I121" i="9"/>
  <c r="J121" i="9"/>
  <c r="K121" i="9"/>
  <c r="L121" i="9"/>
  <c r="M121" i="9"/>
  <c r="I122" i="9"/>
  <c r="J122" i="9"/>
  <c r="K122" i="9"/>
  <c r="L122" i="9"/>
  <c r="M122" i="9"/>
  <c r="I123" i="9"/>
  <c r="J123" i="9"/>
  <c r="K123" i="9"/>
  <c r="L123" i="9"/>
  <c r="M123" i="9"/>
  <c r="I124" i="9"/>
  <c r="J124" i="9"/>
  <c r="K124" i="9"/>
  <c r="L124" i="9"/>
  <c r="M124" i="9"/>
  <c r="I125" i="9"/>
  <c r="J125" i="9"/>
  <c r="K125" i="9"/>
  <c r="L125" i="9"/>
  <c r="M125" i="9"/>
  <c r="I126" i="9"/>
  <c r="J126" i="9"/>
  <c r="K126" i="9"/>
  <c r="L126" i="9"/>
  <c r="M126" i="9"/>
  <c r="I127" i="9"/>
  <c r="J127" i="9"/>
  <c r="K127" i="9"/>
  <c r="L127" i="9"/>
  <c r="M127" i="9"/>
  <c r="I128" i="9"/>
  <c r="J128" i="9"/>
  <c r="K128" i="9"/>
  <c r="L128" i="9"/>
  <c r="M128" i="9"/>
  <c r="I129" i="9"/>
  <c r="J129" i="9"/>
  <c r="K129" i="9"/>
  <c r="L129" i="9"/>
  <c r="M129" i="9"/>
  <c r="I130" i="9"/>
  <c r="J130" i="9"/>
  <c r="K130" i="9"/>
  <c r="L130" i="9"/>
  <c r="M130" i="9"/>
  <c r="I131" i="9"/>
  <c r="J131" i="9"/>
  <c r="K131" i="9"/>
  <c r="L131" i="9"/>
  <c r="M131" i="9"/>
  <c r="I132" i="9"/>
  <c r="J132" i="9"/>
  <c r="K132" i="9"/>
  <c r="L132" i="9"/>
  <c r="M132" i="9"/>
  <c r="I133" i="9"/>
  <c r="J133" i="9"/>
  <c r="K133" i="9"/>
  <c r="L133" i="9"/>
  <c r="M133" i="9"/>
  <c r="I134" i="9"/>
  <c r="J134" i="9"/>
  <c r="K134" i="9"/>
  <c r="L134" i="9"/>
  <c r="M134" i="9"/>
  <c r="I135" i="9"/>
  <c r="J135" i="9"/>
  <c r="K135" i="9"/>
  <c r="L135" i="9"/>
  <c r="M135" i="9"/>
  <c r="I136" i="9"/>
  <c r="J136" i="9"/>
  <c r="K136" i="9"/>
  <c r="L136" i="9"/>
  <c r="M136" i="9"/>
  <c r="I137" i="9"/>
  <c r="J137" i="9"/>
  <c r="K137" i="9"/>
  <c r="L137" i="9"/>
  <c r="M137" i="9"/>
  <c r="I138" i="9"/>
  <c r="J138" i="9"/>
  <c r="K138" i="9"/>
  <c r="L138" i="9"/>
  <c r="M138" i="9"/>
  <c r="I139" i="9"/>
  <c r="J139" i="9"/>
  <c r="K139" i="9"/>
  <c r="L139" i="9"/>
  <c r="M139" i="9"/>
  <c r="I140" i="9"/>
  <c r="J140" i="9"/>
  <c r="K140" i="9"/>
  <c r="L140" i="9"/>
  <c r="M140" i="9"/>
  <c r="I141" i="9"/>
  <c r="J141" i="9"/>
  <c r="K141" i="9"/>
  <c r="L141" i="9"/>
  <c r="M141" i="9"/>
  <c r="I142" i="9"/>
  <c r="J142" i="9"/>
  <c r="K142" i="9"/>
  <c r="L142" i="9"/>
  <c r="M142" i="9"/>
  <c r="I143" i="9"/>
  <c r="J143" i="9"/>
  <c r="J234" i="9" s="1"/>
  <c r="K143" i="9"/>
  <c r="L143" i="9"/>
  <c r="M143" i="9"/>
  <c r="I144" i="9"/>
  <c r="J144" i="9"/>
  <c r="K144" i="9"/>
  <c r="L144" i="9"/>
  <c r="M144" i="9"/>
  <c r="I145" i="9"/>
  <c r="J145" i="9"/>
  <c r="K145" i="9"/>
  <c r="L145" i="9"/>
  <c r="M145" i="9"/>
  <c r="I146" i="9"/>
  <c r="J146" i="9"/>
  <c r="K146" i="9"/>
  <c r="L146" i="9"/>
  <c r="M146" i="9"/>
  <c r="I147" i="9"/>
  <c r="J147" i="9"/>
  <c r="K147" i="9"/>
  <c r="L147" i="9"/>
  <c r="M147" i="9"/>
  <c r="I148" i="9"/>
  <c r="J148" i="9"/>
  <c r="K148" i="9"/>
  <c r="L148" i="9"/>
  <c r="M148" i="9"/>
  <c r="I149" i="9"/>
  <c r="J149" i="9"/>
  <c r="K149" i="9"/>
  <c r="L149" i="9"/>
  <c r="M149" i="9"/>
  <c r="I150" i="9"/>
  <c r="J150" i="9"/>
  <c r="K150" i="9"/>
  <c r="L150" i="9"/>
  <c r="M150" i="9"/>
  <c r="I151" i="9"/>
  <c r="J151" i="9"/>
  <c r="K151" i="9"/>
  <c r="L151" i="9"/>
  <c r="M151" i="9"/>
  <c r="I152" i="9"/>
  <c r="J152" i="9"/>
  <c r="K152" i="9"/>
  <c r="L152" i="9"/>
  <c r="M152" i="9"/>
  <c r="I153" i="9"/>
  <c r="J153" i="9"/>
  <c r="K153" i="9"/>
  <c r="L153" i="9"/>
  <c r="M153" i="9"/>
  <c r="I154" i="9"/>
  <c r="J154" i="9"/>
  <c r="K154" i="9"/>
  <c r="L154" i="9"/>
  <c r="M154" i="9"/>
  <c r="I155" i="9"/>
  <c r="J155" i="9"/>
  <c r="K155" i="9"/>
  <c r="L155" i="9"/>
  <c r="M155" i="9"/>
  <c r="I156" i="9"/>
  <c r="J156" i="9"/>
  <c r="K156" i="9"/>
  <c r="L156" i="9"/>
  <c r="M156" i="9"/>
  <c r="I157" i="9"/>
  <c r="J157" i="9"/>
  <c r="K157" i="9"/>
  <c r="L157" i="9"/>
  <c r="M157" i="9"/>
  <c r="I158" i="9"/>
  <c r="J158" i="9"/>
  <c r="K158" i="9"/>
  <c r="L158" i="9"/>
  <c r="M158" i="9"/>
  <c r="I159" i="9"/>
  <c r="J159" i="9"/>
  <c r="K159" i="9"/>
  <c r="L159" i="9"/>
  <c r="M159" i="9"/>
  <c r="I160" i="9"/>
  <c r="J160" i="9"/>
  <c r="K160" i="9"/>
  <c r="L160" i="9"/>
  <c r="M160" i="9"/>
  <c r="I161" i="9"/>
  <c r="J161" i="9"/>
  <c r="K161" i="9"/>
  <c r="L161" i="9"/>
  <c r="M161" i="9"/>
  <c r="I162" i="9"/>
  <c r="J162" i="9"/>
  <c r="K162" i="9"/>
  <c r="L162" i="9"/>
  <c r="M162" i="9"/>
  <c r="I163" i="9"/>
  <c r="J163" i="9"/>
  <c r="K163" i="9"/>
  <c r="L163" i="9"/>
  <c r="M163" i="9"/>
  <c r="I164" i="9"/>
  <c r="J164" i="9"/>
  <c r="K164" i="9"/>
  <c r="L164" i="9"/>
  <c r="M164" i="9"/>
  <c r="I165" i="9"/>
  <c r="J165" i="9"/>
  <c r="K165" i="9"/>
  <c r="L165" i="9"/>
  <c r="M165" i="9"/>
  <c r="I166" i="9"/>
  <c r="J166" i="9"/>
  <c r="K166" i="9"/>
  <c r="L166" i="9"/>
  <c r="M166" i="9"/>
  <c r="I167" i="9"/>
  <c r="J167" i="9"/>
  <c r="K167" i="9"/>
  <c r="L167" i="9"/>
  <c r="M167" i="9"/>
  <c r="I168" i="9"/>
  <c r="J168" i="9"/>
  <c r="K168" i="9"/>
  <c r="L168" i="9"/>
  <c r="M168" i="9"/>
  <c r="I169" i="9"/>
  <c r="J169" i="9"/>
  <c r="K169" i="9"/>
  <c r="L169" i="9"/>
  <c r="M169" i="9"/>
  <c r="I170" i="9"/>
  <c r="J170" i="9"/>
  <c r="K170" i="9"/>
  <c r="L170" i="9"/>
  <c r="M170" i="9"/>
  <c r="I171" i="9"/>
  <c r="J171" i="9"/>
  <c r="K171" i="9"/>
  <c r="L171" i="9"/>
  <c r="M171" i="9"/>
  <c r="I172" i="9"/>
  <c r="J172" i="9"/>
  <c r="K172" i="9"/>
  <c r="L172" i="9"/>
  <c r="M172" i="9"/>
  <c r="I173" i="9"/>
  <c r="J173" i="9"/>
  <c r="K173" i="9"/>
  <c r="L173" i="9"/>
  <c r="M173" i="9"/>
  <c r="I174" i="9"/>
  <c r="J174" i="9"/>
  <c r="K174" i="9"/>
  <c r="L174" i="9"/>
  <c r="M174" i="9"/>
  <c r="I175" i="9"/>
  <c r="J175" i="9"/>
  <c r="K175" i="9"/>
  <c r="L175" i="9"/>
  <c r="M175" i="9"/>
  <c r="I176" i="9"/>
  <c r="J176" i="9"/>
  <c r="K176" i="9"/>
  <c r="L176" i="9"/>
  <c r="M176" i="9"/>
  <c r="I177" i="9"/>
  <c r="J177" i="9"/>
  <c r="K177" i="9"/>
  <c r="L177" i="9"/>
  <c r="M177" i="9"/>
  <c r="I178" i="9"/>
  <c r="J178" i="9"/>
  <c r="K178" i="9"/>
  <c r="L178" i="9"/>
  <c r="M178" i="9"/>
  <c r="I179" i="9"/>
  <c r="J179" i="9"/>
  <c r="K179" i="9"/>
  <c r="L179" i="9"/>
  <c r="M179" i="9"/>
  <c r="I180" i="9"/>
  <c r="J180" i="9"/>
  <c r="K180" i="9"/>
  <c r="L180" i="9"/>
  <c r="M180" i="9"/>
  <c r="I181" i="9"/>
  <c r="J181" i="9"/>
  <c r="K181" i="9"/>
  <c r="L181" i="9"/>
  <c r="M181" i="9"/>
  <c r="I182" i="9"/>
  <c r="J182" i="9"/>
  <c r="K182" i="9"/>
  <c r="L182" i="9"/>
  <c r="M182" i="9"/>
  <c r="I183" i="9"/>
  <c r="J183" i="9"/>
  <c r="K183" i="9"/>
  <c r="L183" i="9"/>
  <c r="M183" i="9"/>
  <c r="I184" i="9"/>
  <c r="J184" i="9"/>
  <c r="K184" i="9"/>
  <c r="L184" i="9"/>
  <c r="M184" i="9"/>
  <c r="I185" i="9"/>
  <c r="J185" i="9"/>
  <c r="K185" i="9"/>
  <c r="L185" i="9"/>
  <c r="M185" i="9"/>
  <c r="I186" i="9"/>
  <c r="J186" i="9"/>
  <c r="K186" i="9"/>
  <c r="L186" i="9"/>
  <c r="M186" i="9"/>
  <c r="I187" i="9"/>
  <c r="J187" i="9"/>
  <c r="K187" i="9"/>
  <c r="L187" i="9"/>
  <c r="M187" i="9"/>
  <c r="I188" i="9"/>
  <c r="J188" i="9"/>
  <c r="K188" i="9"/>
  <c r="L188" i="9"/>
  <c r="M188" i="9"/>
  <c r="I189" i="9"/>
  <c r="J189" i="9"/>
  <c r="K189" i="9"/>
  <c r="L189" i="9"/>
  <c r="M189" i="9"/>
  <c r="I190" i="9"/>
  <c r="J190" i="9"/>
  <c r="K190" i="9"/>
  <c r="L190" i="9"/>
  <c r="M190" i="9"/>
  <c r="I191" i="9"/>
  <c r="J191" i="9"/>
  <c r="K191" i="9"/>
  <c r="L191" i="9"/>
  <c r="M191" i="9"/>
  <c r="I192" i="9"/>
  <c r="J192" i="9"/>
  <c r="K192" i="9"/>
  <c r="L192" i="9"/>
  <c r="M192" i="9"/>
  <c r="I193" i="9"/>
  <c r="J193" i="9"/>
  <c r="K193" i="9"/>
  <c r="L193" i="9"/>
  <c r="M193" i="9"/>
  <c r="I194" i="9"/>
  <c r="J194" i="9"/>
  <c r="K194" i="9"/>
  <c r="L194" i="9"/>
  <c r="M194" i="9"/>
  <c r="I195" i="9"/>
  <c r="J195" i="9"/>
  <c r="K195" i="9"/>
  <c r="L195" i="9"/>
  <c r="M195" i="9"/>
  <c r="I196" i="9"/>
  <c r="J196" i="9"/>
  <c r="K196" i="9"/>
  <c r="L196" i="9"/>
  <c r="M196" i="9"/>
  <c r="I197" i="9"/>
  <c r="J197" i="9"/>
  <c r="K197" i="9"/>
  <c r="L197" i="9"/>
  <c r="M197" i="9"/>
  <c r="I198" i="9"/>
  <c r="J198" i="9"/>
  <c r="K198" i="9"/>
  <c r="L198" i="9"/>
  <c r="M198" i="9"/>
  <c r="I199" i="9"/>
  <c r="J199" i="9"/>
  <c r="K199" i="9"/>
  <c r="L199" i="9"/>
  <c r="M199" i="9"/>
  <c r="I200" i="9"/>
  <c r="J200" i="9"/>
  <c r="K200" i="9"/>
  <c r="L200" i="9"/>
  <c r="M200" i="9"/>
  <c r="I201" i="9"/>
  <c r="J201" i="9"/>
  <c r="K201" i="9"/>
  <c r="L201" i="9"/>
  <c r="M201" i="9"/>
  <c r="I202" i="9"/>
  <c r="J202" i="9"/>
  <c r="K202" i="9"/>
  <c r="L202" i="9"/>
  <c r="M202" i="9"/>
  <c r="I203" i="9"/>
  <c r="J203" i="9"/>
  <c r="K203" i="9"/>
  <c r="L203" i="9"/>
  <c r="M203" i="9"/>
  <c r="I204" i="9"/>
  <c r="J204" i="9"/>
  <c r="K204" i="9"/>
  <c r="L204" i="9"/>
  <c r="M204" i="9"/>
  <c r="I205" i="9"/>
  <c r="J205" i="9"/>
  <c r="K205" i="9"/>
  <c r="L205" i="9"/>
  <c r="M205" i="9"/>
  <c r="I206" i="9"/>
  <c r="J206" i="9"/>
  <c r="K206" i="9"/>
  <c r="L206" i="9"/>
  <c r="M206" i="9"/>
  <c r="I207" i="9"/>
  <c r="J207" i="9"/>
  <c r="K207" i="9"/>
  <c r="L207" i="9"/>
  <c r="M207" i="9"/>
  <c r="I208" i="9"/>
  <c r="J208" i="9"/>
  <c r="K208" i="9"/>
  <c r="L208" i="9"/>
  <c r="M208" i="9"/>
  <c r="I209" i="9"/>
  <c r="J209" i="9"/>
  <c r="K209" i="9"/>
  <c r="L209" i="9"/>
  <c r="M209" i="9"/>
  <c r="I210" i="9"/>
  <c r="J210" i="9"/>
  <c r="K210" i="9"/>
  <c r="L210" i="9"/>
  <c r="M210" i="9"/>
  <c r="I211" i="9"/>
  <c r="J211" i="9"/>
  <c r="K211" i="9"/>
  <c r="L211" i="9"/>
  <c r="M211" i="9"/>
  <c r="I212" i="9"/>
  <c r="J212" i="9"/>
  <c r="K212" i="9"/>
  <c r="L212" i="9"/>
  <c r="M212" i="9"/>
  <c r="I213" i="9"/>
  <c r="J213" i="9"/>
  <c r="K213" i="9"/>
  <c r="L213" i="9"/>
  <c r="M213" i="9"/>
  <c r="I214" i="9"/>
  <c r="J214" i="9"/>
  <c r="K214" i="9"/>
  <c r="L214" i="9"/>
  <c r="M214" i="9"/>
  <c r="I215" i="9"/>
  <c r="J215" i="9"/>
  <c r="K215" i="9"/>
  <c r="L215" i="9"/>
  <c r="M215" i="9"/>
  <c r="I216" i="9"/>
  <c r="J216" i="9"/>
  <c r="K216" i="9"/>
  <c r="L216" i="9"/>
  <c r="M216" i="9"/>
  <c r="I217" i="9"/>
  <c r="J217" i="9"/>
  <c r="K217" i="9"/>
  <c r="L217" i="9"/>
  <c r="M217" i="9"/>
  <c r="I218" i="9"/>
  <c r="J218" i="9"/>
  <c r="K218" i="9"/>
  <c r="L218" i="9"/>
  <c r="M218" i="9"/>
  <c r="I219" i="9"/>
  <c r="J219" i="9"/>
  <c r="K219" i="9"/>
  <c r="L219" i="9"/>
  <c r="M219" i="9"/>
  <c r="I220" i="9"/>
  <c r="J220" i="9"/>
  <c r="K220" i="9"/>
  <c r="L220" i="9"/>
  <c r="M220" i="9"/>
  <c r="I221" i="9"/>
  <c r="J221" i="9"/>
  <c r="K221" i="9"/>
  <c r="L221" i="9"/>
  <c r="M221" i="9"/>
  <c r="I222" i="9"/>
  <c r="J222" i="9"/>
  <c r="K222" i="9"/>
  <c r="L222" i="9"/>
  <c r="M222" i="9"/>
  <c r="I223" i="9"/>
  <c r="J223" i="9"/>
  <c r="K223" i="9"/>
  <c r="L223" i="9"/>
  <c r="M223" i="9"/>
  <c r="I224" i="9"/>
  <c r="J224" i="9"/>
  <c r="K224" i="9"/>
  <c r="L224" i="9"/>
  <c r="M224" i="9"/>
  <c r="I225" i="9"/>
  <c r="J225" i="9"/>
  <c r="K225" i="9"/>
  <c r="L225" i="9"/>
  <c r="M225" i="9"/>
  <c r="I226" i="9"/>
  <c r="J226" i="9"/>
  <c r="K226" i="9"/>
  <c r="L226" i="9"/>
  <c r="M226" i="9"/>
  <c r="I227" i="9"/>
  <c r="J227" i="9"/>
  <c r="K227" i="9"/>
  <c r="L227" i="9"/>
  <c r="M227" i="9"/>
  <c r="I228" i="9"/>
  <c r="J228" i="9"/>
  <c r="K228" i="9"/>
  <c r="L228" i="9"/>
  <c r="M228" i="9"/>
  <c r="I229" i="9"/>
  <c r="J229" i="9"/>
  <c r="K229" i="9"/>
  <c r="L229" i="9"/>
  <c r="M229" i="9"/>
  <c r="I230" i="9"/>
  <c r="J230" i="9"/>
  <c r="K230" i="9"/>
  <c r="L230" i="9"/>
  <c r="M230" i="9"/>
  <c r="I231" i="9"/>
  <c r="J231" i="9"/>
  <c r="K231" i="9"/>
  <c r="L231" i="9"/>
  <c r="M231" i="9"/>
  <c r="I232" i="9"/>
  <c r="J232" i="9"/>
  <c r="K232" i="9"/>
  <c r="L232" i="9"/>
  <c r="M232" i="9"/>
  <c r="I233" i="9"/>
  <c r="J233" i="9"/>
  <c r="K233" i="9"/>
  <c r="L233" i="9"/>
  <c r="M233" i="9"/>
  <c r="C234" i="9"/>
  <c r="D234" i="9"/>
  <c r="E234" i="9"/>
  <c r="F234" i="9"/>
  <c r="G234" i="9"/>
  <c r="H234" i="9"/>
  <c r="I234" i="9"/>
  <c r="K234" i="9"/>
  <c r="L234" i="9"/>
  <c r="M234" i="9"/>
  <c r="K5" i="8"/>
  <c r="L5" i="8"/>
  <c r="M5" i="8"/>
  <c r="N5" i="8"/>
  <c r="O5" i="8"/>
  <c r="K6" i="8"/>
  <c r="L6" i="8"/>
  <c r="M6" i="8"/>
  <c r="N6" i="8"/>
  <c r="O6" i="8"/>
  <c r="K7" i="8"/>
  <c r="L7" i="8"/>
  <c r="M7" i="8"/>
  <c r="N7" i="8"/>
  <c r="O7" i="8"/>
  <c r="K8" i="8"/>
  <c r="L8" i="8"/>
  <c r="M8" i="8"/>
  <c r="N8" i="8"/>
  <c r="O8" i="8"/>
  <c r="K9" i="8"/>
  <c r="L9" i="8"/>
  <c r="M9" i="8"/>
  <c r="N9" i="8"/>
  <c r="O9" i="8"/>
  <c r="K10" i="8"/>
  <c r="L10" i="8"/>
  <c r="M10" i="8"/>
  <c r="N10" i="8"/>
  <c r="O10" i="8"/>
  <c r="K11" i="8"/>
  <c r="L11" i="8"/>
  <c r="M11" i="8"/>
  <c r="N11" i="8"/>
  <c r="O11" i="8"/>
  <c r="K12" i="8"/>
  <c r="L12" i="8"/>
  <c r="M12" i="8"/>
  <c r="N12" i="8"/>
  <c r="O12" i="8"/>
  <c r="K13" i="8"/>
  <c r="L13" i="8"/>
  <c r="M13" i="8"/>
  <c r="N13" i="8"/>
  <c r="O13" i="8"/>
  <c r="K14" i="8"/>
  <c r="L14" i="8"/>
  <c r="M14" i="8"/>
  <c r="N14" i="8"/>
  <c r="O14" i="8"/>
  <c r="K15" i="8"/>
  <c r="L15" i="8"/>
  <c r="M15" i="8"/>
  <c r="N15" i="8"/>
  <c r="O15" i="8"/>
  <c r="K16" i="8"/>
  <c r="L16" i="8"/>
  <c r="M16" i="8"/>
  <c r="N16" i="8"/>
  <c r="O16" i="8"/>
  <c r="K17" i="8"/>
  <c r="L17" i="8"/>
  <c r="M17" i="8"/>
  <c r="N17" i="8"/>
  <c r="O17" i="8"/>
  <c r="K18" i="8"/>
  <c r="L18" i="8"/>
  <c r="M18" i="8"/>
  <c r="N18" i="8"/>
  <c r="O18" i="8"/>
  <c r="K19" i="8"/>
  <c r="L19" i="8"/>
  <c r="M19" i="8"/>
  <c r="N19" i="8"/>
  <c r="O19" i="8"/>
  <c r="K20" i="8"/>
  <c r="L20" i="8"/>
  <c r="M20" i="8"/>
  <c r="N20" i="8"/>
  <c r="O20" i="8"/>
  <c r="K21" i="8"/>
  <c r="L21" i="8"/>
  <c r="M21" i="8"/>
  <c r="N21" i="8"/>
  <c r="O21" i="8"/>
  <c r="K22" i="8"/>
  <c r="L22" i="8"/>
  <c r="M22" i="8"/>
  <c r="N22" i="8"/>
  <c r="O22" i="8"/>
  <c r="K23" i="8"/>
  <c r="L23" i="8"/>
  <c r="M23" i="8"/>
  <c r="N23" i="8"/>
  <c r="O23" i="8"/>
  <c r="K24" i="8"/>
  <c r="L24" i="8"/>
  <c r="M24" i="8"/>
  <c r="N24" i="8"/>
  <c r="O24" i="8"/>
  <c r="K25" i="8"/>
  <c r="L25" i="8"/>
  <c r="M25" i="8"/>
  <c r="N25" i="8"/>
  <c r="O25" i="8"/>
  <c r="K26" i="8"/>
  <c r="L26" i="8"/>
  <c r="M26" i="8"/>
  <c r="N26" i="8"/>
  <c r="O26" i="8"/>
  <c r="K27" i="8"/>
  <c r="L27" i="8"/>
  <c r="M27" i="8"/>
  <c r="N27" i="8"/>
  <c r="O27" i="8"/>
  <c r="K28" i="8"/>
  <c r="L28" i="8"/>
  <c r="M28" i="8"/>
  <c r="N28" i="8"/>
  <c r="O28" i="8"/>
  <c r="K29" i="8"/>
  <c r="L29" i="8"/>
  <c r="M29" i="8"/>
  <c r="N29" i="8"/>
  <c r="O29" i="8"/>
  <c r="K30" i="8"/>
  <c r="L30" i="8"/>
  <c r="M30" i="8"/>
  <c r="N30" i="8"/>
  <c r="O30" i="8"/>
  <c r="K31" i="8"/>
  <c r="L31" i="8"/>
  <c r="M31" i="8"/>
  <c r="N31" i="8"/>
  <c r="O31" i="8"/>
  <c r="K32" i="8"/>
  <c r="L32" i="8"/>
  <c r="M32" i="8"/>
  <c r="N32" i="8"/>
  <c r="O32" i="8"/>
  <c r="K33" i="8"/>
  <c r="L33" i="8"/>
  <c r="M33" i="8"/>
  <c r="N33" i="8"/>
  <c r="O33" i="8"/>
  <c r="K34" i="8"/>
  <c r="L34" i="8"/>
  <c r="M34" i="8"/>
  <c r="N34" i="8"/>
  <c r="O34" i="8"/>
  <c r="K35" i="8"/>
  <c r="L35" i="8"/>
  <c r="M35" i="8"/>
  <c r="N35" i="8"/>
  <c r="O35" i="8"/>
  <c r="K36" i="8"/>
  <c r="L36" i="8"/>
  <c r="M36" i="8"/>
  <c r="N36" i="8"/>
  <c r="O36" i="8"/>
  <c r="K37" i="8"/>
  <c r="L37" i="8"/>
  <c r="M37" i="8"/>
  <c r="N37" i="8"/>
  <c r="O37" i="8"/>
  <c r="K38" i="8"/>
  <c r="L38" i="8"/>
  <c r="M38" i="8"/>
  <c r="N38" i="8"/>
  <c r="O38" i="8"/>
  <c r="K39" i="8"/>
  <c r="L39" i="8"/>
  <c r="M39" i="8"/>
  <c r="N39" i="8"/>
  <c r="O39" i="8"/>
  <c r="K40" i="8"/>
  <c r="L40" i="8"/>
  <c r="M40" i="8"/>
  <c r="N40" i="8"/>
  <c r="O40" i="8"/>
  <c r="K41" i="8"/>
  <c r="L41" i="8"/>
  <c r="M41" i="8"/>
  <c r="N41" i="8"/>
  <c r="O41" i="8"/>
  <c r="K42" i="8"/>
  <c r="L42" i="8"/>
  <c r="M42" i="8"/>
  <c r="N42" i="8"/>
  <c r="O42" i="8"/>
  <c r="K43" i="8"/>
  <c r="L43" i="8"/>
  <c r="M43" i="8"/>
  <c r="N43" i="8"/>
  <c r="O43" i="8"/>
  <c r="K44" i="8"/>
  <c r="L44" i="8"/>
  <c r="M44" i="8"/>
  <c r="N44" i="8"/>
  <c r="O44" i="8"/>
  <c r="K45" i="8"/>
  <c r="L45" i="8"/>
  <c r="M45" i="8"/>
  <c r="N45" i="8"/>
  <c r="O45" i="8"/>
  <c r="K46" i="8"/>
  <c r="L46" i="8"/>
  <c r="M46" i="8"/>
  <c r="N46" i="8"/>
  <c r="O46" i="8"/>
  <c r="K47" i="8"/>
  <c r="L47" i="8"/>
  <c r="M47" i="8"/>
  <c r="N47" i="8"/>
  <c r="O47" i="8"/>
  <c r="K48" i="8"/>
  <c r="L48" i="8"/>
  <c r="M48" i="8"/>
  <c r="N48" i="8"/>
  <c r="O48" i="8"/>
  <c r="K49" i="8"/>
  <c r="L49" i="8"/>
  <c r="M49" i="8"/>
  <c r="N49" i="8"/>
  <c r="O49" i="8"/>
  <c r="K50" i="8"/>
  <c r="L50" i="8"/>
  <c r="M50" i="8"/>
  <c r="N50" i="8"/>
  <c r="O50" i="8"/>
  <c r="K51" i="8"/>
  <c r="L51" i="8"/>
  <c r="M51" i="8"/>
  <c r="N51" i="8"/>
  <c r="O51" i="8"/>
  <c r="K52" i="8"/>
  <c r="L52" i="8"/>
  <c r="M52" i="8"/>
  <c r="M135" i="8" s="1"/>
  <c r="N52" i="8"/>
  <c r="O52" i="8"/>
  <c r="K53" i="8"/>
  <c r="L53" i="8"/>
  <c r="M53" i="8"/>
  <c r="N53" i="8"/>
  <c r="O53" i="8"/>
  <c r="K54" i="8"/>
  <c r="L54" i="8"/>
  <c r="M54" i="8"/>
  <c r="N54" i="8"/>
  <c r="O54" i="8"/>
  <c r="K55" i="8"/>
  <c r="L55" i="8"/>
  <c r="M55" i="8"/>
  <c r="N55" i="8"/>
  <c r="O55" i="8"/>
  <c r="K56" i="8"/>
  <c r="L56" i="8"/>
  <c r="M56" i="8"/>
  <c r="N56" i="8"/>
  <c r="O56" i="8"/>
  <c r="K57" i="8"/>
  <c r="L57" i="8"/>
  <c r="M57" i="8"/>
  <c r="N57" i="8"/>
  <c r="O57" i="8"/>
  <c r="K58" i="8"/>
  <c r="L58" i="8"/>
  <c r="M58" i="8"/>
  <c r="N58" i="8"/>
  <c r="O58" i="8"/>
  <c r="K59" i="8"/>
  <c r="L59" i="8"/>
  <c r="M59" i="8"/>
  <c r="N59" i="8"/>
  <c r="O59" i="8"/>
  <c r="K60" i="8"/>
  <c r="L60" i="8"/>
  <c r="M60" i="8"/>
  <c r="N60" i="8"/>
  <c r="O60" i="8"/>
  <c r="K61" i="8"/>
  <c r="L61" i="8"/>
  <c r="M61" i="8"/>
  <c r="N61" i="8"/>
  <c r="O61" i="8"/>
  <c r="K62" i="8"/>
  <c r="L62" i="8"/>
  <c r="M62" i="8"/>
  <c r="N62" i="8"/>
  <c r="O62" i="8"/>
  <c r="K63" i="8"/>
  <c r="L63" i="8"/>
  <c r="M63" i="8"/>
  <c r="N63" i="8"/>
  <c r="O63" i="8"/>
  <c r="K64" i="8"/>
  <c r="L64" i="8"/>
  <c r="M64" i="8"/>
  <c r="N64" i="8"/>
  <c r="O64" i="8"/>
  <c r="K65" i="8"/>
  <c r="L65" i="8"/>
  <c r="M65" i="8"/>
  <c r="N65" i="8"/>
  <c r="O65" i="8"/>
  <c r="K66" i="8"/>
  <c r="L66" i="8"/>
  <c r="M66" i="8"/>
  <c r="N66" i="8"/>
  <c r="O66" i="8"/>
  <c r="K67" i="8"/>
  <c r="L67" i="8"/>
  <c r="M67" i="8"/>
  <c r="N67" i="8"/>
  <c r="O67" i="8"/>
  <c r="K68" i="8"/>
  <c r="L68" i="8"/>
  <c r="M68" i="8"/>
  <c r="N68" i="8"/>
  <c r="O68" i="8"/>
  <c r="K69" i="8"/>
  <c r="L69" i="8"/>
  <c r="M69" i="8"/>
  <c r="N69" i="8"/>
  <c r="O69" i="8"/>
  <c r="K70" i="8"/>
  <c r="L70" i="8"/>
  <c r="M70" i="8"/>
  <c r="N70" i="8"/>
  <c r="O70" i="8"/>
  <c r="K71" i="8"/>
  <c r="L71" i="8"/>
  <c r="M71" i="8"/>
  <c r="N71" i="8"/>
  <c r="O71" i="8"/>
  <c r="K72" i="8"/>
  <c r="L72" i="8"/>
  <c r="M72" i="8"/>
  <c r="N72" i="8"/>
  <c r="O72" i="8"/>
  <c r="K73" i="8"/>
  <c r="L73" i="8"/>
  <c r="M73" i="8"/>
  <c r="N73" i="8"/>
  <c r="O73" i="8"/>
  <c r="K74" i="8"/>
  <c r="L74" i="8"/>
  <c r="M74" i="8"/>
  <c r="N74" i="8"/>
  <c r="O74" i="8"/>
  <c r="K75" i="8"/>
  <c r="L75" i="8"/>
  <c r="M75" i="8"/>
  <c r="N75" i="8"/>
  <c r="O75" i="8"/>
  <c r="K76" i="8"/>
  <c r="L76" i="8"/>
  <c r="M76" i="8"/>
  <c r="N76" i="8"/>
  <c r="O76" i="8"/>
  <c r="K77" i="8"/>
  <c r="L77" i="8"/>
  <c r="M77" i="8"/>
  <c r="N77" i="8"/>
  <c r="O77" i="8"/>
  <c r="K78" i="8"/>
  <c r="L78" i="8"/>
  <c r="M78" i="8"/>
  <c r="N78" i="8"/>
  <c r="O78" i="8"/>
  <c r="K79" i="8"/>
  <c r="L79" i="8"/>
  <c r="M79" i="8"/>
  <c r="N79" i="8"/>
  <c r="O79" i="8"/>
  <c r="K80" i="8"/>
  <c r="L80" i="8"/>
  <c r="M80" i="8"/>
  <c r="N80" i="8"/>
  <c r="O80" i="8"/>
  <c r="K81" i="8"/>
  <c r="L81" i="8"/>
  <c r="M81" i="8"/>
  <c r="N81" i="8"/>
  <c r="O81" i="8"/>
  <c r="K82" i="8"/>
  <c r="L82" i="8"/>
  <c r="M82" i="8"/>
  <c r="N82" i="8"/>
  <c r="O82" i="8"/>
  <c r="K83" i="8"/>
  <c r="L83" i="8"/>
  <c r="M83" i="8"/>
  <c r="N83" i="8"/>
  <c r="O83" i="8"/>
  <c r="K84" i="8"/>
  <c r="L84" i="8"/>
  <c r="M84" i="8"/>
  <c r="N84" i="8"/>
  <c r="O84" i="8"/>
  <c r="K85" i="8"/>
  <c r="L85" i="8"/>
  <c r="M85" i="8"/>
  <c r="N85" i="8"/>
  <c r="O85" i="8"/>
  <c r="K86" i="8"/>
  <c r="L86" i="8"/>
  <c r="M86" i="8"/>
  <c r="N86" i="8"/>
  <c r="O86" i="8"/>
  <c r="K87" i="8"/>
  <c r="L87" i="8"/>
  <c r="M87" i="8"/>
  <c r="N87" i="8"/>
  <c r="O87" i="8"/>
  <c r="K88" i="8"/>
  <c r="L88" i="8"/>
  <c r="M88" i="8"/>
  <c r="N88" i="8"/>
  <c r="O88" i="8"/>
  <c r="K89" i="8"/>
  <c r="L89" i="8"/>
  <c r="M89" i="8"/>
  <c r="N89" i="8"/>
  <c r="O89" i="8"/>
  <c r="K90" i="8"/>
  <c r="L90" i="8"/>
  <c r="M90" i="8"/>
  <c r="N90" i="8"/>
  <c r="O90" i="8"/>
  <c r="K91" i="8"/>
  <c r="L91" i="8"/>
  <c r="M91" i="8"/>
  <c r="N91" i="8"/>
  <c r="O91" i="8"/>
  <c r="K92" i="8"/>
  <c r="L92" i="8"/>
  <c r="M92" i="8"/>
  <c r="N92" i="8"/>
  <c r="O92" i="8"/>
  <c r="K93" i="8"/>
  <c r="L93" i="8"/>
  <c r="M93" i="8"/>
  <c r="N93" i="8"/>
  <c r="O93" i="8"/>
  <c r="K94" i="8"/>
  <c r="L94" i="8"/>
  <c r="M94" i="8"/>
  <c r="N94" i="8"/>
  <c r="O94" i="8"/>
  <c r="K95" i="8"/>
  <c r="L95" i="8"/>
  <c r="M95" i="8"/>
  <c r="N95" i="8"/>
  <c r="O95" i="8"/>
  <c r="K96" i="8"/>
  <c r="L96" i="8"/>
  <c r="M96" i="8"/>
  <c r="N96" i="8"/>
  <c r="O96" i="8"/>
  <c r="K97" i="8"/>
  <c r="L97" i="8"/>
  <c r="M97" i="8"/>
  <c r="N97" i="8"/>
  <c r="O97" i="8"/>
  <c r="K98" i="8"/>
  <c r="L98" i="8"/>
  <c r="M98" i="8"/>
  <c r="N98" i="8"/>
  <c r="O98" i="8"/>
  <c r="K99" i="8"/>
  <c r="L99" i="8"/>
  <c r="M99" i="8"/>
  <c r="N99" i="8"/>
  <c r="O99" i="8"/>
  <c r="K100" i="8"/>
  <c r="L100" i="8"/>
  <c r="M100" i="8"/>
  <c r="N100" i="8"/>
  <c r="O100" i="8"/>
  <c r="K101" i="8"/>
  <c r="L101" i="8"/>
  <c r="M101" i="8"/>
  <c r="N101" i="8"/>
  <c r="O101" i="8"/>
  <c r="K102" i="8"/>
  <c r="L102" i="8"/>
  <c r="M102" i="8"/>
  <c r="N102" i="8"/>
  <c r="O102" i="8"/>
  <c r="K103" i="8"/>
  <c r="L103" i="8"/>
  <c r="M103" i="8"/>
  <c r="N103" i="8"/>
  <c r="O103" i="8"/>
  <c r="K104" i="8"/>
  <c r="L104" i="8"/>
  <c r="M104" i="8"/>
  <c r="N104" i="8"/>
  <c r="O104" i="8"/>
  <c r="K105" i="8"/>
  <c r="L105" i="8"/>
  <c r="M105" i="8"/>
  <c r="N105" i="8"/>
  <c r="O105" i="8"/>
  <c r="K106" i="8"/>
  <c r="L106" i="8"/>
  <c r="M106" i="8"/>
  <c r="N106" i="8"/>
  <c r="O106" i="8"/>
  <c r="K107" i="8"/>
  <c r="L107" i="8"/>
  <c r="M107" i="8"/>
  <c r="N107" i="8"/>
  <c r="O107" i="8"/>
  <c r="K108" i="8"/>
  <c r="L108" i="8"/>
  <c r="M108" i="8"/>
  <c r="N108" i="8"/>
  <c r="O108" i="8"/>
  <c r="K109" i="8"/>
  <c r="L109" i="8"/>
  <c r="M109" i="8"/>
  <c r="N109" i="8"/>
  <c r="O109" i="8"/>
  <c r="K110" i="8"/>
  <c r="L110" i="8"/>
  <c r="M110" i="8"/>
  <c r="N110" i="8"/>
  <c r="O110" i="8"/>
  <c r="K111" i="8"/>
  <c r="L111" i="8"/>
  <c r="M111" i="8"/>
  <c r="N111" i="8"/>
  <c r="O111" i="8"/>
  <c r="K112" i="8"/>
  <c r="L112" i="8"/>
  <c r="M112" i="8"/>
  <c r="N112" i="8"/>
  <c r="O112" i="8"/>
  <c r="K113" i="8"/>
  <c r="L113" i="8"/>
  <c r="M113" i="8"/>
  <c r="N113" i="8"/>
  <c r="O113" i="8"/>
  <c r="K114" i="8"/>
  <c r="L114" i="8"/>
  <c r="M114" i="8"/>
  <c r="N114" i="8"/>
  <c r="O114" i="8"/>
  <c r="K115" i="8"/>
  <c r="L115" i="8"/>
  <c r="M115" i="8"/>
  <c r="N115" i="8"/>
  <c r="O115" i="8"/>
  <c r="K116" i="8"/>
  <c r="L116" i="8"/>
  <c r="M116" i="8"/>
  <c r="N116" i="8"/>
  <c r="O116" i="8"/>
  <c r="K117" i="8"/>
  <c r="L117" i="8"/>
  <c r="M117" i="8"/>
  <c r="N117" i="8"/>
  <c r="O117" i="8"/>
  <c r="K118" i="8"/>
  <c r="L118" i="8"/>
  <c r="M118" i="8"/>
  <c r="N118" i="8"/>
  <c r="O118" i="8"/>
  <c r="K119" i="8"/>
  <c r="L119" i="8"/>
  <c r="M119" i="8"/>
  <c r="N119" i="8"/>
  <c r="O119" i="8"/>
  <c r="K120" i="8"/>
  <c r="L120" i="8"/>
  <c r="M120" i="8"/>
  <c r="N120" i="8"/>
  <c r="O120" i="8"/>
  <c r="K121" i="8"/>
  <c r="L121" i="8"/>
  <c r="M121" i="8"/>
  <c r="N121" i="8"/>
  <c r="O121" i="8"/>
  <c r="K122" i="8"/>
  <c r="L122" i="8"/>
  <c r="M122" i="8"/>
  <c r="N122" i="8"/>
  <c r="O122" i="8"/>
  <c r="K123" i="8"/>
  <c r="L123" i="8"/>
  <c r="M123" i="8"/>
  <c r="N123" i="8"/>
  <c r="O123" i="8"/>
  <c r="K124" i="8"/>
  <c r="L124" i="8"/>
  <c r="M124" i="8"/>
  <c r="N124" i="8"/>
  <c r="O124" i="8"/>
  <c r="K125" i="8"/>
  <c r="L125" i="8"/>
  <c r="M125" i="8"/>
  <c r="N125" i="8"/>
  <c r="O125" i="8"/>
  <c r="K126" i="8"/>
  <c r="L126" i="8"/>
  <c r="M126" i="8"/>
  <c r="N126" i="8"/>
  <c r="O126" i="8"/>
  <c r="K127" i="8"/>
  <c r="L127" i="8"/>
  <c r="M127" i="8"/>
  <c r="N127" i="8"/>
  <c r="O127" i="8"/>
  <c r="K128" i="8"/>
  <c r="L128" i="8"/>
  <c r="M128" i="8"/>
  <c r="N128" i="8"/>
  <c r="O128" i="8"/>
  <c r="K129" i="8"/>
  <c r="L129" i="8"/>
  <c r="M129" i="8"/>
  <c r="N129" i="8"/>
  <c r="O129" i="8"/>
  <c r="K130" i="8"/>
  <c r="L130" i="8"/>
  <c r="M130" i="8"/>
  <c r="N130" i="8"/>
  <c r="O130" i="8"/>
  <c r="K131" i="8"/>
  <c r="L131" i="8"/>
  <c r="M131" i="8"/>
  <c r="N131" i="8"/>
  <c r="O131" i="8"/>
  <c r="K132" i="8"/>
  <c r="L132" i="8"/>
  <c r="M132" i="8"/>
  <c r="N132" i="8"/>
  <c r="O132" i="8"/>
  <c r="K133" i="8"/>
  <c r="L133" i="8"/>
  <c r="M133" i="8"/>
  <c r="N133" i="8"/>
  <c r="O133" i="8"/>
  <c r="K134" i="8"/>
  <c r="L134" i="8"/>
  <c r="M134" i="8"/>
  <c r="N134" i="8"/>
  <c r="O134" i="8"/>
  <c r="C135" i="8"/>
  <c r="D135" i="8"/>
  <c r="E135" i="8"/>
  <c r="F135" i="8"/>
  <c r="G135" i="8"/>
  <c r="H135" i="8"/>
  <c r="I135" i="8"/>
  <c r="J135" i="8"/>
  <c r="K135" i="8"/>
  <c r="L135" i="8"/>
  <c r="N135" i="8"/>
  <c r="O135" i="8"/>
  <c r="I5" i="7"/>
  <c r="J5" i="7"/>
  <c r="K5" i="7"/>
  <c r="L5" i="7"/>
  <c r="M5" i="7"/>
  <c r="I6" i="7"/>
  <c r="J6" i="7"/>
  <c r="K6" i="7"/>
  <c r="L6" i="7"/>
  <c r="M6" i="7"/>
  <c r="I7" i="7"/>
  <c r="J7" i="7"/>
  <c r="K7" i="7"/>
  <c r="L7" i="7"/>
  <c r="M7" i="7"/>
  <c r="I8" i="7"/>
  <c r="J8" i="7"/>
  <c r="K8" i="7"/>
  <c r="L8" i="7"/>
  <c r="M8" i="7"/>
  <c r="I9" i="7"/>
  <c r="J9" i="7"/>
  <c r="K9" i="7"/>
  <c r="L9" i="7"/>
  <c r="M9" i="7"/>
  <c r="I10" i="7"/>
  <c r="J10" i="7"/>
  <c r="K10" i="7"/>
  <c r="L10" i="7"/>
  <c r="M10" i="7"/>
  <c r="I11" i="7"/>
  <c r="J11" i="7"/>
  <c r="K11" i="7"/>
  <c r="L11" i="7"/>
  <c r="M11" i="7"/>
  <c r="I12" i="7"/>
  <c r="J12" i="7"/>
  <c r="K12" i="7"/>
  <c r="L12" i="7"/>
  <c r="M12" i="7"/>
  <c r="I13" i="7"/>
  <c r="J13" i="7"/>
  <c r="K13" i="7"/>
  <c r="L13" i="7"/>
  <c r="M13" i="7"/>
  <c r="I14" i="7"/>
  <c r="J14" i="7"/>
  <c r="K14" i="7"/>
  <c r="L14" i="7"/>
  <c r="M14" i="7"/>
  <c r="I15" i="7"/>
  <c r="J15" i="7"/>
  <c r="K15" i="7"/>
  <c r="L15" i="7"/>
  <c r="M15" i="7"/>
  <c r="I16" i="7"/>
  <c r="J16" i="7"/>
  <c r="K16" i="7"/>
  <c r="L16" i="7"/>
  <c r="M16" i="7"/>
  <c r="I17" i="7"/>
  <c r="J17" i="7"/>
  <c r="K17" i="7"/>
  <c r="L17" i="7"/>
  <c r="M17" i="7"/>
  <c r="I18" i="7"/>
  <c r="J18" i="7"/>
  <c r="K18" i="7"/>
  <c r="L18" i="7"/>
  <c r="M18" i="7"/>
  <c r="I19" i="7"/>
  <c r="J19" i="7"/>
  <c r="K19" i="7"/>
  <c r="L19" i="7"/>
  <c r="M19" i="7"/>
  <c r="I20" i="7"/>
  <c r="J20" i="7"/>
  <c r="K20" i="7"/>
  <c r="L20" i="7"/>
  <c r="M20" i="7"/>
  <c r="I21" i="7"/>
  <c r="J21" i="7"/>
  <c r="K21" i="7"/>
  <c r="L21" i="7"/>
  <c r="M21" i="7"/>
  <c r="I22" i="7"/>
  <c r="J22" i="7"/>
  <c r="K22" i="7"/>
  <c r="L22" i="7"/>
  <c r="M22" i="7"/>
  <c r="I23" i="7"/>
  <c r="J23" i="7"/>
  <c r="K23" i="7"/>
  <c r="L23" i="7"/>
  <c r="M23" i="7"/>
  <c r="I24" i="7"/>
  <c r="J24" i="7"/>
  <c r="K24" i="7"/>
  <c r="L24" i="7"/>
  <c r="M24" i="7"/>
  <c r="I25" i="7"/>
  <c r="J25" i="7"/>
  <c r="K25" i="7"/>
  <c r="L25" i="7"/>
  <c r="M25" i="7"/>
  <c r="I26" i="7"/>
  <c r="J26" i="7"/>
  <c r="K26" i="7"/>
  <c r="L26" i="7"/>
  <c r="M26" i="7"/>
  <c r="I27" i="7"/>
  <c r="J27" i="7"/>
  <c r="K27" i="7"/>
  <c r="L27" i="7"/>
  <c r="M27" i="7"/>
  <c r="I28" i="7"/>
  <c r="J28" i="7"/>
  <c r="K28" i="7"/>
  <c r="L28" i="7"/>
  <c r="M28" i="7"/>
  <c r="I29" i="7"/>
  <c r="J29" i="7"/>
  <c r="K29" i="7"/>
  <c r="L29" i="7"/>
  <c r="M29" i="7"/>
  <c r="I30" i="7"/>
  <c r="J30" i="7"/>
  <c r="K30" i="7"/>
  <c r="L30" i="7"/>
  <c r="M30" i="7"/>
  <c r="I31" i="7"/>
  <c r="J31" i="7"/>
  <c r="K31" i="7"/>
  <c r="L31" i="7"/>
  <c r="M31" i="7"/>
  <c r="I32" i="7"/>
  <c r="J32" i="7"/>
  <c r="K32" i="7"/>
  <c r="L32" i="7"/>
  <c r="M32" i="7"/>
  <c r="I33" i="7"/>
  <c r="J33" i="7"/>
  <c r="K33" i="7"/>
  <c r="L33" i="7"/>
  <c r="M33" i="7"/>
  <c r="I34" i="7"/>
  <c r="J34" i="7"/>
  <c r="K34" i="7"/>
  <c r="L34" i="7"/>
  <c r="M34" i="7"/>
  <c r="I35" i="7"/>
  <c r="J35" i="7"/>
  <c r="K35" i="7"/>
  <c r="L35" i="7"/>
  <c r="M35" i="7"/>
  <c r="I36" i="7"/>
  <c r="J36" i="7"/>
  <c r="K36" i="7"/>
  <c r="L36" i="7"/>
  <c r="M36" i="7"/>
  <c r="I37" i="7"/>
  <c r="J37" i="7"/>
  <c r="K37" i="7"/>
  <c r="L37" i="7"/>
  <c r="M37" i="7"/>
  <c r="I38" i="7"/>
  <c r="J38" i="7"/>
  <c r="K38" i="7"/>
  <c r="L38" i="7"/>
  <c r="M38" i="7"/>
  <c r="I39" i="7"/>
  <c r="J39" i="7"/>
  <c r="K39" i="7"/>
  <c r="L39" i="7"/>
  <c r="M39" i="7"/>
  <c r="I40" i="7"/>
  <c r="J40" i="7"/>
  <c r="K40" i="7"/>
  <c r="L40" i="7"/>
  <c r="M40" i="7"/>
  <c r="I41" i="7"/>
  <c r="J41" i="7"/>
  <c r="K41" i="7"/>
  <c r="L41" i="7"/>
  <c r="M41" i="7"/>
  <c r="I42" i="7"/>
  <c r="J42" i="7"/>
  <c r="K42" i="7"/>
  <c r="L42" i="7"/>
  <c r="M42" i="7"/>
  <c r="I43" i="7"/>
  <c r="J43" i="7"/>
  <c r="K43" i="7"/>
  <c r="L43" i="7"/>
  <c r="M43" i="7"/>
  <c r="I44" i="7"/>
  <c r="J44" i="7"/>
  <c r="K44" i="7"/>
  <c r="L44" i="7"/>
  <c r="M44" i="7"/>
  <c r="I45" i="7"/>
  <c r="J45" i="7"/>
  <c r="K45" i="7"/>
  <c r="L45" i="7"/>
  <c r="M45" i="7"/>
  <c r="I46" i="7"/>
  <c r="J46" i="7"/>
  <c r="K46" i="7"/>
  <c r="L46" i="7"/>
  <c r="M46" i="7"/>
  <c r="I47" i="7"/>
  <c r="J47" i="7"/>
  <c r="K47" i="7"/>
  <c r="L47" i="7"/>
  <c r="M47" i="7"/>
  <c r="I48" i="7"/>
  <c r="J48" i="7"/>
  <c r="K48" i="7"/>
  <c r="L48" i="7"/>
  <c r="M48" i="7"/>
  <c r="I49" i="7"/>
  <c r="J49" i="7"/>
  <c r="K49" i="7"/>
  <c r="L49" i="7"/>
  <c r="M49" i="7"/>
  <c r="I50" i="7"/>
  <c r="J50" i="7"/>
  <c r="K50" i="7"/>
  <c r="L50" i="7"/>
  <c r="M50" i="7"/>
  <c r="I51" i="7"/>
  <c r="J51" i="7"/>
  <c r="K51" i="7"/>
  <c r="L51" i="7"/>
  <c r="M51" i="7"/>
  <c r="I52" i="7"/>
  <c r="J52" i="7"/>
  <c r="K52" i="7"/>
  <c r="L52" i="7"/>
  <c r="M52" i="7"/>
  <c r="I53" i="7"/>
  <c r="J53" i="7"/>
  <c r="K53" i="7"/>
  <c r="L53" i="7"/>
  <c r="M53" i="7"/>
  <c r="I54" i="7"/>
  <c r="J54" i="7"/>
  <c r="K54" i="7"/>
  <c r="L54" i="7"/>
  <c r="M54" i="7"/>
  <c r="I55" i="7"/>
  <c r="J55" i="7"/>
  <c r="K55" i="7"/>
  <c r="L55" i="7"/>
  <c r="M55" i="7"/>
  <c r="I56" i="7"/>
  <c r="J56" i="7"/>
  <c r="K56" i="7"/>
  <c r="L56" i="7"/>
  <c r="M56" i="7"/>
  <c r="I57" i="7"/>
  <c r="J57" i="7"/>
  <c r="K57" i="7"/>
  <c r="L57" i="7"/>
  <c r="M57" i="7"/>
  <c r="I58" i="7"/>
  <c r="J58" i="7"/>
  <c r="K58" i="7"/>
  <c r="L58" i="7"/>
  <c r="M58" i="7"/>
  <c r="I59" i="7"/>
  <c r="J59" i="7"/>
  <c r="K59" i="7"/>
  <c r="L59" i="7"/>
  <c r="M59" i="7"/>
  <c r="I60" i="7"/>
  <c r="J60" i="7"/>
  <c r="K60" i="7"/>
  <c r="L60" i="7"/>
  <c r="M60" i="7"/>
  <c r="I61" i="7"/>
  <c r="J61" i="7"/>
  <c r="K61" i="7"/>
  <c r="L61" i="7"/>
  <c r="M61" i="7"/>
  <c r="I62" i="7"/>
  <c r="J62" i="7"/>
  <c r="K62" i="7"/>
  <c r="L62" i="7"/>
  <c r="M62" i="7"/>
  <c r="I63" i="7"/>
  <c r="J63" i="7"/>
  <c r="K63" i="7"/>
  <c r="L63" i="7"/>
  <c r="M63" i="7"/>
  <c r="I64" i="7"/>
  <c r="J64" i="7"/>
  <c r="K64" i="7"/>
  <c r="L64" i="7"/>
  <c r="M64" i="7"/>
  <c r="I65" i="7"/>
  <c r="J65" i="7"/>
  <c r="K65" i="7"/>
  <c r="L65" i="7"/>
  <c r="M65" i="7"/>
  <c r="I66" i="7"/>
  <c r="J66" i="7"/>
  <c r="K66" i="7"/>
  <c r="L66" i="7"/>
  <c r="M66" i="7"/>
  <c r="I67" i="7"/>
  <c r="J67" i="7"/>
  <c r="K67" i="7"/>
  <c r="L67" i="7"/>
  <c r="M67" i="7"/>
  <c r="I68" i="7"/>
  <c r="J68" i="7"/>
  <c r="K68" i="7"/>
  <c r="L68" i="7"/>
  <c r="M68" i="7"/>
  <c r="I69" i="7"/>
  <c r="J69" i="7"/>
  <c r="K69" i="7"/>
  <c r="L69" i="7"/>
  <c r="M69" i="7"/>
  <c r="I70" i="7"/>
  <c r="J70" i="7"/>
  <c r="K70" i="7"/>
  <c r="L70" i="7"/>
  <c r="M70" i="7"/>
  <c r="I71" i="7"/>
  <c r="J71" i="7"/>
  <c r="K71" i="7"/>
  <c r="L71" i="7"/>
  <c r="M71" i="7"/>
  <c r="I72" i="7"/>
  <c r="J72" i="7"/>
  <c r="K72" i="7"/>
  <c r="L72" i="7"/>
  <c r="M72" i="7"/>
  <c r="I73" i="7"/>
  <c r="J73" i="7"/>
  <c r="K73" i="7"/>
  <c r="L73" i="7"/>
  <c r="M73" i="7"/>
  <c r="I74" i="7"/>
  <c r="J74" i="7"/>
  <c r="K74" i="7"/>
  <c r="L74" i="7"/>
  <c r="M74" i="7"/>
  <c r="I75" i="7"/>
  <c r="J75" i="7"/>
  <c r="K75" i="7"/>
  <c r="L75" i="7"/>
  <c r="M75" i="7"/>
  <c r="I76" i="7"/>
  <c r="J76" i="7"/>
  <c r="K76" i="7"/>
  <c r="L76" i="7"/>
  <c r="M76" i="7"/>
  <c r="I77" i="7"/>
  <c r="J77" i="7"/>
  <c r="K77" i="7"/>
  <c r="L77" i="7"/>
  <c r="M77" i="7"/>
  <c r="I78" i="7"/>
  <c r="J78" i="7"/>
  <c r="K78" i="7"/>
  <c r="L78" i="7"/>
  <c r="M78" i="7"/>
  <c r="I79" i="7"/>
  <c r="J79" i="7"/>
  <c r="K79" i="7"/>
  <c r="L79" i="7"/>
  <c r="M79" i="7"/>
  <c r="I80" i="7"/>
  <c r="J80" i="7"/>
  <c r="K80" i="7"/>
  <c r="L80" i="7"/>
  <c r="M80" i="7"/>
  <c r="I81" i="7"/>
  <c r="J81" i="7"/>
  <c r="K81" i="7"/>
  <c r="L81" i="7"/>
  <c r="M81" i="7"/>
  <c r="I82" i="7"/>
  <c r="J82" i="7"/>
  <c r="K82" i="7"/>
  <c r="L82" i="7"/>
  <c r="M82" i="7"/>
  <c r="I83" i="7"/>
  <c r="J83" i="7"/>
  <c r="K83" i="7"/>
  <c r="L83" i="7"/>
  <c r="M83" i="7"/>
  <c r="I84" i="7"/>
  <c r="J84" i="7"/>
  <c r="K84" i="7"/>
  <c r="L84" i="7"/>
  <c r="M84" i="7"/>
  <c r="I85" i="7"/>
  <c r="J85" i="7"/>
  <c r="K85" i="7"/>
  <c r="L85" i="7"/>
  <c r="M85" i="7"/>
  <c r="I86" i="7"/>
  <c r="J86" i="7"/>
  <c r="K86" i="7"/>
  <c r="L86" i="7"/>
  <c r="M86" i="7"/>
  <c r="I87" i="7"/>
  <c r="J87" i="7"/>
  <c r="K87" i="7"/>
  <c r="L87" i="7"/>
  <c r="M87" i="7"/>
  <c r="I88" i="7"/>
  <c r="J88" i="7"/>
  <c r="K88" i="7"/>
  <c r="L88" i="7"/>
  <c r="M88" i="7"/>
  <c r="I89" i="7"/>
  <c r="J89" i="7"/>
  <c r="K89" i="7"/>
  <c r="L89" i="7"/>
  <c r="M89" i="7"/>
  <c r="I90" i="7"/>
  <c r="J90" i="7"/>
  <c r="K90" i="7"/>
  <c r="L90" i="7"/>
  <c r="M90" i="7"/>
  <c r="I91" i="7"/>
  <c r="J91" i="7"/>
  <c r="K91" i="7"/>
  <c r="L91" i="7"/>
  <c r="M91" i="7"/>
  <c r="I92" i="7"/>
  <c r="J92" i="7"/>
  <c r="K92" i="7"/>
  <c r="L92" i="7"/>
  <c r="M92" i="7"/>
  <c r="I93" i="7"/>
  <c r="J93" i="7"/>
  <c r="K93" i="7"/>
  <c r="L93" i="7"/>
  <c r="M93" i="7"/>
  <c r="I94" i="7"/>
  <c r="J94" i="7"/>
  <c r="K94" i="7"/>
  <c r="L94" i="7"/>
  <c r="M94" i="7"/>
  <c r="I95" i="7"/>
  <c r="J95" i="7"/>
  <c r="K95" i="7"/>
  <c r="L95" i="7"/>
  <c r="M95" i="7"/>
  <c r="I96" i="7"/>
  <c r="J96" i="7"/>
  <c r="K96" i="7"/>
  <c r="L96" i="7"/>
  <c r="M96" i="7"/>
  <c r="I97" i="7"/>
  <c r="J97" i="7"/>
  <c r="K97" i="7"/>
  <c r="L97" i="7"/>
  <c r="M97" i="7"/>
  <c r="I98" i="7"/>
  <c r="J98" i="7"/>
  <c r="K98" i="7"/>
  <c r="L98" i="7"/>
  <c r="M98" i="7"/>
  <c r="I99" i="7"/>
  <c r="J99" i="7"/>
  <c r="K99" i="7"/>
  <c r="L99" i="7"/>
  <c r="M99" i="7"/>
  <c r="I100" i="7"/>
  <c r="J100" i="7"/>
  <c r="K100" i="7"/>
  <c r="L100" i="7"/>
  <c r="M100" i="7"/>
  <c r="I101" i="7"/>
  <c r="J101" i="7"/>
  <c r="K101" i="7"/>
  <c r="L101" i="7"/>
  <c r="M101" i="7"/>
  <c r="I102" i="7"/>
  <c r="J102" i="7"/>
  <c r="K102" i="7"/>
  <c r="L102" i="7"/>
  <c r="M102" i="7"/>
  <c r="I103" i="7"/>
  <c r="J103" i="7"/>
  <c r="K103" i="7"/>
  <c r="L103" i="7"/>
  <c r="M103" i="7"/>
  <c r="I104" i="7"/>
  <c r="J104" i="7"/>
  <c r="K104" i="7"/>
  <c r="L104" i="7"/>
  <c r="M104" i="7"/>
  <c r="I105" i="7"/>
  <c r="J105" i="7"/>
  <c r="K105" i="7"/>
  <c r="L105" i="7"/>
  <c r="M105" i="7"/>
  <c r="I106" i="7"/>
  <c r="J106" i="7"/>
  <c r="K106" i="7"/>
  <c r="L106" i="7"/>
  <c r="M106" i="7"/>
  <c r="I107" i="7"/>
  <c r="J107" i="7"/>
  <c r="K107" i="7"/>
  <c r="L107" i="7"/>
  <c r="M107" i="7"/>
  <c r="I108" i="7"/>
  <c r="J108" i="7"/>
  <c r="K108" i="7"/>
  <c r="L108" i="7"/>
  <c r="M108" i="7"/>
  <c r="I109" i="7"/>
  <c r="J109" i="7"/>
  <c r="K109" i="7"/>
  <c r="L109" i="7"/>
  <c r="M109" i="7"/>
  <c r="I110" i="7"/>
  <c r="J110" i="7"/>
  <c r="K110" i="7"/>
  <c r="L110" i="7"/>
  <c r="M110" i="7"/>
  <c r="I111" i="7"/>
  <c r="J111" i="7"/>
  <c r="K111" i="7"/>
  <c r="L111" i="7"/>
  <c r="M111" i="7"/>
  <c r="I112" i="7"/>
  <c r="J112" i="7"/>
  <c r="K112" i="7"/>
  <c r="L112" i="7"/>
  <c r="M112" i="7"/>
  <c r="I113" i="7"/>
  <c r="J113" i="7"/>
  <c r="K113" i="7"/>
  <c r="L113" i="7"/>
  <c r="M113" i="7"/>
  <c r="I114" i="7"/>
  <c r="J114" i="7"/>
  <c r="K114" i="7"/>
  <c r="L114" i="7"/>
  <c r="M114" i="7"/>
  <c r="I115" i="7"/>
  <c r="J115" i="7"/>
  <c r="K115" i="7"/>
  <c r="L115" i="7"/>
  <c r="M115" i="7"/>
  <c r="I116" i="7"/>
  <c r="J116" i="7"/>
  <c r="K116" i="7"/>
  <c r="L116" i="7"/>
  <c r="M116" i="7"/>
  <c r="I117" i="7"/>
  <c r="J117" i="7"/>
  <c r="K117" i="7"/>
  <c r="L117" i="7"/>
  <c r="M117" i="7"/>
  <c r="I118" i="7"/>
  <c r="J118" i="7"/>
  <c r="K118" i="7"/>
  <c r="L118" i="7"/>
  <c r="M118" i="7"/>
  <c r="I119" i="7"/>
  <c r="J119" i="7"/>
  <c r="K119" i="7"/>
  <c r="L119" i="7"/>
  <c r="M119" i="7"/>
  <c r="I120" i="7"/>
  <c r="J120" i="7"/>
  <c r="K120" i="7"/>
  <c r="L120" i="7"/>
  <c r="M120" i="7"/>
  <c r="I121" i="7"/>
  <c r="J121" i="7"/>
  <c r="K121" i="7"/>
  <c r="L121" i="7"/>
  <c r="M121" i="7"/>
  <c r="I122" i="7"/>
  <c r="J122" i="7"/>
  <c r="K122" i="7"/>
  <c r="L122" i="7"/>
  <c r="M122" i="7"/>
  <c r="I123" i="7"/>
  <c r="J123" i="7"/>
  <c r="K123" i="7"/>
  <c r="L123" i="7"/>
  <c r="M123" i="7"/>
  <c r="I124" i="7"/>
  <c r="J124" i="7"/>
  <c r="K124" i="7"/>
  <c r="L124" i="7"/>
  <c r="M124" i="7"/>
  <c r="I125" i="7"/>
  <c r="J125" i="7"/>
  <c r="K125" i="7"/>
  <c r="L125" i="7"/>
  <c r="M125" i="7"/>
  <c r="I126" i="7"/>
  <c r="J126" i="7"/>
  <c r="K126" i="7"/>
  <c r="L126" i="7"/>
  <c r="M126" i="7"/>
  <c r="I127" i="7"/>
  <c r="J127" i="7"/>
  <c r="K127" i="7"/>
  <c r="L127" i="7"/>
  <c r="M127" i="7"/>
  <c r="I128" i="7"/>
  <c r="J128" i="7"/>
  <c r="K128" i="7"/>
  <c r="L128" i="7"/>
  <c r="M128" i="7"/>
  <c r="I129" i="7"/>
  <c r="J129" i="7"/>
  <c r="K129" i="7"/>
  <c r="L129" i="7"/>
  <c r="M129" i="7"/>
  <c r="I130" i="7"/>
  <c r="J130" i="7"/>
  <c r="K130" i="7"/>
  <c r="L130" i="7"/>
  <c r="M130" i="7"/>
  <c r="I131" i="7"/>
  <c r="J131" i="7"/>
  <c r="K131" i="7"/>
  <c r="L131" i="7"/>
  <c r="M131" i="7"/>
  <c r="M180" i="7" s="1"/>
  <c r="I132" i="7"/>
  <c r="J132" i="7"/>
  <c r="K132" i="7"/>
  <c r="L132" i="7"/>
  <c r="M132" i="7"/>
  <c r="I133" i="7"/>
  <c r="J133" i="7"/>
  <c r="K133" i="7"/>
  <c r="L133" i="7"/>
  <c r="M133" i="7"/>
  <c r="I134" i="7"/>
  <c r="J134" i="7"/>
  <c r="K134" i="7"/>
  <c r="L134" i="7"/>
  <c r="M134" i="7"/>
  <c r="I135" i="7"/>
  <c r="J135" i="7"/>
  <c r="K135" i="7"/>
  <c r="L135" i="7"/>
  <c r="M135" i="7"/>
  <c r="I136" i="7"/>
  <c r="J136" i="7"/>
  <c r="K136" i="7"/>
  <c r="L136" i="7"/>
  <c r="M136" i="7"/>
  <c r="I137" i="7"/>
  <c r="J137" i="7"/>
  <c r="K137" i="7"/>
  <c r="L137" i="7"/>
  <c r="M137" i="7"/>
  <c r="I138" i="7"/>
  <c r="J138" i="7"/>
  <c r="K138" i="7"/>
  <c r="L138" i="7"/>
  <c r="M138" i="7"/>
  <c r="I139" i="7"/>
  <c r="J139" i="7"/>
  <c r="K139" i="7"/>
  <c r="L139" i="7"/>
  <c r="M139" i="7"/>
  <c r="I140" i="7"/>
  <c r="J140" i="7"/>
  <c r="K140" i="7"/>
  <c r="L140" i="7"/>
  <c r="M140" i="7"/>
  <c r="I141" i="7"/>
  <c r="J141" i="7"/>
  <c r="K141" i="7"/>
  <c r="L141" i="7"/>
  <c r="M141" i="7"/>
  <c r="I142" i="7"/>
  <c r="J142" i="7"/>
  <c r="K142" i="7"/>
  <c r="L142" i="7"/>
  <c r="M142" i="7"/>
  <c r="I143" i="7"/>
  <c r="J143" i="7"/>
  <c r="K143" i="7"/>
  <c r="L143" i="7"/>
  <c r="M143" i="7"/>
  <c r="I144" i="7"/>
  <c r="J144" i="7"/>
  <c r="K144" i="7"/>
  <c r="L144" i="7"/>
  <c r="M144" i="7"/>
  <c r="I145" i="7"/>
  <c r="J145" i="7"/>
  <c r="K145" i="7"/>
  <c r="L145" i="7"/>
  <c r="M145" i="7"/>
  <c r="I146" i="7"/>
  <c r="J146" i="7"/>
  <c r="K146" i="7"/>
  <c r="L146" i="7"/>
  <c r="M146" i="7"/>
  <c r="I147" i="7"/>
  <c r="J147" i="7"/>
  <c r="K147" i="7"/>
  <c r="L147" i="7"/>
  <c r="M147" i="7"/>
  <c r="I148" i="7"/>
  <c r="J148" i="7"/>
  <c r="K148" i="7"/>
  <c r="L148" i="7"/>
  <c r="M148" i="7"/>
  <c r="I149" i="7"/>
  <c r="J149" i="7"/>
  <c r="K149" i="7"/>
  <c r="L149" i="7"/>
  <c r="M149" i="7"/>
  <c r="I150" i="7"/>
  <c r="J150" i="7"/>
  <c r="K150" i="7"/>
  <c r="L150" i="7"/>
  <c r="M150" i="7"/>
  <c r="I151" i="7"/>
  <c r="J151" i="7"/>
  <c r="K151" i="7"/>
  <c r="L151" i="7"/>
  <c r="M151" i="7"/>
  <c r="I152" i="7"/>
  <c r="J152" i="7"/>
  <c r="K152" i="7"/>
  <c r="L152" i="7"/>
  <c r="M152" i="7"/>
  <c r="I153" i="7"/>
  <c r="J153" i="7"/>
  <c r="K153" i="7"/>
  <c r="L153" i="7"/>
  <c r="M153" i="7"/>
  <c r="I154" i="7"/>
  <c r="J154" i="7"/>
  <c r="K154" i="7"/>
  <c r="L154" i="7"/>
  <c r="M154" i="7"/>
  <c r="I155" i="7"/>
  <c r="J155" i="7"/>
  <c r="K155" i="7"/>
  <c r="L155" i="7"/>
  <c r="M155" i="7"/>
  <c r="I156" i="7"/>
  <c r="J156" i="7"/>
  <c r="K156" i="7"/>
  <c r="L156" i="7"/>
  <c r="M156" i="7"/>
  <c r="I157" i="7"/>
  <c r="J157" i="7"/>
  <c r="K157" i="7"/>
  <c r="L157" i="7"/>
  <c r="M157" i="7"/>
  <c r="I158" i="7"/>
  <c r="J158" i="7"/>
  <c r="K158" i="7"/>
  <c r="L158" i="7"/>
  <c r="M158" i="7"/>
  <c r="I159" i="7"/>
  <c r="J159" i="7"/>
  <c r="K159" i="7"/>
  <c r="L159" i="7"/>
  <c r="M159" i="7"/>
  <c r="I160" i="7"/>
  <c r="J160" i="7"/>
  <c r="K160" i="7"/>
  <c r="L160" i="7"/>
  <c r="M160" i="7"/>
  <c r="I161" i="7"/>
  <c r="J161" i="7"/>
  <c r="K161" i="7"/>
  <c r="L161" i="7"/>
  <c r="M161" i="7"/>
  <c r="I162" i="7"/>
  <c r="J162" i="7"/>
  <c r="K162" i="7"/>
  <c r="L162" i="7"/>
  <c r="M162" i="7"/>
  <c r="I163" i="7"/>
  <c r="J163" i="7"/>
  <c r="K163" i="7"/>
  <c r="L163" i="7"/>
  <c r="M163" i="7"/>
  <c r="I164" i="7"/>
  <c r="J164" i="7"/>
  <c r="K164" i="7"/>
  <c r="L164" i="7"/>
  <c r="M164" i="7"/>
  <c r="I165" i="7"/>
  <c r="J165" i="7"/>
  <c r="K165" i="7"/>
  <c r="L165" i="7"/>
  <c r="M165" i="7"/>
  <c r="I166" i="7"/>
  <c r="J166" i="7"/>
  <c r="K166" i="7"/>
  <c r="L166" i="7"/>
  <c r="M166" i="7"/>
  <c r="I167" i="7"/>
  <c r="J167" i="7"/>
  <c r="K167" i="7"/>
  <c r="L167" i="7"/>
  <c r="M167" i="7"/>
  <c r="I168" i="7"/>
  <c r="J168" i="7"/>
  <c r="K168" i="7"/>
  <c r="L168" i="7"/>
  <c r="M168" i="7"/>
  <c r="I169" i="7"/>
  <c r="J169" i="7"/>
  <c r="K169" i="7"/>
  <c r="L169" i="7"/>
  <c r="M169" i="7"/>
  <c r="I170" i="7"/>
  <c r="J170" i="7"/>
  <c r="K170" i="7"/>
  <c r="L170" i="7"/>
  <c r="M170" i="7"/>
  <c r="I171" i="7"/>
  <c r="J171" i="7"/>
  <c r="K171" i="7"/>
  <c r="L171" i="7"/>
  <c r="M171" i="7"/>
  <c r="I172" i="7"/>
  <c r="J172" i="7"/>
  <c r="K172" i="7"/>
  <c r="L172" i="7"/>
  <c r="M172" i="7"/>
  <c r="I173" i="7"/>
  <c r="J173" i="7"/>
  <c r="K173" i="7"/>
  <c r="L173" i="7"/>
  <c r="M173" i="7"/>
  <c r="I174" i="7"/>
  <c r="J174" i="7"/>
  <c r="K174" i="7"/>
  <c r="L174" i="7"/>
  <c r="M174" i="7"/>
  <c r="I175" i="7"/>
  <c r="J175" i="7"/>
  <c r="K175" i="7"/>
  <c r="L175" i="7"/>
  <c r="M175" i="7"/>
  <c r="I176" i="7"/>
  <c r="J176" i="7"/>
  <c r="K176" i="7"/>
  <c r="L176" i="7"/>
  <c r="M176" i="7"/>
  <c r="I177" i="7"/>
  <c r="J177" i="7"/>
  <c r="K177" i="7"/>
  <c r="L177" i="7"/>
  <c r="M177" i="7"/>
  <c r="I178" i="7"/>
  <c r="J178" i="7"/>
  <c r="K178" i="7"/>
  <c r="L178" i="7"/>
  <c r="M178" i="7"/>
  <c r="I179" i="7"/>
  <c r="J179" i="7"/>
  <c r="K179" i="7"/>
  <c r="L179" i="7"/>
  <c r="M179" i="7"/>
  <c r="C180" i="7"/>
  <c r="D180" i="7"/>
  <c r="E180" i="7"/>
  <c r="F180" i="7"/>
  <c r="G180" i="7"/>
  <c r="H180" i="7"/>
  <c r="I180" i="7"/>
  <c r="J180" i="7"/>
  <c r="K180" i="7"/>
  <c r="L180" i="7"/>
  <c r="B12" i="6"/>
  <c r="J3" i="6" s="1"/>
  <c r="J4" i="6" s="1"/>
  <c r="G2" i="3" s="1"/>
  <c r="I3" i="6" l="1"/>
  <c r="I4" i="6" s="1"/>
  <c r="F2" i="3" s="1"/>
  <c r="Z3" i="6"/>
  <c r="Z4" i="6" s="1"/>
  <c r="W2" i="3" s="1"/>
  <c r="H3" i="6"/>
  <c r="H4" i="6" s="1"/>
  <c r="E2" i="3" s="1"/>
  <c r="AA3" i="6"/>
  <c r="AA4" i="6" s="1"/>
  <c r="X2" i="3" s="1"/>
  <c r="Y3" i="6"/>
  <c r="Y4" i="6" s="1"/>
  <c r="V2" i="3" s="1"/>
  <c r="X3" i="6"/>
  <c r="X4" i="6" s="1"/>
  <c r="U2" i="3" s="1"/>
  <c r="S3" i="6"/>
  <c r="S4" i="6" s="1"/>
  <c r="P2" i="3" s="1"/>
  <c r="R3" i="6"/>
  <c r="R4" i="6" s="1"/>
  <c r="O2" i="3" s="1"/>
  <c r="Q3" i="6"/>
  <c r="Q4" i="6" s="1"/>
  <c r="N2" i="3" s="1"/>
  <c r="AI3" i="6"/>
  <c r="AI4" i="6" s="1"/>
  <c r="AF2" i="3" s="1"/>
  <c r="AH3" i="6"/>
  <c r="AH4" i="6" s="1"/>
  <c r="AE2" i="3" s="1"/>
  <c r="AG3" i="6"/>
  <c r="AG4" i="6" s="1"/>
  <c r="AD2" i="3" s="1"/>
  <c r="AF3" i="6"/>
  <c r="AF4" i="6" s="1"/>
  <c r="AC2" i="3" s="1"/>
  <c r="P3" i="6"/>
  <c r="P4" i="6" s="1"/>
  <c r="M2" i="3" s="1"/>
  <c r="E4" i="6"/>
  <c r="B2" i="3" s="1"/>
  <c r="K121" i="13"/>
  <c r="L121" i="13"/>
  <c r="M121" i="13"/>
  <c r="N121" i="13"/>
  <c r="O121" i="13"/>
  <c r="I164" i="12"/>
  <c r="J164" i="12"/>
  <c r="K164" i="12"/>
  <c r="L164" i="12"/>
  <c r="M164" i="12"/>
  <c r="AE3" i="6"/>
  <c r="AE4" i="6" s="1"/>
  <c r="AB2" i="3" s="1"/>
  <c r="G3" i="6"/>
  <c r="G4" i="6" s="1"/>
  <c r="D2" i="3" s="1"/>
  <c r="AD3" i="6"/>
  <c r="AD4" i="6" s="1"/>
  <c r="AA2" i="3" s="1"/>
  <c r="N3" i="6"/>
  <c r="N4" i="6" s="1"/>
  <c r="K2" i="3" s="1"/>
  <c r="F3" i="6"/>
  <c r="F4" i="6" s="1"/>
  <c r="C2" i="3" s="1"/>
  <c r="O3" i="6"/>
  <c r="O4" i="6" s="1"/>
  <c r="L2" i="3" s="1"/>
  <c r="W3" i="6"/>
  <c r="W4" i="6" s="1"/>
  <c r="T2" i="3" s="1"/>
  <c r="V3" i="6"/>
  <c r="V4" i="6" s="1"/>
  <c r="S2" i="3" s="1"/>
  <c r="AK3" i="6"/>
  <c r="AK4" i="6" s="1"/>
  <c r="AH2" i="3" s="1"/>
  <c r="AC3" i="6"/>
  <c r="AC4" i="6" s="1"/>
  <c r="Z2" i="3" s="1"/>
  <c r="U3" i="6"/>
  <c r="U4" i="6" s="1"/>
  <c r="R2" i="3" s="1"/>
  <c r="M3" i="6"/>
  <c r="M4" i="6" s="1"/>
  <c r="J2" i="3" s="1"/>
  <c r="AJ3" i="6"/>
  <c r="AJ4" i="6" s="1"/>
  <c r="AG2" i="3" s="1"/>
  <c r="AB3" i="6"/>
  <c r="AB4" i="6" s="1"/>
  <c r="Y2" i="3" s="1"/>
  <c r="T3" i="6"/>
  <c r="T4" i="6" s="1"/>
  <c r="Q2" i="3" s="1"/>
  <c r="L3" i="6"/>
  <c r="L4" i="6" s="1"/>
  <c r="I2" i="3" s="1"/>
  <c r="K3" i="6"/>
  <c r="K4" i="6" s="1"/>
  <c r="H2" i="3" s="1"/>
</calcChain>
</file>

<file path=xl/sharedStrings.xml><?xml version="1.0" encoding="utf-8"?>
<sst xmlns="http://schemas.openxmlformats.org/spreadsheetml/2006/main" count="1317" uniqueCount="396">
  <si>
    <t>BTC BAU Transmission Capacity</t>
  </si>
  <si>
    <t>Source:</t>
  </si>
  <si>
    <t>BAU Transmission Capacity (MW*miles)</t>
  </si>
  <si>
    <t>MW*miles</t>
  </si>
  <si>
    <t>e-Highway2050 (Modular Development Planof the Pan-European Transmission System 2050)</t>
  </si>
  <si>
    <t>"Funded by the European Commission, the e-Highway2050 project aims to put forward a Modular Development Plan at the 2050 time horizon, based on a long-term planning method-ology able to assess the coming restructuring and expansion operations of the European power transmission system."</t>
  </si>
  <si>
    <t>https://docs.entsoe.eu/baltic-conf/bites/www.e-highway2050.eu/fileadmin/documents/130321_brochure_ehighway2050_ES.pdf</t>
  </si>
  <si>
    <t>https://docs.entsoe.eu/baltic-conf/bites/www.e-highway2050.eu/results/</t>
  </si>
  <si>
    <t>https://docs.entsoe.eu/baltic-conf/bites/www.e-highway2050.eu/fileadmin/documents/Results/e-Highway_database_per_country-08022016.xlsx</t>
  </si>
  <si>
    <t>Yes</t>
  </si>
  <si>
    <t>United Kingdom</t>
  </si>
  <si>
    <t>UK</t>
  </si>
  <si>
    <t xml:space="preserve">No </t>
  </si>
  <si>
    <t>Tunisia</t>
  </si>
  <si>
    <t>TN</t>
  </si>
  <si>
    <t>Slovak Republic</t>
  </si>
  <si>
    <t>SK</t>
  </si>
  <si>
    <t>Slovenia</t>
  </si>
  <si>
    <t>SI</t>
  </si>
  <si>
    <t>Sweden</t>
  </si>
  <si>
    <t>SE</t>
  </si>
  <si>
    <t>No</t>
  </si>
  <si>
    <t>Serbia</t>
  </si>
  <si>
    <t>RS</t>
  </si>
  <si>
    <t>Romania</t>
  </si>
  <si>
    <t>RO</t>
  </si>
  <si>
    <t>Portugal</t>
  </si>
  <si>
    <t>PT</t>
  </si>
  <si>
    <t>Poland</t>
  </si>
  <si>
    <t>PL</t>
  </si>
  <si>
    <t>North Sea</t>
  </si>
  <si>
    <t>NS</t>
  </si>
  <si>
    <t>Norway</t>
  </si>
  <si>
    <t>NO</t>
  </si>
  <si>
    <t>Netherlands</t>
  </si>
  <si>
    <t>NL</t>
  </si>
  <si>
    <t>North Ireland</t>
  </si>
  <si>
    <t>NI</t>
  </si>
  <si>
    <t>North Africa</t>
  </si>
  <si>
    <t>NA</t>
  </si>
  <si>
    <t>FYR of Macedonia</t>
  </si>
  <si>
    <t>MK</t>
  </si>
  <si>
    <t>Middle East</t>
  </si>
  <si>
    <t>MI</t>
  </si>
  <si>
    <t>Montenegro</t>
  </si>
  <si>
    <t>ME</t>
  </si>
  <si>
    <t>Morocco</t>
  </si>
  <si>
    <t>MA</t>
  </si>
  <si>
    <t>Libya</t>
  </si>
  <si>
    <t>LY</t>
  </si>
  <si>
    <t>Ja</t>
  </si>
  <si>
    <t>Latvia</t>
  </si>
  <si>
    <t>LV</t>
  </si>
  <si>
    <t>Luxembourg</t>
  </si>
  <si>
    <t>LU</t>
  </si>
  <si>
    <t>Lithuania</t>
  </si>
  <si>
    <t>LT</t>
  </si>
  <si>
    <t>Italy</t>
  </si>
  <si>
    <t>IT</t>
  </si>
  <si>
    <t>Ireland</t>
  </si>
  <si>
    <t>IE</t>
  </si>
  <si>
    <t>Hungary</t>
  </si>
  <si>
    <t>HU</t>
  </si>
  <si>
    <t>Croatia</t>
  </si>
  <si>
    <t>HR</t>
  </si>
  <si>
    <t>Greece</t>
  </si>
  <si>
    <t>GR</t>
  </si>
  <si>
    <t>Great Britain</t>
  </si>
  <si>
    <t>GB</t>
  </si>
  <si>
    <t>France</t>
  </si>
  <si>
    <t>FR</t>
  </si>
  <si>
    <t>Finland</t>
  </si>
  <si>
    <t>FI</t>
  </si>
  <si>
    <t>Spain</t>
  </si>
  <si>
    <t>ES</t>
  </si>
  <si>
    <t>Estonia</t>
  </si>
  <si>
    <t>EE</t>
  </si>
  <si>
    <t>East Europe</t>
  </si>
  <si>
    <t>EA</t>
  </si>
  <si>
    <t>Algeria</t>
  </si>
  <si>
    <t>DZ</t>
  </si>
  <si>
    <t>Denmark</t>
  </si>
  <si>
    <t>DK</t>
  </si>
  <si>
    <t>Germany</t>
  </si>
  <si>
    <t>DE</t>
  </si>
  <si>
    <t>Czech Republic</t>
  </si>
  <si>
    <t>CZ</t>
  </si>
  <si>
    <t>Switzerland</t>
  </si>
  <si>
    <t>CH</t>
  </si>
  <si>
    <t>Bulgaria</t>
  </si>
  <si>
    <t>BG</t>
  </si>
  <si>
    <t>Belgium</t>
  </si>
  <si>
    <t>BE</t>
  </si>
  <si>
    <t>Bosnia&amp;Herzegovina</t>
  </si>
  <si>
    <t>BA</t>
  </si>
  <si>
    <t>Austria</t>
  </si>
  <si>
    <t>AT</t>
  </si>
  <si>
    <t>Albania</t>
  </si>
  <si>
    <t>AL</t>
  </si>
  <si>
    <t>Country</t>
  </si>
  <si>
    <t>Code</t>
  </si>
  <si>
    <t>GW*km / year</t>
  </si>
  <si>
    <t>Slope</t>
  </si>
  <si>
    <t>GW*km</t>
  </si>
  <si>
    <t>Transcap tot</t>
  </si>
  <si>
    <t>Transcap Additional</t>
  </si>
  <si>
    <t>Year</t>
  </si>
  <si>
    <t>Transcap</t>
  </si>
  <si>
    <t>EU28 (manually modified from Entso-e dataset)</t>
  </si>
  <si>
    <t>Scope</t>
  </si>
  <si>
    <t>Market</t>
  </si>
  <si>
    <t>Scenario</t>
  </si>
  <si>
    <t>total</t>
  </si>
  <si>
    <t>98_it - 99_fr</t>
  </si>
  <si>
    <t>95_uk - 96_ie</t>
  </si>
  <si>
    <t>93_uk - 95_uk</t>
  </si>
  <si>
    <t>93_uk - 94_uk</t>
  </si>
  <si>
    <t>92_uk - 96_ie</t>
  </si>
  <si>
    <t>92_uk - 93_uk</t>
  </si>
  <si>
    <t>91_uk - 92_uk</t>
  </si>
  <si>
    <t>90_uk - 92_uk</t>
  </si>
  <si>
    <t>90_uk - 91_uk</t>
  </si>
  <si>
    <t>88_se - 89_se</t>
  </si>
  <si>
    <t>87_se - 88_se</t>
  </si>
  <si>
    <t>86_se - 87_se</t>
  </si>
  <si>
    <t>77_lt - 88_se</t>
  </si>
  <si>
    <t>77_lt - 78_lv</t>
  </si>
  <si>
    <t>75_fi - 88_se</t>
  </si>
  <si>
    <t>74_fi - 86_se</t>
  </si>
  <si>
    <t>74_fi - 75_fi</t>
  </si>
  <si>
    <t>73_ee - 78_lv</t>
  </si>
  <si>
    <t>73_ee - 75_fi</t>
  </si>
  <si>
    <t>72_dk - 89_se</t>
  </si>
  <si>
    <t>68_gr - 69_gr</t>
  </si>
  <si>
    <t>66_bg - 68_gr</t>
  </si>
  <si>
    <t>61_ro - 66_bg</t>
  </si>
  <si>
    <t>60_ro - 66_bg</t>
  </si>
  <si>
    <t>60_ro - 61_ro</t>
  </si>
  <si>
    <t>59_ro - 61_ro</t>
  </si>
  <si>
    <t>59_ro - 60_ro</t>
  </si>
  <si>
    <t>58_hu - 62_hr</t>
  </si>
  <si>
    <t>58_hu - 59_ro</t>
  </si>
  <si>
    <t>57_si - 62_hr</t>
  </si>
  <si>
    <t>57_si - 58_hu</t>
  </si>
  <si>
    <t>55_it - 68_gr</t>
  </si>
  <si>
    <t>55_it - 56_it</t>
  </si>
  <si>
    <t>54_it - 98_it</t>
  </si>
  <si>
    <t>54_it - 55_it</t>
  </si>
  <si>
    <t>53_it - 99_fr</t>
  </si>
  <si>
    <t>53_it - 62_hr</t>
  </si>
  <si>
    <t>53_it - 54_it</t>
  </si>
  <si>
    <t>52_it - 57_si</t>
  </si>
  <si>
    <t>52_it - 53_it</t>
  </si>
  <si>
    <t>51_at - 58_hu</t>
  </si>
  <si>
    <t>50_at - 57_si</t>
  </si>
  <si>
    <t>50_at - 51_at</t>
  </si>
  <si>
    <t>49_at - 52_it</t>
  </si>
  <si>
    <t>49_at - 50_at</t>
  </si>
  <si>
    <t>46_sk - 58_hu</t>
  </si>
  <si>
    <t>45_pl - 89_se</t>
  </si>
  <si>
    <t>44_pl - 45_pl</t>
  </si>
  <si>
    <t>43_pl - 44_pl</t>
  </si>
  <si>
    <t>42_pl - 46_sk</t>
  </si>
  <si>
    <t>42_pl - 43_pl</t>
  </si>
  <si>
    <t>41_pl - 77_lt</t>
  </si>
  <si>
    <t>41_pl - 45_pl</t>
  </si>
  <si>
    <t>41_pl - 44_pl</t>
  </si>
  <si>
    <t>41_pl - 43_pl</t>
  </si>
  <si>
    <t>41_pl - 42_pl</t>
  </si>
  <si>
    <t>40_cz - 51_at</t>
  </si>
  <si>
    <t>40_cz - 46_sk</t>
  </si>
  <si>
    <t>40_cz - 43_pl</t>
  </si>
  <si>
    <t>39_cz - 40_cz</t>
  </si>
  <si>
    <t>38_dk - 88_se</t>
  </si>
  <si>
    <t>38_dk - 72_dk</t>
  </si>
  <si>
    <t>37_de - 50_at</t>
  </si>
  <si>
    <t>37_de - 49_at</t>
  </si>
  <si>
    <t>37_de - 39_cz</t>
  </si>
  <si>
    <t>36_de - 49_at</t>
  </si>
  <si>
    <t>36_de - 37_de</t>
  </si>
  <si>
    <t>35_de - 37_de</t>
  </si>
  <si>
    <t>35_de - 36_de</t>
  </si>
  <si>
    <t>34_de - 44_pl</t>
  </si>
  <si>
    <t>34_de - 39_cz</t>
  </si>
  <si>
    <t>34_de - 37_de</t>
  </si>
  <si>
    <t>34_de - 35_de</t>
  </si>
  <si>
    <t>33_de - 36_de</t>
  </si>
  <si>
    <t>33_de - 35_de</t>
  </si>
  <si>
    <t>32_de - 72_dk</t>
  </si>
  <si>
    <t>32_de - 44_pl</t>
  </si>
  <si>
    <t>32_de - 34_de</t>
  </si>
  <si>
    <t>31_de - 89_se</t>
  </si>
  <si>
    <t>31_de - 38_dk</t>
  </si>
  <si>
    <t>31_de - 37_de</t>
  </si>
  <si>
    <t>31_de - 36_de</t>
  </si>
  <si>
    <t>31_de - 35_de</t>
  </si>
  <si>
    <t>31_de - 33_de</t>
  </si>
  <si>
    <t>31_de - 32_de</t>
  </si>
  <si>
    <t>30_nl - 90_uk</t>
  </si>
  <si>
    <t>30_nl - 38_dk</t>
  </si>
  <si>
    <t>30_nl - 33_de</t>
  </si>
  <si>
    <t>30_nl - 31_de</t>
  </si>
  <si>
    <t>29_lu - 35_de</t>
  </si>
  <si>
    <t>28_be - 90_uk</t>
  </si>
  <si>
    <t>28_be - 33_de</t>
  </si>
  <si>
    <t>28_be - 30_nl</t>
  </si>
  <si>
    <t>28_be - 29_lu</t>
  </si>
  <si>
    <t>27_fr - 28_be</t>
  </si>
  <si>
    <t>26_fr - 90_uk</t>
  </si>
  <si>
    <t>26_fr - 28_be</t>
  </si>
  <si>
    <t>26_fr - 27_fr</t>
  </si>
  <si>
    <t>25_fr - 36_de</t>
  </si>
  <si>
    <t>25_fr - 35_de</t>
  </si>
  <si>
    <t>25_fr - 28_be</t>
  </si>
  <si>
    <t>25_fr - 27_fr</t>
  </si>
  <si>
    <t>24_fr - 25_fr</t>
  </si>
  <si>
    <t>23_fr - 27_fr</t>
  </si>
  <si>
    <t>23_fr - 26_fr</t>
  </si>
  <si>
    <t>23_fr - 25_fr</t>
  </si>
  <si>
    <t>23_fr - 24_fr</t>
  </si>
  <si>
    <t>22_fr - 90_uk</t>
  </si>
  <si>
    <t>22_fr - 26_fr</t>
  </si>
  <si>
    <t>22_fr - 23_fr</t>
  </si>
  <si>
    <t>21_fr - 96_ie</t>
  </si>
  <si>
    <t>21_fr - 22_fr</t>
  </si>
  <si>
    <t>20_fr - 52_it</t>
  </si>
  <si>
    <t>20_fr - 25_fr</t>
  </si>
  <si>
    <t>20_fr - 24_fr</t>
  </si>
  <si>
    <t>19_fr - 52_it</t>
  </si>
  <si>
    <t>19_fr - 24_fr</t>
  </si>
  <si>
    <t>19_fr - 20_fr</t>
  </si>
  <si>
    <t>18_fr - 24_fr</t>
  </si>
  <si>
    <t>18_fr - 23_fr</t>
  </si>
  <si>
    <t>18_fr - 19_fr</t>
  </si>
  <si>
    <t>17_fr - 22_fr</t>
  </si>
  <si>
    <t>17_fr - 21_fr</t>
  </si>
  <si>
    <t>17_fr - 18_fr</t>
  </si>
  <si>
    <t>16_fr - 20_fr</t>
  </si>
  <si>
    <t>16_fr - 19_fr</t>
  </si>
  <si>
    <t>15_fr - 18_fr</t>
  </si>
  <si>
    <t>15_fr - 16_fr</t>
  </si>
  <si>
    <t>14_fr - 18_fr</t>
  </si>
  <si>
    <t>14_fr - 17_fr</t>
  </si>
  <si>
    <t>14_fr - 15_fr</t>
  </si>
  <si>
    <t>12_pt - 13_pt</t>
  </si>
  <si>
    <t>116_ns - 88_se</t>
  </si>
  <si>
    <t>114_ns - 72_dk</t>
  </si>
  <si>
    <t>113_ns - 38_dk</t>
  </si>
  <si>
    <t>112_ns - 31_de</t>
  </si>
  <si>
    <t>111_ns - 30_nl</t>
  </si>
  <si>
    <t>110_ns - 28_be</t>
  </si>
  <si>
    <t>109_ns - 94_uk</t>
  </si>
  <si>
    <t>108_ns - 93_uk</t>
  </si>
  <si>
    <t>107_ns - 92_uk</t>
  </si>
  <si>
    <t>106_ns - 90_uk</t>
  </si>
  <si>
    <t>100_ua - 59_ro</t>
  </si>
  <si>
    <t>100_ua - 58_hu</t>
  </si>
  <si>
    <t>100_ua - 42_pl</t>
  </si>
  <si>
    <t>100_ru - 78_lv</t>
  </si>
  <si>
    <t>100_ru - 77_lt</t>
  </si>
  <si>
    <t>100_ru - 75_fi</t>
  </si>
  <si>
    <t>100_ru - 74_fi</t>
  </si>
  <si>
    <t>100_ru - 73_ee</t>
  </si>
  <si>
    <t>10_es - 11_es</t>
  </si>
  <si>
    <t>09_es - 13_pt</t>
  </si>
  <si>
    <t>09_es - 10_es</t>
  </si>
  <si>
    <t>08_es - 13_pt</t>
  </si>
  <si>
    <t>08_es - 10_es</t>
  </si>
  <si>
    <t>08_es - 09_es</t>
  </si>
  <si>
    <t>07_es - 11_es</t>
  </si>
  <si>
    <t>07_es - 08_es</t>
  </si>
  <si>
    <t>06_es - 15_fr</t>
  </si>
  <si>
    <t>06_es - 11_es</t>
  </si>
  <si>
    <t>05_es - 14_fr</t>
  </si>
  <si>
    <t>05_es - 11_es</t>
  </si>
  <si>
    <t>05_es - 06_es</t>
  </si>
  <si>
    <t>04_es - 14_fr</t>
  </si>
  <si>
    <t>04_es - 05_es</t>
  </si>
  <si>
    <t>03_es - 11_es</t>
  </si>
  <si>
    <t>03_es - 07_es</t>
  </si>
  <si>
    <t>03_es - 05_es</t>
  </si>
  <si>
    <t>03_es - 04_es</t>
  </si>
  <si>
    <t>02_es - 12_pt</t>
  </si>
  <si>
    <t>02_es - 08_es</t>
  </si>
  <si>
    <t>02_es - 04_es</t>
  </si>
  <si>
    <t>02_es - 03_es</t>
  </si>
  <si>
    <t>01_es - 12_pt</t>
  </si>
  <si>
    <t>01_es - 02_es</t>
  </si>
  <si>
    <t>GW.km</t>
  </si>
  <si>
    <t>MW</t>
  </si>
  <si>
    <t>km</t>
  </si>
  <si>
    <t>Small &amp; Local</t>
  </si>
  <si>
    <t>Fossil &amp; Nuclear</t>
  </si>
  <si>
    <t>Big &amp; Market</t>
  </si>
  <si>
    <t>100% RES</t>
  </si>
  <si>
    <t>Large Scale RES</t>
  </si>
  <si>
    <t>Length</t>
  </si>
  <si>
    <t>Links</t>
  </si>
  <si>
    <r>
      <t xml:space="preserve">Starting Grid 
</t>
    </r>
    <r>
      <rPr>
        <i/>
        <sz val="12"/>
        <color theme="1"/>
        <rFont val="Calibri"/>
        <family val="2"/>
        <scheme val="minor"/>
      </rPr>
      <t>For the North sea and North africa connections, the values below are the starting ones assumed for the 2050 analyis, they are scenario dependant. For the other connections they represent the 2030 grid and are common to all scenarios</t>
    </r>
  </si>
  <si>
    <t>go back to ReadMe</t>
  </si>
  <si>
    <t>Table 93: Starting Grid for all scenarios in 2030</t>
  </si>
  <si>
    <t>SOURCE : E-HIGHWAY2050</t>
  </si>
  <si>
    <t>39_cz - 44_pl</t>
  </si>
  <si>
    <t>32_de - 89_se</t>
  </si>
  <si>
    <t>32_de - 38_dk</t>
  </si>
  <si>
    <t>31_de - 72_dk</t>
  </si>
  <si>
    <t>114_ns - 116_ns</t>
  </si>
  <si>
    <t>113_ns - 30_nl</t>
  </si>
  <si>
    <t>112_ns - 33_de</t>
  </si>
  <si>
    <t>112_ns - 30_nl</t>
  </si>
  <si>
    <t>112_ns - 113_ns</t>
  </si>
  <si>
    <t>106_ns - 110_ns</t>
  </si>
  <si>
    <t>07_es - 12_pt</t>
  </si>
  <si>
    <t>06_es - 07_es</t>
  </si>
  <si>
    <t>05_es - 07_es</t>
  </si>
  <si>
    <t>04_es - 07_es</t>
  </si>
  <si>
    <t>02_es - 07_es</t>
  </si>
  <si>
    <t>01_es - 03_es</t>
  </si>
  <si>
    <t>Extended grid</t>
  </si>
  <si>
    <t>Common grid</t>
  </si>
  <si>
    <t>2050 Additional Grid</t>
  </si>
  <si>
    <t>2040 Additional</t>
  </si>
  <si>
    <t>Table 94: Transmission requirements for 2040 and all scenarios in 2050</t>
  </si>
  <si>
    <t>84_no - 87_se</t>
  </si>
  <si>
    <t>84_no - 86_se</t>
  </si>
  <si>
    <t>84_no - 85_no</t>
  </si>
  <si>
    <t>83_no - 87_se</t>
  </si>
  <si>
    <t>83_no - 84_no</t>
  </si>
  <si>
    <t>82_no - 88_se</t>
  </si>
  <si>
    <t>82_no - 83_no</t>
  </si>
  <si>
    <t>81_no - 83_no</t>
  </si>
  <si>
    <t>80_no - 82_no</t>
  </si>
  <si>
    <t>80_no - 81_no</t>
  </si>
  <si>
    <t>79_no - 93_uk</t>
  </si>
  <si>
    <t>79_no - 81_no</t>
  </si>
  <si>
    <t>79_no - 80_no</t>
  </si>
  <si>
    <t>74_fi - 85_no</t>
  </si>
  <si>
    <t>68_gr - 70_al</t>
  </si>
  <si>
    <t>67_mk - 70_al</t>
  </si>
  <si>
    <t>67_mk - 68_gr</t>
  </si>
  <si>
    <t>66_bg - 67_mk</t>
  </si>
  <si>
    <t>65_rs - 70_al</t>
  </si>
  <si>
    <t>65_rs - 67_mk</t>
  </si>
  <si>
    <t>65_rs - 66_bg</t>
  </si>
  <si>
    <t>64_me - 70_al</t>
  </si>
  <si>
    <t>64_me - 65_rs</t>
  </si>
  <si>
    <t>63_ba - 65_rs</t>
  </si>
  <si>
    <t>63_ba - 64_me</t>
  </si>
  <si>
    <t>62_hr - 65_rs</t>
  </si>
  <si>
    <t>62_hr - 63_ba</t>
  </si>
  <si>
    <t>60_ro - 65_rs</t>
  </si>
  <si>
    <t>58_hu - 65_rs</t>
  </si>
  <si>
    <t>55_it - 70_al</t>
  </si>
  <si>
    <t>54_it - 64_me</t>
  </si>
  <si>
    <t>48_ch - 52_it</t>
  </si>
  <si>
    <t>48_ch - 49_at</t>
  </si>
  <si>
    <t>47_ch - 49_at</t>
  </si>
  <si>
    <t>47_ch - 48_ch</t>
  </si>
  <si>
    <t>38_dk - 79_no</t>
  </si>
  <si>
    <t>36_de - 47_ch</t>
  </si>
  <si>
    <t>31_de - 79_no</t>
  </si>
  <si>
    <t>30_nl - 79_no</t>
  </si>
  <si>
    <t>25_fr - 47_ch</t>
  </si>
  <si>
    <t>20_fr - 48_ch</t>
  </si>
  <si>
    <t>20_fr - 47_ch</t>
  </si>
  <si>
    <t>115_ns - 79_no</t>
  </si>
  <si>
    <t>105_ly - 69_gr</t>
  </si>
  <si>
    <t>105_ly - 56_it</t>
  </si>
  <si>
    <t>104_tn - 56_it</t>
  </si>
  <si>
    <t>103_dz - 98_it</t>
  </si>
  <si>
    <t>103_dz - 16_fr</t>
  </si>
  <si>
    <t>103_dz - 10_es</t>
  </si>
  <si>
    <t>102_ma - 13_pt</t>
  </si>
  <si>
    <t>101_mi - 69_gr</t>
  </si>
  <si>
    <t>101_mi - 68_gr</t>
  </si>
  <si>
    <t>101_mi - 66_bg</t>
  </si>
  <si>
    <t>09_es - 102_ma</t>
  </si>
  <si>
    <t>81_no - 90_uk</t>
  </si>
  <si>
    <t>79_no - 92_uk</t>
  </si>
  <si>
    <t>The e-Highway2050 project aims to put forward a Modular Development Plan at the 2050 time horizon for Entso-e member TSOs</t>
  </si>
  <si>
    <t xml:space="preserve">In the project, a number of scenarios were developed. For the EPS BAU scenario, the </t>
  </si>
  <si>
    <t xml:space="preserve">to centralised projects ( renewable and non-renewable ) and no source of energy is excluded. </t>
  </si>
  <si>
    <t>Carbon Capture Storage is assumed to be mature. GDP growth is high. Electrification of</t>
  </si>
  <si>
    <t xml:space="preserve">"In this scenario, the electricity sector is assumed to be market-driven. A prefer-ence is thus given </t>
  </si>
  <si>
    <t xml:space="preserve"> transport and heating is signifi cant but energy effi ciency is limited."</t>
  </si>
  <si>
    <t>Instead of using a static topological grid-model, within the project, a clustered grid with</t>
  </si>
  <si>
    <t>100 equivalent nodes was used (see figure).</t>
  </si>
  <si>
    <t xml:space="preserve">Since Entso-e area goes beyond EU28 (see Sheet CountryList), all non-EU28 nodes </t>
  </si>
  <si>
    <t>were manually removed for the EPS (see T93 (Mod) T94 (Mod)).</t>
  </si>
  <si>
    <t>Within the sope of the project, a "starting grid" for the year 2030 (based on the TYNDP) was developed</t>
  </si>
  <si>
    <t>and 2050 was the target year of the study.</t>
  </si>
  <si>
    <t>The modified 2030 and 2050 transmission capacity values from the study were then used</t>
  </si>
  <si>
    <t>as "base points" for linear inter- and extrapolation in order to calculate</t>
  </si>
  <si>
    <t xml:space="preserve">yearly BTC values  (see sheet Calc) </t>
  </si>
  <si>
    <t>EU27</t>
  </si>
  <si>
    <t xml:space="preserve">e-highway scenario "Big &amp;marker" was chosen: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</si>
</sst>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17"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1"/>
      <color rgb="FF000000"/>
      <name val="Calibri"/>
      <family val="2"/>
    </font>
    <font>
      <sz val="11"/>
      <color theme="0" tint="-0.499984740745262"/>
      <name val="Calibri"/>
      <family val="2"/>
      <scheme val="minor"/>
    </font>
    <font>
      <b/>
      <sz val="11"/>
      <color theme="0" tint="-0.499984740745262"/>
      <name val="Calibri"/>
      <family val="2"/>
      <scheme val="minor"/>
    </font>
    <font>
      <b/>
      <i/>
      <sz val="11"/>
      <color rgb="FF000000"/>
      <name val="Calibri"/>
      <family val="2"/>
    </font>
    <font>
      <b/>
      <sz val="11"/>
      <color rgb="FF000000"/>
      <name val="Calibri"/>
      <family val="2"/>
    </font>
    <font>
      <sz val="10"/>
      <color theme="1"/>
      <name val="Calibri"/>
      <family val="2"/>
      <scheme val="minor"/>
    </font>
    <font>
      <b/>
      <sz val="10"/>
      <color theme="1"/>
      <name val="Calibri"/>
      <family val="2"/>
      <scheme val="minor"/>
    </font>
    <font>
      <b/>
      <sz val="14"/>
      <color theme="1"/>
      <name val="Calibri"/>
      <family val="2"/>
      <scheme val="minor"/>
    </font>
    <font>
      <i/>
      <sz val="12"/>
      <color theme="1"/>
      <name val="Calibri"/>
      <family val="2"/>
      <scheme val="minor"/>
    </font>
    <font>
      <b/>
      <u/>
      <sz val="14"/>
      <color theme="1"/>
      <name val="Calibri"/>
      <family val="2"/>
      <scheme val="minor"/>
    </font>
    <font>
      <b/>
      <sz val="12"/>
      <color theme="1"/>
      <name val="Calibri"/>
      <family val="2"/>
      <scheme val="minor"/>
    </font>
    <font>
      <b/>
      <u/>
      <sz val="16"/>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rgb="FFDBE5F1"/>
        <bgColor indexed="64"/>
      </patternFill>
    </fill>
    <fill>
      <patternFill patternType="solid">
        <fgColor rgb="FFFFFFFF"/>
        <bgColor indexed="64"/>
      </patternFill>
    </fill>
    <fill>
      <patternFill patternType="solid">
        <fgColor theme="4" tint="0.79998168889431442"/>
        <bgColor indexed="64"/>
      </patternFill>
    </fill>
    <fill>
      <patternFill patternType="solid">
        <fgColor rgb="FFFF0000"/>
        <bgColor indexed="64"/>
      </patternFill>
    </fill>
  </fills>
  <borders count="16">
    <border>
      <left/>
      <right/>
      <top/>
      <bottom/>
      <diagonal/>
    </border>
    <border>
      <left/>
      <right style="medium">
        <color theme="4"/>
      </right>
      <top/>
      <bottom style="medium">
        <color theme="4"/>
      </bottom>
      <diagonal/>
    </border>
    <border>
      <left style="medium">
        <color theme="4"/>
      </left>
      <right style="medium">
        <color theme="4"/>
      </right>
      <top/>
      <bottom style="medium">
        <color theme="4"/>
      </bottom>
      <diagonal/>
    </border>
    <border>
      <left/>
      <right style="medium">
        <color theme="4"/>
      </right>
      <top/>
      <bottom/>
      <diagonal/>
    </border>
    <border>
      <left style="medium">
        <color theme="4"/>
      </left>
      <right style="medium">
        <color theme="4"/>
      </right>
      <top/>
      <bottom/>
      <diagonal/>
    </border>
    <border>
      <left/>
      <right style="medium">
        <color theme="4"/>
      </right>
      <top style="medium">
        <color theme="4"/>
      </top>
      <bottom style="medium">
        <color theme="4"/>
      </bottom>
      <diagonal/>
    </border>
    <border>
      <left style="medium">
        <color theme="4"/>
      </left>
      <right style="medium">
        <color theme="4"/>
      </right>
      <top style="medium">
        <color theme="4"/>
      </top>
      <bottom style="medium">
        <color theme="4"/>
      </bottom>
      <diagonal/>
    </border>
    <border>
      <left/>
      <right/>
      <top style="medium">
        <color theme="4"/>
      </top>
      <bottom style="medium">
        <color theme="4"/>
      </bottom>
      <diagonal/>
    </border>
    <border>
      <left style="medium">
        <color theme="4"/>
      </left>
      <right/>
      <top style="medium">
        <color theme="4"/>
      </top>
      <bottom style="medium">
        <color theme="4"/>
      </bottom>
      <diagonal/>
    </border>
    <border>
      <left/>
      <right/>
      <top/>
      <bottom style="medium">
        <color theme="4"/>
      </bottom>
      <diagonal/>
    </border>
    <border>
      <left style="medium">
        <color theme="4"/>
      </left>
      <right/>
      <top/>
      <bottom style="medium">
        <color theme="4"/>
      </bottom>
      <diagonal/>
    </border>
    <border>
      <left style="medium">
        <color theme="4"/>
      </left>
      <right/>
      <top/>
      <bottom/>
      <diagonal/>
    </border>
    <border>
      <left/>
      <right style="medium">
        <color theme="4"/>
      </right>
      <top style="medium">
        <color theme="4"/>
      </top>
      <bottom/>
      <diagonal/>
    </border>
    <border>
      <left/>
      <right/>
      <top style="medium">
        <color theme="4"/>
      </top>
      <bottom/>
      <diagonal/>
    </border>
    <border>
      <left style="medium">
        <color theme="4"/>
      </left>
      <right style="medium">
        <color theme="4"/>
      </right>
      <top style="medium">
        <color theme="4"/>
      </top>
      <bottom/>
      <diagonal/>
    </border>
    <border>
      <left style="medium">
        <color theme="4"/>
      </left>
      <right/>
      <top style="medium">
        <color theme="4"/>
      </top>
      <bottom/>
      <diagonal/>
    </border>
  </borders>
  <cellStyleXfs count="3">
    <xf numFmtId="0" fontId="0" fillId="0" borderId="0"/>
    <xf numFmtId="0" fontId="2" fillId="0" borderId="0" applyNumberFormat="0" applyFill="0" applyBorder="0" applyAlignment="0" applyProtection="0"/>
    <xf numFmtId="0" fontId="3" fillId="0" borderId="0"/>
  </cellStyleXfs>
  <cellXfs count="71">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0" fontId="0" fillId="0" borderId="0" xfId="0" applyAlignment="1">
      <alignment horizontal="center"/>
    </xf>
    <xf numFmtId="3" fontId="4" fillId="0" borderId="1" xfId="0" applyNumberFormat="1" applyFont="1" applyBorder="1" applyAlignment="1">
      <alignment horizontal="left" vertical="center"/>
    </xf>
    <xf numFmtId="3" fontId="4" fillId="0" borderId="2" xfId="0" applyNumberFormat="1" applyFont="1" applyBorder="1" applyAlignment="1">
      <alignment horizontal="center" vertical="center"/>
    </xf>
    <xf numFmtId="3" fontId="4" fillId="2" borderId="3" xfId="0" applyNumberFormat="1" applyFont="1" applyFill="1" applyBorder="1" applyAlignment="1">
      <alignment horizontal="left" vertical="center"/>
    </xf>
    <xf numFmtId="3" fontId="4" fillId="2" borderId="4" xfId="0" applyNumberFormat="1" applyFont="1" applyFill="1" applyBorder="1" applyAlignment="1">
      <alignment horizontal="center" vertical="center"/>
    </xf>
    <xf numFmtId="3" fontId="4" fillId="0" borderId="3" xfId="0" applyNumberFormat="1" applyFont="1" applyBorder="1" applyAlignment="1">
      <alignment horizontal="left" vertical="center"/>
    </xf>
    <xf numFmtId="3" fontId="4" fillId="0" borderId="4" xfId="0" applyNumberFormat="1" applyFont="1" applyBorder="1" applyAlignment="1">
      <alignment horizontal="center" vertical="center"/>
    </xf>
    <xf numFmtId="0" fontId="1" fillId="0" borderId="5" xfId="0" applyFont="1" applyBorder="1" applyAlignment="1">
      <alignment horizontal="left"/>
    </xf>
    <xf numFmtId="0" fontId="1" fillId="0" borderId="6" xfId="0" applyFont="1" applyBorder="1" applyAlignment="1">
      <alignment horizontal="center"/>
    </xf>
    <xf numFmtId="0" fontId="5" fillId="0" borderId="0" xfId="0" applyFont="1"/>
    <xf numFmtId="0" fontId="6" fillId="0" borderId="0" xfId="0" applyFont="1"/>
    <xf numFmtId="1" fontId="0" fillId="0" borderId="0" xfId="0" applyNumberFormat="1" applyAlignment="1">
      <alignment horizontal="center"/>
    </xf>
    <xf numFmtId="3" fontId="1" fillId="0" borderId="5" xfId="0" applyNumberFormat="1" applyFont="1" applyBorder="1"/>
    <xf numFmtId="3" fontId="1" fillId="0" borderId="7" xfId="0" applyNumberFormat="1" applyFont="1" applyBorder="1"/>
    <xf numFmtId="3" fontId="1" fillId="0" borderId="5" xfId="0" applyNumberFormat="1" applyFont="1" applyBorder="1" applyAlignment="1">
      <alignment horizontal="center"/>
    </xf>
    <xf numFmtId="0" fontId="7" fillId="0" borderId="8" xfId="0" applyFont="1" applyBorder="1" applyAlignment="1">
      <alignment horizontal="center" vertical="center" wrapText="1"/>
    </xf>
    <xf numFmtId="3" fontId="4" fillId="0" borderId="1" xfId="0" applyNumberFormat="1" applyFont="1" applyBorder="1" applyAlignment="1">
      <alignment horizontal="right" vertical="center"/>
    </xf>
    <xf numFmtId="3" fontId="4" fillId="0" borderId="9" xfId="0" applyNumberFormat="1" applyFont="1" applyBorder="1" applyAlignment="1">
      <alignment horizontal="right" vertical="center"/>
    </xf>
    <xf numFmtId="3" fontId="4" fillId="0" borderId="1" xfId="0" applyNumberFormat="1" applyFont="1" applyBorder="1" applyAlignment="1">
      <alignment horizontal="center" vertical="center"/>
    </xf>
    <xf numFmtId="0" fontId="8" fillId="3" borderId="10" xfId="0" applyFont="1" applyFill="1" applyBorder="1" applyAlignment="1">
      <alignment horizontal="left" vertical="center" wrapText="1"/>
    </xf>
    <xf numFmtId="3" fontId="4" fillId="2" borderId="3" xfId="0" applyNumberFormat="1" applyFont="1" applyFill="1" applyBorder="1" applyAlignment="1">
      <alignment horizontal="right" vertical="center"/>
    </xf>
    <xf numFmtId="3" fontId="4" fillId="2" borderId="0" xfId="0" applyNumberFormat="1" applyFont="1" applyFill="1" applyAlignment="1">
      <alignment horizontal="right" vertical="center"/>
    </xf>
    <xf numFmtId="3" fontId="4" fillId="2" borderId="3" xfId="0" applyNumberFormat="1" applyFont="1" applyFill="1" applyBorder="1" applyAlignment="1">
      <alignment horizontal="center" vertical="center"/>
    </xf>
    <xf numFmtId="0" fontId="8" fillId="4" borderId="11" xfId="0" applyFont="1" applyFill="1" applyBorder="1" applyAlignment="1">
      <alignment horizontal="left" vertical="center" wrapText="1"/>
    </xf>
    <xf numFmtId="3" fontId="4" fillId="0" borderId="3" xfId="0" applyNumberFormat="1" applyFont="1" applyBorder="1" applyAlignment="1">
      <alignment horizontal="right" vertical="center"/>
    </xf>
    <xf numFmtId="3" fontId="4" fillId="0" borderId="0" xfId="0" applyNumberFormat="1" applyFont="1" applyAlignment="1">
      <alignment horizontal="right" vertical="center"/>
    </xf>
    <xf numFmtId="3" fontId="4" fillId="0" borderId="3" xfId="0" applyNumberFormat="1" applyFont="1" applyBorder="1" applyAlignment="1">
      <alignment horizontal="center" vertical="center"/>
    </xf>
    <xf numFmtId="0" fontId="8" fillId="3" borderId="11" xfId="0" applyFont="1" applyFill="1" applyBorder="1" applyAlignment="1">
      <alignment horizontal="left" vertical="center" wrapText="1"/>
    </xf>
    <xf numFmtId="3" fontId="4" fillId="0" borderId="12" xfId="0" applyNumberFormat="1" applyFont="1" applyBorder="1" applyAlignment="1">
      <alignment horizontal="right" vertical="center"/>
    </xf>
    <xf numFmtId="0" fontId="9" fillId="0" borderId="0" xfId="0" applyFont="1" applyAlignment="1">
      <alignment horizontal="center" vertical="center"/>
    </xf>
    <xf numFmtId="0" fontId="10" fillId="0" borderId="5" xfId="0" applyFont="1" applyBorder="1" applyAlignment="1">
      <alignment horizontal="center" vertical="center"/>
    </xf>
    <xf numFmtId="0" fontId="10" fillId="0" borderId="7" xfId="0" applyFont="1" applyBorder="1" applyAlignment="1">
      <alignment horizontal="center" vertical="center"/>
    </xf>
    <xf numFmtId="0" fontId="10" fillId="0" borderId="6" xfId="0" applyFont="1" applyBorder="1" applyAlignment="1">
      <alignment horizontal="center" vertical="center" wrapText="1"/>
    </xf>
    <xf numFmtId="0" fontId="10" fillId="5" borderId="10" xfId="0" applyFont="1" applyFill="1" applyBorder="1" applyAlignment="1">
      <alignment horizontal="left"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4" xfId="0" applyFont="1" applyBorder="1" applyAlignment="1">
      <alignment horizontal="center" vertical="center" wrapText="1"/>
    </xf>
    <xf numFmtId="0" fontId="1" fillId="5" borderId="11" xfId="0" applyFont="1" applyFill="1" applyBorder="1" applyAlignment="1">
      <alignment horizontal="left" vertical="center"/>
    </xf>
    <xf numFmtId="0" fontId="10" fillId="0" borderId="14" xfId="0" applyFont="1" applyBorder="1" applyAlignment="1">
      <alignment wrapText="1"/>
    </xf>
    <xf numFmtId="0" fontId="0" fillId="5" borderId="14" xfId="0" applyFill="1" applyBorder="1" applyAlignment="1">
      <alignment horizontal="left"/>
    </xf>
    <xf numFmtId="0" fontId="0" fillId="0" borderId="3" xfId="0" applyBorder="1"/>
    <xf numFmtId="0" fontId="13" fillId="0" borderId="0" xfId="0" applyFont="1"/>
    <xf numFmtId="0" fontId="0" fillId="0" borderId="9" xfId="0" applyBorder="1" applyAlignment="1">
      <alignment horizontal="left"/>
    </xf>
    <xf numFmtId="0" fontId="11" fillId="0" borderId="0" xfId="0" applyFont="1" applyAlignment="1">
      <alignment horizontal="left"/>
    </xf>
    <xf numFmtId="3" fontId="4" fillId="2" borderId="11" xfId="0" applyNumberFormat="1" applyFont="1" applyFill="1" applyBorder="1" applyAlignment="1">
      <alignment horizontal="right" vertical="center"/>
    </xf>
    <xf numFmtId="3" fontId="4" fillId="0" borderId="11" xfId="0" applyNumberFormat="1" applyFont="1" applyBorder="1" applyAlignment="1">
      <alignment horizontal="right" vertical="center"/>
    </xf>
    <xf numFmtId="3" fontId="4" fillId="0" borderId="15" xfId="0" applyNumberFormat="1" applyFont="1" applyBorder="1" applyAlignment="1">
      <alignment horizontal="right" vertical="center"/>
    </xf>
    <xf numFmtId="0" fontId="10" fillId="0" borderId="10" xfId="0" applyFont="1" applyBorder="1" applyAlignment="1">
      <alignment horizontal="left" vertical="center"/>
    </xf>
    <xf numFmtId="0" fontId="10" fillId="0" borderId="0" xfId="0" applyFont="1"/>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11" xfId="0" applyFont="1" applyBorder="1" applyAlignment="1">
      <alignment horizontal="left" vertical="center"/>
    </xf>
    <xf numFmtId="0" fontId="0" fillId="0" borderId="15" xfId="0" applyBorder="1" applyAlignment="1">
      <alignment horizontal="left"/>
    </xf>
    <xf numFmtId="0" fontId="15" fillId="0" borderId="0" xfId="0" applyFont="1"/>
    <xf numFmtId="0" fontId="1" fillId="0" borderId="11" xfId="0" applyFont="1" applyBorder="1" applyAlignment="1">
      <alignment horizontal="left" vertical="center"/>
    </xf>
    <xf numFmtId="0" fontId="0" fillId="0" borderId="14" xfId="0" applyBorder="1" applyAlignment="1">
      <alignment horizontal="left"/>
    </xf>
    <xf numFmtId="0" fontId="16" fillId="0" borderId="0" xfId="0" applyFont="1"/>
    <xf numFmtId="0" fontId="0" fillId="0" borderId="0" xfId="0" applyFont="1"/>
    <xf numFmtId="0" fontId="11" fillId="0" borderId="8" xfId="0" applyFont="1" applyBorder="1" applyAlignment="1">
      <alignment horizontal="center" wrapText="1"/>
    </xf>
    <xf numFmtId="0" fontId="11" fillId="0" borderId="7" xfId="0" applyFont="1" applyBorder="1" applyAlignment="1">
      <alignment horizontal="center" wrapText="1"/>
    </xf>
    <xf numFmtId="0" fontId="11" fillId="0" borderId="5" xfId="0" applyFont="1" applyBorder="1" applyAlignment="1">
      <alignment horizontal="center" wrapText="1"/>
    </xf>
    <xf numFmtId="0" fontId="14" fillId="0" borderId="13" xfId="0" applyFont="1" applyBorder="1" applyAlignment="1">
      <alignment horizontal="center"/>
    </xf>
    <xf numFmtId="0" fontId="14" fillId="0" borderId="12" xfId="0" applyFont="1" applyBorder="1" applyAlignment="1">
      <alignment horizontal="center"/>
    </xf>
    <xf numFmtId="3" fontId="1" fillId="0" borderId="0" xfId="0" applyNumberFormat="1" applyFont="1"/>
    <xf numFmtId="3" fontId="0" fillId="0" borderId="0" xfId="0" applyNumberFormat="1"/>
  </cellXfs>
  <cellStyles count="3">
    <cellStyle name="Hyperlink" xfId="1" builtinId="8"/>
    <cellStyle name="Normal" xfId="0" builtinId="0"/>
    <cellStyle name="Standard 2" xfId="2" xr:uid="{4BCB3411-F950-4857-8BE4-B5E79E74DB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TransCap in GW*km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Calc!$E$2:$AK$2</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Calc!$E$3:$AK$3</c:f>
              <c:numCache>
                <c:formatCode>General</c:formatCode>
                <c:ptCount val="33"/>
                <c:pt idx="0">
                  <c:v>109346.68913948031</c:v>
                </c:pt>
                <c:pt idx="1">
                  <c:v>111500.74971367692</c:v>
                </c:pt>
                <c:pt idx="2">
                  <c:v>113654.81028787352</c:v>
                </c:pt>
                <c:pt idx="3">
                  <c:v>115808.87086207014</c:v>
                </c:pt>
                <c:pt idx="4">
                  <c:v>117962.93143626675</c:v>
                </c:pt>
                <c:pt idx="5">
                  <c:v>120116.99201046336</c:v>
                </c:pt>
                <c:pt idx="6">
                  <c:v>122271.05258465998</c:v>
                </c:pt>
                <c:pt idx="7">
                  <c:v>124425.11315885658</c:v>
                </c:pt>
                <c:pt idx="8">
                  <c:v>126579.17373305319</c:v>
                </c:pt>
                <c:pt idx="9">
                  <c:v>128733.2343072498</c:v>
                </c:pt>
                <c:pt idx="10">
                  <c:v>130887.2948814464</c:v>
                </c:pt>
                <c:pt idx="11">
                  <c:v>133041.35545564303</c:v>
                </c:pt>
                <c:pt idx="12">
                  <c:v>135195.41602983963</c:v>
                </c:pt>
                <c:pt idx="13">
                  <c:v>137349.47660403623</c:v>
                </c:pt>
                <c:pt idx="14">
                  <c:v>139503.53717823286</c:v>
                </c:pt>
                <c:pt idx="15">
                  <c:v>141657.59775242946</c:v>
                </c:pt>
                <c:pt idx="16">
                  <c:v>143811.65832662606</c:v>
                </c:pt>
                <c:pt idx="17">
                  <c:v>145965.71890082269</c:v>
                </c:pt>
                <c:pt idx="18">
                  <c:v>148119.77947501928</c:v>
                </c:pt>
                <c:pt idx="19">
                  <c:v>150273.84004921591</c:v>
                </c:pt>
                <c:pt idx="20">
                  <c:v>152427.90062341251</c:v>
                </c:pt>
                <c:pt idx="21">
                  <c:v>154581.96119760911</c:v>
                </c:pt>
                <c:pt idx="22">
                  <c:v>156736.02177180574</c:v>
                </c:pt>
                <c:pt idx="23">
                  <c:v>158890.08234600234</c:v>
                </c:pt>
                <c:pt idx="24">
                  <c:v>161044.14292019897</c:v>
                </c:pt>
                <c:pt idx="25">
                  <c:v>163198.20349439557</c:v>
                </c:pt>
                <c:pt idx="26">
                  <c:v>165352.26406859217</c:v>
                </c:pt>
                <c:pt idx="27">
                  <c:v>167506.32464278879</c:v>
                </c:pt>
                <c:pt idx="28">
                  <c:v>169660.38521698539</c:v>
                </c:pt>
                <c:pt idx="29">
                  <c:v>171814.44579118199</c:v>
                </c:pt>
                <c:pt idx="30">
                  <c:v>173968.50636537862</c:v>
                </c:pt>
                <c:pt idx="31">
                  <c:v>176122.56693957522</c:v>
                </c:pt>
                <c:pt idx="32">
                  <c:v>178276.62751377182</c:v>
                </c:pt>
              </c:numCache>
            </c:numRef>
          </c:yVal>
          <c:smooth val="0"/>
          <c:extLst>
            <c:ext xmlns:c16="http://schemas.microsoft.com/office/drawing/2014/chart" uri="{C3380CC4-5D6E-409C-BE32-E72D297353CC}">
              <c16:uniqueId val="{00000000-BC28-4ECA-B6A3-206A409344E3}"/>
            </c:ext>
          </c:extLst>
        </c:ser>
        <c:dLbls>
          <c:showLegendKey val="0"/>
          <c:showVal val="0"/>
          <c:showCatName val="0"/>
          <c:showSerName val="0"/>
          <c:showPercent val="0"/>
          <c:showBubbleSize val="0"/>
        </c:dLbls>
        <c:axId val="1268590576"/>
        <c:axId val="1369191616"/>
      </c:scatterChart>
      <c:valAx>
        <c:axId val="1268590576"/>
        <c:scaling>
          <c:orientation val="minMax"/>
          <c:max val="2050"/>
          <c:min val="20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191616"/>
        <c:crosses val="autoZero"/>
        <c:crossBetween val="midCat"/>
      </c:valAx>
      <c:valAx>
        <c:axId val="136919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590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13</xdr:col>
      <xdr:colOff>416549</xdr:colOff>
      <xdr:row>43</xdr:row>
      <xdr:rowOff>111444</xdr:rowOff>
    </xdr:to>
    <xdr:pic>
      <xdr:nvPicPr>
        <xdr:cNvPr id="2" name="Grafik 1">
          <a:extLst>
            <a:ext uri="{FF2B5EF4-FFF2-40B4-BE49-F238E27FC236}">
              <a16:creationId xmlns:a16="http://schemas.microsoft.com/office/drawing/2014/main" id="{8FE2C394-76DA-4413-BF4D-9242A9D73E76}"/>
            </a:ext>
          </a:extLst>
        </xdr:cNvPr>
        <xdr:cNvPicPr>
          <a:picLocks noChangeAspect="1"/>
        </xdr:cNvPicPr>
      </xdr:nvPicPr>
      <xdr:blipFill>
        <a:blip xmlns:r="http://schemas.openxmlformats.org/officeDocument/2006/relationships" r:embed="rId1"/>
        <a:stretch>
          <a:fillRect/>
        </a:stretch>
      </xdr:blipFill>
      <xdr:spPr>
        <a:xfrm>
          <a:off x="5547360" y="548640"/>
          <a:ext cx="5171429" cy="76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53340</xdr:colOff>
      <xdr:row>5</xdr:row>
      <xdr:rowOff>144780</xdr:rowOff>
    </xdr:from>
    <xdr:to>
      <xdr:col>14</xdr:col>
      <xdr:colOff>38100</xdr:colOff>
      <xdr:row>27</xdr:row>
      <xdr:rowOff>152400</xdr:rowOff>
    </xdr:to>
    <xdr:graphicFrame macro="">
      <xdr:nvGraphicFramePr>
        <xdr:cNvPr id="2" name="Diagramm 1">
          <a:extLst>
            <a:ext uri="{FF2B5EF4-FFF2-40B4-BE49-F238E27FC236}">
              <a16:creationId xmlns:a16="http://schemas.microsoft.com/office/drawing/2014/main" id="{48D38C65-B68E-41B9-9428-B9260655E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entsoe.eu/baltic-conf/bites/www.e-highway2050.eu/fileadmin/documents/Results/e-Highway_database_per_country-08022016.xlsx" TargetMode="External"/><Relationship Id="rId2" Type="http://schemas.openxmlformats.org/officeDocument/2006/relationships/hyperlink" Target="https://docs.entsoe.eu/baltic-conf/bites/www.e-highway2050.eu/results/" TargetMode="External"/><Relationship Id="rId1" Type="http://schemas.openxmlformats.org/officeDocument/2006/relationships/hyperlink" Target="https://docs.entsoe.eu/baltic-conf/bites/www.e-highway2050.eu/fileadmin/documents/130321_brochure_ehighway2050_ES.pdf"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election activeCell="B7" sqref="B7"/>
    </sheetView>
  </sheetViews>
  <sheetFormatPr defaultColWidth="9.08984375" defaultRowHeight="14.5" x14ac:dyDescent="0.35"/>
  <sheetData>
    <row r="1" spans="1:2" x14ac:dyDescent="0.35">
      <c r="A1" s="1" t="s">
        <v>0</v>
      </c>
    </row>
    <row r="3" spans="1:2" x14ac:dyDescent="0.35">
      <c r="A3" s="1" t="s">
        <v>1</v>
      </c>
      <c r="B3" t="s">
        <v>4</v>
      </c>
    </row>
    <row r="4" spans="1:2" x14ac:dyDescent="0.35">
      <c r="A4" s="1"/>
      <c r="B4" t="s">
        <v>5</v>
      </c>
    </row>
    <row r="5" spans="1:2" x14ac:dyDescent="0.35">
      <c r="B5" s="2">
        <v>2015</v>
      </c>
    </row>
    <row r="6" spans="1:2" x14ac:dyDescent="0.35">
      <c r="B6" s="3" t="s">
        <v>6</v>
      </c>
    </row>
    <row r="7" spans="1:2" x14ac:dyDescent="0.35">
      <c r="B7" s="3" t="s">
        <v>7</v>
      </c>
    </row>
    <row r="8" spans="1:2" x14ac:dyDescent="0.35">
      <c r="B8" s="3" t="s">
        <v>8</v>
      </c>
    </row>
  </sheetData>
  <hyperlinks>
    <hyperlink ref="B6" r:id="rId1" xr:uid="{60EE15C3-9200-487D-B48F-34CFD7B341FA}"/>
    <hyperlink ref="B7" r:id="rId2" xr:uid="{44FF130A-ED36-4D71-90FC-382B58D987CD}"/>
    <hyperlink ref="B8" r:id="rId3" xr:uid="{72E3A91A-7B1B-4F4B-967A-5B41F1C8E540}"/>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9BF52-39AA-4FD9-8D62-5AD957EB41C3}">
  <dimension ref="A1:AK18"/>
  <sheetViews>
    <sheetView workbookViewId="0">
      <selection activeCell="E3" sqref="E3"/>
    </sheetView>
  </sheetViews>
  <sheetFormatPr defaultColWidth="10.90625" defaultRowHeight="14.5" x14ac:dyDescent="0.35"/>
  <cols>
    <col min="1" max="1" width="17.6328125" customWidth="1"/>
    <col min="2" max="2" width="23.08984375" customWidth="1"/>
    <col min="3" max="4" width="34.81640625" customWidth="1"/>
  </cols>
  <sheetData>
    <row r="1" spans="1:37" s="1" customFormat="1" x14ac:dyDescent="0.35"/>
    <row r="2" spans="1:37" s="1" customFormat="1" x14ac:dyDescent="0.35">
      <c r="A2" s="1" t="s">
        <v>111</v>
      </c>
      <c r="B2" t="s">
        <v>110</v>
      </c>
      <c r="C2"/>
      <c r="D2"/>
      <c r="E2" s="1">
        <v>2018</v>
      </c>
      <c r="F2" s="1">
        <v>2019</v>
      </c>
      <c r="G2" s="1">
        <v>2020</v>
      </c>
      <c r="H2" s="1">
        <v>2021</v>
      </c>
      <c r="I2" s="1">
        <v>2022</v>
      </c>
      <c r="J2" s="1">
        <v>2023</v>
      </c>
      <c r="K2" s="1">
        <v>2024</v>
      </c>
      <c r="L2" s="1">
        <v>2025</v>
      </c>
      <c r="M2" s="1">
        <v>2026</v>
      </c>
      <c r="N2" s="1">
        <v>2027</v>
      </c>
      <c r="O2" s="1">
        <v>2028</v>
      </c>
      <c r="P2" s="1">
        <v>2029</v>
      </c>
      <c r="Q2" s="1">
        <v>2030</v>
      </c>
      <c r="R2" s="1">
        <v>2031</v>
      </c>
      <c r="S2" s="1">
        <v>2032</v>
      </c>
      <c r="T2" s="1">
        <v>2033</v>
      </c>
      <c r="U2" s="1">
        <v>2034</v>
      </c>
      <c r="V2" s="1">
        <v>2035</v>
      </c>
      <c r="W2" s="1">
        <v>2036</v>
      </c>
      <c r="X2" s="1">
        <v>2037</v>
      </c>
      <c r="Y2" s="1">
        <v>2038</v>
      </c>
      <c r="Z2" s="1">
        <v>2039</v>
      </c>
      <c r="AA2" s="1">
        <v>2040</v>
      </c>
      <c r="AB2" s="1">
        <v>2041</v>
      </c>
      <c r="AC2" s="1">
        <v>2042</v>
      </c>
      <c r="AD2" s="1">
        <v>2043</v>
      </c>
      <c r="AE2" s="1">
        <v>2044</v>
      </c>
      <c r="AF2" s="1">
        <v>2045</v>
      </c>
      <c r="AG2" s="1">
        <v>2046</v>
      </c>
      <c r="AH2" s="1">
        <v>2047</v>
      </c>
      <c r="AI2" s="1">
        <v>2048</v>
      </c>
      <c r="AJ2" s="1">
        <v>2049</v>
      </c>
      <c r="AK2" s="1">
        <v>2050</v>
      </c>
    </row>
    <row r="3" spans="1:37" x14ac:dyDescent="0.35">
      <c r="A3" s="1" t="s">
        <v>109</v>
      </c>
      <c r="B3" t="s">
        <v>108</v>
      </c>
      <c r="D3" t="s">
        <v>103</v>
      </c>
      <c r="E3">
        <f>$B$6+$B$12*(E2-$B$5)</f>
        <v>109346.68913948031</v>
      </c>
      <c r="F3">
        <f t="shared" ref="F3:AK3" si="0">$B$6+$B$12*(F2-$B$5)</f>
        <v>111500.74971367692</v>
      </c>
      <c r="G3">
        <f t="shared" si="0"/>
        <v>113654.81028787352</v>
      </c>
      <c r="H3">
        <f t="shared" si="0"/>
        <v>115808.87086207014</v>
      </c>
      <c r="I3">
        <f t="shared" si="0"/>
        <v>117962.93143626675</v>
      </c>
      <c r="J3">
        <f t="shared" si="0"/>
        <v>120116.99201046336</v>
      </c>
      <c r="K3">
        <f t="shared" si="0"/>
        <v>122271.05258465998</v>
      </c>
      <c r="L3">
        <f t="shared" si="0"/>
        <v>124425.11315885658</v>
      </c>
      <c r="M3">
        <f t="shared" si="0"/>
        <v>126579.17373305319</v>
      </c>
      <c r="N3">
        <f t="shared" si="0"/>
        <v>128733.2343072498</v>
      </c>
      <c r="O3">
        <f t="shared" si="0"/>
        <v>130887.2948814464</v>
      </c>
      <c r="P3">
        <f t="shared" si="0"/>
        <v>133041.35545564303</v>
      </c>
      <c r="Q3">
        <f t="shared" si="0"/>
        <v>135195.41602983963</v>
      </c>
      <c r="R3">
        <f t="shared" si="0"/>
        <v>137349.47660403623</v>
      </c>
      <c r="S3">
        <f t="shared" si="0"/>
        <v>139503.53717823286</v>
      </c>
      <c r="T3">
        <f t="shared" si="0"/>
        <v>141657.59775242946</v>
      </c>
      <c r="U3">
        <f t="shared" si="0"/>
        <v>143811.65832662606</v>
      </c>
      <c r="V3">
        <f t="shared" si="0"/>
        <v>145965.71890082269</v>
      </c>
      <c r="W3">
        <f t="shared" si="0"/>
        <v>148119.77947501928</v>
      </c>
      <c r="X3">
        <f t="shared" si="0"/>
        <v>150273.84004921591</v>
      </c>
      <c r="Y3">
        <f t="shared" si="0"/>
        <v>152427.90062341251</v>
      </c>
      <c r="Z3">
        <f t="shared" si="0"/>
        <v>154581.96119760911</v>
      </c>
      <c r="AA3">
        <f t="shared" si="0"/>
        <v>156736.02177180574</v>
      </c>
      <c r="AB3">
        <f t="shared" si="0"/>
        <v>158890.08234600234</v>
      </c>
      <c r="AC3">
        <f t="shared" si="0"/>
        <v>161044.14292019897</v>
      </c>
      <c r="AD3">
        <f t="shared" si="0"/>
        <v>163198.20349439557</v>
      </c>
      <c r="AE3">
        <f t="shared" si="0"/>
        <v>165352.26406859217</v>
      </c>
      <c r="AF3">
        <f t="shared" si="0"/>
        <v>167506.32464278879</v>
      </c>
      <c r="AG3">
        <f t="shared" si="0"/>
        <v>169660.38521698539</v>
      </c>
      <c r="AH3">
        <f t="shared" si="0"/>
        <v>171814.44579118199</v>
      </c>
      <c r="AI3">
        <f t="shared" si="0"/>
        <v>173968.50636537862</v>
      </c>
      <c r="AJ3">
        <f t="shared" si="0"/>
        <v>176122.56693957522</v>
      </c>
      <c r="AK3">
        <f t="shared" si="0"/>
        <v>178276.62751377182</v>
      </c>
    </row>
    <row r="4" spans="1:37" x14ac:dyDescent="0.35">
      <c r="A4" s="1"/>
      <c r="D4" t="s">
        <v>3</v>
      </c>
      <c r="E4">
        <f>E3*1000/1.60934</f>
        <v>67945051.474194586</v>
      </c>
      <c r="F4">
        <f t="shared" ref="F4:AK4" si="1">F3*1000/1.60934</f>
        <v>69283525.988092586</v>
      </c>
      <c r="G4">
        <f t="shared" si="1"/>
        <v>70622000.501990587</v>
      </c>
      <c r="H4">
        <f t="shared" si="1"/>
        <v>71960475.015888587</v>
      </c>
      <c r="I4">
        <f t="shared" si="1"/>
        <v>73298949.529786587</v>
      </c>
      <c r="J4">
        <f t="shared" si="1"/>
        <v>74637424.043684587</v>
      </c>
      <c r="K4">
        <f t="shared" si="1"/>
        <v>75975898.557582602</v>
      </c>
      <c r="L4">
        <f t="shared" si="1"/>
        <v>77314373.071480587</v>
      </c>
      <c r="M4">
        <f t="shared" si="1"/>
        <v>78652847.585378602</v>
      </c>
      <c r="N4">
        <f t="shared" si="1"/>
        <v>79991322.099276602</v>
      </c>
      <c r="O4">
        <f t="shared" si="1"/>
        <v>81329796.613174602</v>
      </c>
      <c r="P4">
        <f t="shared" si="1"/>
        <v>82668271.127072603</v>
      </c>
      <c r="Q4">
        <f t="shared" si="1"/>
        <v>84006745.640970603</v>
      </c>
      <c r="R4">
        <f t="shared" si="1"/>
        <v>85345220.154868603</v>
      </c>
      <c r="S4">
        <f t="shared" si="1"/>
        <v>86683694.668766603</v>
      </c>
      <c r="T4">
        <f t="shared" si="1"/>
        <v>88022169.182664603</v>
      </c>
      <c r="U4">
        <f t="shared" si="1"/>
        <v>89360643.696562603</v>
      </c>
      <c r="V4">
        <f t="shared" si="1"/>
        <v>90699118.210460618</v>
      </c>
      <c r="W4">
        <f t="shared" si="1"/>
        <v>92037592.724358603</v>
      </c>
      <c r="X4">
        <f t="shared" si="1"/>
        <v>93376067.238256618</v>
      </c>
      <c r="Y4">
        <f t="shared" si="1"/>
        <v>94714541.752154619</v>
      </c>
      <c r="Z4">
        <f t="shared" si="1"/>
        <v>96053016.266052604</v>
      </c>
      <c r="AA4">
        <f t="shared" si="1"/>
        <v>97391490.779950619</v>
      </c>
      <c r="AB4">
        <f t="shared" si="1"/>
        <v>98729965.293848619</v>
      </c>
      <c r="AC4">
        <f t="shared" si="1"/>
        <v>100068439.80774663</v>
      </c>
      <c r="AD4">
        <f t="shared" si="1"/>
        <v>101406914.32164462</v>
      </c>
      <c r="AE4">
        <f t="shared" si="1"/>
        <v>102745388.83554262</v>
      </c>
      <c r="AF4">
        <f t="shared" si="1"/>
        <v>104083863.34944063</v>
      </c>
      <c r="AG4">
        <f t="shared" si="1"/>
        <v>105422337.86333863</v>
      </c>
      <c r="AH4">
        <f t="shared" si="1"/>
        <v>106760812.37723662</v>
      </c>
      <c r="AI4">
        <f t="shared" si="1"/>
        <v>108099286.89113463</v>
      </c>
      <c r="AJ4">
        <f t="shared" si="1"/>
        <v>109437761.40503263</v>
      </c>
      <c r="AK4">
        <f t="shared" si="1"/>
        <v>110776235.91893063</v>
      </c>
    </row>
    <row r="5" spans="1:37" x14ac:dyDescent="0.35">
      <c r="A5" s="1" t="s">
        <v>106</v>
      </c>
      <c r="B5" s="1">
        <v>2030</v>
      </c>
    </row>
    <row r="6" spans="1:37" x14ac:dyDescent="0.35">
      <c r="A6" s="1" t="s">
        <v>107</v>
      </c>
      <c r="B6" s="69">
        <f>'T93 (EU27)'!K164</f>
        <v>135195.41602983963</v>
      </c>
      <c r="C6" t="s">
        <v>103</v>
      </c>
    </row>
    <row r="7" spans="1:37" x14ac:dyDescent="0.35">
      <c r="A7" s="1"/>
    </row>
    <row r="8" spans="1:37" x14ac:dyDescent="0.35">
      <c r="A8" s="1" t="s">
        <v>106</v>
      </c>
      <c r="B8" s="1">
        <v>2050</v>
      </c>
    </row>
    <row r="9" spans="1:37" x14ac:dyDescent="0.35">
      <c r="A9" s="1" t="s">
        <v>105</v>
      </c>
      <c r="B9" s="70">
        <f>'T94 (EU27)'!M121</f>
        <v>43081.211483932202</v>
      </c>
      <c r="C9" t="s">
        <v>103</v>
      </c>
    </row>
    <row r="10" spans="1:37" x14ac:dyDescent="0.35">
      <c r="A10" s="1" t="s">
        <v>104</v>
      </c>
      <c r="B10" s="69">
        <f>B6+B9</f>
        <v>178276.62751377182</v>
      </c>
      <c r="C10" t="s">
        <v>103</v>
      </c>
    </row>
    <row r="12" spans="1:37" x14ac:dyDescent="0.35">
      <c r="A12" s="15" t="s">
        <v>102</v>
      </c>
      <c r="B12" s="14">
        <f>B9/(B8-B5)</f>
        <v>2154.0605741966101</v>
      </c>
      <c r="C12" s="14" t="s">
        <v>101</v>
      </c>
      <c r="D12" s="14"/>
    </row>
    <row r="13" spans="1:37" x14ac:dyDescent="0.35">
      <c r="A13" s="1"/>
    </row>
    <row r="16" spans="1:37" x14ac:dyDescent="0.35">
      <c r="A16" s="1"/>
      <c r="B16" s="1"/>
    </row>
    <row r="17" spans="1:2" x14ac:dyDescent="0.35">
      <c r="A17" s="1"/>
      <c r="B17" s="1"/>
    </row>
    <row r="18" spans="1:2" x14ac:dyDescent="0.35">
      <c r="A18" s="1"/>
    </row>
  </sheetData>
  <pageMargins left="0.7" right="0.7" top="0.78740157499999996" bottom="0.78740157499999996" header="0.3" footer="0.3"/>
  <pageSetup paperSize="9"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I2"/>
  <sheetViews>
    <sheetView tabSelected="1" workbookViewId="0">
      <selection activeCell="B2" sqref="B2"/>
    </sheetView>
  </sheetViews>
  <sheetFormatPr defaultColWidth="9.08984375" defaultRowHeight="14.5" x14ac:dyDescent="0.35"/>
  <cols>
    <col min="1" max="1" width="38" customWidth="1"/>
    <col min="2" max="34" width="9.453125" bestFit="1" customWidth="1"/>
  </cols>
  <sheetData>
    <row r="1" spans="1:35" x14ac:dyDescent="0.35">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5" x14ac:dyDescent="0.35">
      <c r="A2" t="s">
        <v>2</v>
      </c>
      <c r="B2" s="4">
        <f>Calc!E4</f>
        <v>67945051.474194586</v>
      </c>
      <c r="C2" s="4">
        <f>Calc!F4</f>
        <v>69283525.988092586</v>
      </c>
      <c r="D2" s="4">
        <f>Calc!G4</f>
        <v>70622000.501990587</v>
      </c>
      <c r="E2" s="4">
        <f>Calc!H4</f>
        <v>71960475.015888587</v>
      </c>
      <c r="F2" s="4">
        <f>Calc!I4</f>
        <v>73298949.529786587</v>
      </c>
      <c r="G2" s="4">
        <f>Calc!J4</f>
        <v>74637424.043684587</v>
      </c>
      <c r="H2" s="4">
        <f>Calc!K4</f>
        <v>75975898.557582602</v>
      </c>
      <c r="I2" s="4">
        <f>Calc!L4</f>
        <v>77314373.071480587</v>
      </c>
      <c r="J2" s="4">
        <f>Calc!M4</f>
        <v>78652847.585378602</v>
      </c>
      <c r="K2" s="4">
        <f>Calc!N4</f>
        <v>79991322.099276602</v>
      </c>
      <c r="L2" s="4">
        <f>Calc!O4</f>
        <v>81329796.613174602</v>
      </c>
      <c r="M2" s="4">
        <f>Calc!P4</f>
        <v>82668271.127072603</v>
      </c>
      <c r="N2" s="4">
        <f>Calc!Q4</f>
        <v>84006745.640970603</v>
      </c>
      <c r="O2" s="4">
        <f>Calc!R4</f>
        <v>85345220.154868603</v>
      </c>
      <c r="P2" s="4">
        <f>Calc!S4</f>
        <v>86683694.668766603</v>
      </c>
      <c r="Q2" s="4">
        <f>Calc!T4</f>
        <v>88022169.182664603</v>
      </c>
      <c r="R2" s="4">
        <f>Calc!U4</f>
        <v>89360643.696562603</v>
      </c>
      <c r="S2" s="4">
        <f>Calc!V4</f>
        <v>90699118.210460618</v>
      </c>
      <c r="T2" s="4">
        <f>Calc!W4</f>
        <v>92037592.724358603</v>
      </c>
      <c r="U2" s="4">
        <f>Calc!X4</f>
        <v>93376067.238256618</v>
      </c>
      <c r="V2" s="4">
        <f>Calc!Y4</f>
        <v>94714541.752154619</v>
      </c>
      <c r="W2" s="4">
        <f>Calc!Z4</f>
        <v>96053016.266052604</v>
      </c>
      <c r="X2" s="4">
        <f>Calc!AA4</f>
        <v>97391490.779950619</v>
      </c>
      <c r="Y2" s="4">
        <f>Calc!AB4</f>
        <v>98729965.293848619</v>
      </c>
      <c r="Z2" s="4">
        <f>Calc!AC4</f>
        <v>100068439.80774663</v>
      </c>
      <c r="AA2" s="4">
        <f>Calc!AD4</f>
        <v>101406914.32164462</v>
      </c>
      <c r="AB2" s="4">
        <f>Calc!AE4</f>
        <v>102745388.83554262</v>
      </c>
      <c r="AC2" s="4">
        <f>Calc!AF4</f>
        <v>104083863.34944063</v>
      </c>
      <c r="AD2" s="4">
        <f>Calc!AG4</f>
        <v>105422337.86333863</v>
      </c>
      <c r="AE2" s="4">
        <f>Calc!AH4</f>
        <v>106760812.37723662</v>
      </c>
      <c r="AF2" s="4">
        <f>Calc!AI4</f>
        <v>108099286.89113463</v>
      </c>
      <c r="AG2" s="4">
        <f>Calc!AJ4</f>
        <v>109437761.40503263</v>
      </c>
      <c r="AH2" s="4">
        <f>Calc!AK4</f>
        <v>110776235.91893063</v>
      </c>
      <c r="AI2"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0EB55-D2D7-47DD-BBC4-10A19FA813DA}">
  <sheetPr>
    <tabColor theme="6" tint="-0.249977111117893"/>
  </sheetPr>
  <dimension ref="A2:A20"/>
  <sheetViews>
    <sheetView workbookViewId="0">
      <selection activeCell="D30" sqref="D30"/>
    </sheetView>
  </sheetViews>
  <sheetFormatPr defaultColWidth="10.90625" defaultRowHeight="14.5" x14ac:dyDescent="0.35"/>
  <sheetData>
    <row r="2" spans="1:1" x14ac:dyDescent="0.35">
      <c r="A2" t="s">
        <v>379</v>
      </c>
    </row>
    <row r="4" spans="1:1" x14ac:dyDescent="0.35">
      <c r="A4" t="s">
        <v>380</v>
      </c>
    </row>
    <row r="5" spans="1:1" x14ac:dyDescent="0.35">
      <c r="A5" t="s">
        <v>395</v>
      </c>
    </row>
    <row r="6" spans="1:1" x14ac:dyDescent="0.35">
      <c r="A6" s="62" t="s">
        <v>383</v>
      </c>
    </row>
    <row r="7" spans="1:1" x14ac:dyDescent="0.35">
      <c r="A7" s="62" t="s">
        <v>381</v>
      </c>
    </row>
    <row r="8" spans="1:1" x14ac:dyDescent="0.35">
      <c r="A8" s="62" t="s">
        <v>382</v>
      </c>
    </row>
    <row r="9" spans="1:1" x14ac:dyDescent="0.35">
      <c r="A9" s="62" t="s">
        <v>384</v>
      </c>
    </row>
    <row r="11" spans="1:1" s="63" customFormat="1" x14ac:dyDescent="0.35">
      <c r="A11" s="63" t="s">
        <v>389</v>
      </c>
    </row>
    <row r="12" spans="1:1" s="63" customFormat="1" x14ac:dyDescent="0.35">
      <c r="A12" s="63" t="s">
        <v>390</v>
      </c>
    </row>
    <row r="13" spans="1:1" x14ac:dyDescent="0.35">
      <c r="A13" t="s">
        <v>385</v>
      </c>
    </row>
    <row r="14" spans="1:1" x14ac:dyDescent="0.35">
      <c r="A14" t="s">
        <v>386</v>
      </c>
    </row>
    <row r="15" spans="1:1" x14ac:dyDescent="0.35">
      <c r="A15" t="s">
        <v>387</v>
      </c>
    </row>
    <row r="16" spans="1:1" x14ac:dyDescent="0.35">
      <c r="A16" t="s">
        <v>388</v>
      </c>
    </row>
    <row r="18" spans="1:1" x14ac:dyDescent="0.35">
      <c r="A18" t="s">
        <v>391</v>
      </c>
    </row>
    <row r="19" spans="1:1" x14ac:dyDescent="0.35">
      <c r="A19" t="s">
        <v>392</v>
      </c>
    </row>
    <row r="20" spans="1:1" x14ac:dyDescent="0.35">
      <c r="A20" t="s">
        <v>393</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AA32-06C0-40A5-8732-F0F3248570C6}">
  <dimension ref="B1:D45"/>
  <sheetViews>
    <sheetView topLeftCell="A9" workbookViewId="0">
      <selection activeCell="G26" sqref="G26"/>
    </sheetView>
  </sheetViews>
  <sheetFormatPr defaultColWidth="9.08984375" defaultRowHeight="14.5" x14ac:dyDescent="0.35"/>
  <cols>
    <col min="1" max="1" width="2.6328125" customWidth="1"/>
    <col min="2" max="2" width="9.08984375" style="5"/>
    <col min="3" max="3" width="19.54296875" style="2" bestFit="1" customWidth="1"/>
    <col min="4" max="4" width="16.6328125" style="2" customWidth="1"/>
  </cols>
  <sheetData>
    <row r="1" spans="2:4" ht="15" thickBot="1" x14ac:dyDescent="0.4"/>
    <row r="2" spans="2:4" ht="15" thickBot="1" x14ac:dyDescent="0.4">
      <c r="B2" s="13" t="s">
        <v>100</v>
      </c>
      <c r="C2" s="12" t="s">
        <v>99</v>
      </c>
      <c r="D2" s="12" t="s">
        <v>394</v>
      </c>
    </row>
    <row r="3" spans="2:4" x14ac:dyDescent="0.35">
      <c r="B3" s="11" t="s">
        <v>98</v>
      </c>
      <c r="C3" s="10" t="s">
        <v>97</v>
      </c>
      <c r="D3" s="10" t="s">
        <v>21</v>
      </c>
    </row>
    <row r="4" spans="2:4" x14ac:dyDescent="0.35">
      <c r="B4" s="9" t="s">
        <v>96</v>
      </c>
      <c r="C4" s="8" t="s">
        <v>95</v>
      </c>
      <c r="D4" s="8" t="s">
        <v>9</v>
      </c>
    </row>
    <row r="5" spans="2:4" x14ac:dyDescent="0.35">
      <c r="B5" s="11" t="s">
        <v>94</v>
      </c>
      <c r="C5" s="10" t="s">
        <v>93</v>
      </c>
      <c r="D5" s="10" t="s">
        <v>21</v>
      </c>
    </row>
    <row r="6" spans="2:4" x14ac:dyDescent="0.35">
      <c r="B6" s="9" t="s">
        <v>92</v>
      </c>
      <c r="C6" s="8" t="s">
        <v>91</v>
      </c>
      <c r="D6" s="8" t="s">
        <v>9</v>
      </c>
    </row>
    <row r="7" spans="2:4" x14ac:dyDescent="0.35">
      <c r="B7" s="11" t="s">
        <v>90</v>
      </c>
      <c r="C7" s="10" t="s">
        <v>89</v>
      </c>
      <c r="D7" s="10" t="s">
        <v>9</v>
      </c>
    </row>
    <row r="8" spans="2:4" x14ac:dyDescent="0.35">
      <c r="B8" s="9" t="s">
        <v>88</v>
      </c>
      <c r="C8" s="8" t="s">
        <v>87</v>
      </c>
      <c r="D8" s="8" t="s">
        <v>21</v>
      </c>
    </row>
    <row r="9" spans="2:4" x14ac:dyDescent="0.35">
      <c r="B9" s="11" t="s">
        <v>86</v>
      </c>
      <c r="C9" s="10" t="s">
        <v>85</v>
      </c>
      <c r="D9" s="10" t="s">
        <v>9</v>
      </c>
    </row>
    <row r="10" spans="2:4" x14ac:dyDescent="0.35">
      <c r="B10" s="9" t="s">
        <v>84</v>
      </c>
      <c r="C10" s="8" t="s">
        <v>83</v>
      </c>
      <c r="D10" s="8" t="s">
        <v>9</v>
      </c>
    </row>
    <row r="11" spans="2:4" x14ac:dyDescent="0.35">
      <c r="B11" s="11" t="s">
        <v>82</v>
      </c>
      <c r="C11" s="10" t="s">
        <v>81</v>
      </c>
      <c r="D11" s="10" t="s">
        <v>9</v>
      </c>
    </row>
    <row r="12" spans="2:4" x14ac:dyDescent="0.35">
      <c r="B12" s="9" t="s">
        <v>80</v>
      </c>
      <c r="C12" s="8" t="s">
        <v>79</v>
      </c>
      <c r="D12" s="8" t="s">
        <v>21</v>
      </c>
    </row>
    <row r="13" spans="2:4" x14ac:dyDescent="0.35">
      <c r="B13" s="11" t="s">
        <v>78</v>
      </c>
      <c r="C13" s="10" t="s">
        <v>77</v>
      </c>
      <c r="D13" s="10" t="s">
        <v>21</v>
      </c>
    </row>
    <row r="14" spans="2:4" x14ac:dyDescent="0.35">
      <c r="B14" s="9" t="s">
        <v>76</v>
      </c>
      <c r="C14" s="8" t="s">
        <v>75</v>
      </c>
      <c r="D14" s="8" t="s">
        <v>50</v>
      </c>
    </row>
    <row r="15" spans="2:4" x14ac:dyDescent="0.35">
      <c r="B15" s="11" t="s">
        <v>74</v>
      </c>
      <c r="C15" s="10" t="s">
        <v>73</v>
      </c>
      <c r="D15" s="10" t="s">
        <v>50</v>
      </c>
    </row>
    <row r="16" spans="2:4" x14ac:dyDescent="0.35">
      <c r="B16" s="9" t="s">
        <v>72</v>
      </c>
      <c r="C16" s="8" t="s">
        <v>71</v>
      </c>
      <c r="D16" s="8" t="s">
        <v>50</v>
      </c>
    </row>
    <row r="17" spans="2:4" x14ac:dyDescent="0.35">
      <c r="B17" s="11" t="s">
        <v>70</v>
      </c>
      <c r="C17" s="10" t="s">
        <v>69</v>
      </c>
      <c r="D17" s="10" t="s">
        <v>50</v>
      </c>
    </row>
    <row r="18" spans="2:4" x14ac:dyDescent="0.35">
      <c r="B18" s="9" t="s">
        <v>68</v>
      </c>
      <c r="C18" s="8" t="s">
        <v>67</v>
      </c>
      <c r="D18" s="8" t="s">
        <v>50</v>
      </c>
    </row>
    <row r="19" spans="2:4" x14ac:dyDescent="0.35">
      <c r="B19" s="11" t="s">
        <v>66</v>
      </c>
      <c r="C19" s="10" t="s">
        <v>65</v>
      </c>
      <c r="D19" s="10" t="s">
        <v>50</v>
      </c>
    </row>
    <row r="20" spans="2:4" x14ac:dyDescent="0.35">
      <c r="B20" s="9" t="s">
        <v>64</v>
      </c>
      <c r="C20" s="8" t="s">
        <v>63</v>
      </c>
      <c r="D20" s="8" t="s">
        <v>50</v>
      </c>
    </row>
    <row r="21" spans="2:4" x14ac:dyDescent="0.35">
      <c r="B21" s="11" t="s">
        <v>62</v>
      </c>
      <c r="C21" s="10" t="s">
        <v>61</v>
      </c>
      <c r="D21" s="10" t="s">
        <v>50</v>
      </c>
    </row>
    <row r="22" spans="2:4" x14ac:dyDescent="0.35">
      <c r="B22" s="9" t="s">
        <v>60</v>
      </c>
      <c r="C22" s="8" t="s">
        <v>59</v>
      </c>
      <c r="D22" s="8" t="s">
        <v>50</v>
      </c>
    </row>
    <row r="23" spans="2:4" x14ac:dyDescent="0.35">
      <c r="B23" s="11" t="s">
        <v>58</v>
      </c>
      <c r="C23" s="10" t="s">
        <v>57</v>
      </c>
      <c r="D23" s="10" t="s">
        <v>50</v>
      </c>
    </row>
    <row r="24" spans="2:4" x14ac:dyDescent="0.35">
      <c r="B24" s="9" t="s">
        <v>56</v>
      </c>
      <c r="C24" s="8" t="s">
        <v>55</v>
      </c>
      <c r="D24" s="8" t="s">
        <v>50</v>
      </c>
    </row>
    <row r="25" spans="2:4" x14ac:dyDescent="0.35">
      <c r="B25" s="11" t="s">
        <v>54</v>
      </c>
      <c r="C25" s="10" t="s">
        <v>53</v>
      </c>
      <c r="D25" s="10" t="s">
        <v>50</v>
      </c>
    </row>
    <row r="26" spans="2:4" x14ac:dyDescent="0.35">
      <c r="B26" s="9" t="s">
        <v>52</v>
      </c>
      <c r="C26" s="8" t="s">
        <v>51</v>
      </c>
      <c r="D26" s="8" t="s">
        <v>50</v>
      </c>
    </row>
    <row r="27" spans="2:4" x14ac:dyDescent="0.35">
      <c r="B27" s="11" t="s">
        <v>49</v>
      </c>
      <c r="C27" s="10" t="s">
        <v>48</v>
      </c>
      <c r="D27" s="10" t="s">
        <v>21</v>
      </c>
    </row>
    <row r="28" spans="2:4" x14ac:dyDescent="0.35">
      <c r="B28" s="9" t="s">
        <v>47</v>
      </c>
      <c r="C28" s="8" t="s">
        <v>46</v>
      </c>
      <c r="D28" s="8" t="s">
        <v>21</v>
      </c>
    </row>
    <row r="29" spans="2:4" x14ac:dyDescent="0.35">
      <c r="B29" s="11" t="s">
        <v>45</v>
      </c>
      <c r="C29" s="10" t="s">
        <v>44</v>
      </c>
      <c r="D29" s="10" t="s">
        <v>21</v>
      </c>
    </row>
    <row r="30" spans="2:4" x14ac:dyDescent="0.35">
      <c r="B30" s="9" t="s">
        <v>43</v>
      </c>
      <c r="C30" s="8" t="s">
        <v>42</v>
      </c>
      <c r="D30" s="8" t="s">
        <v>21</v>
      </c>
    </row>
    <row r="31" spans="2:4" x14ac:dyDescent="0.35">
      <c r="B31" s="11" t="s">
        <v>41</v>
      </c>
      <c r="C31" s="10" t="s">
        <v>40</v>
      </c>
      <c r="D31" s="10" t="s">
        <v>21</v>
      </c>
    </row>
    <row r="32" spans="2:4" x14ac:dyDescent="0.35">
      <c r="B32" s="9" t="s">
        <v>39</v>
      </c>
      <c r="C32" s="8" t="s">
        <v>38</v>
      </c>
      <c r="D32" s="8" t="s">
        <v>21</v>
      </c>
    </row>
    <row r="33" spans="2:4" x14ac:dyDescent="0.35">
      <c r="B33" s="11" t="s">
        <v>37</v>
      </c>
      <c r="C33" s="10" t="s">
        <v>36</v>
      </c>
      <c r="D33" s="10" t="s">
        <v>9</v>
      </c>
    </row>
    <row r="34" spans="2:4" x14ac:dyDescent="0.35">
      <c r="B34" s="9" t="s">
        <v>35</v>
      </c>
      <c r="C34" s="8" t="s">
        <v>34</v>
      </c>
      <c r="D34" s="8" t="s">
        <v>9</v>
      </c>
    </row>
    <row r="35" spans="2:4" x14ac:dyDescent="0.35">
      <c r="B35" s="11" t="s">
        <v>33</v>
      </c>
      <c r="C35" s="10" t="s">
        <v>32</v>
      </c>
      <c r="D35" s="10" t="s">
        <v>21</v>
      </c>
    </row>
    <row r="36" spans="2:4" x14ac:dyDescent="0.35">
      <c r="B36" s="9" t="s">
        <v>31</v>
      </c>
      <c r="C36" s="8" t="s">
        <v>30</v>
      </c>
      <c r="D36" s="8" t="s">
        <v>9</v>
      </c>
    </row>
    <row r="37" spans="2:4" x14ac:dyDescent="0.35">
      <c r="B37" s="11" t="s">
        <v>29</v>
      </c>
      <c r="C37" s="10" t="s">
        <v>28</v>
      </c>
      <c r="D37" s="10" t="s">
        <v>9</v>
      </c>
    </row>
    <row r="38" spans="2:4" x14ac:dyDescent="0.35">
      <c r="B38" s="9" t="s">
        <v>27</v>
      </c>
      <c r="C38" s="8" t="s">
        <v>26</v>
      </c>
      <c r="D38" s="8" t="s">
        <v>9</v>
      </c>
    </row>
    <row r="39" spans="2:4" x14ac:dyDescent="0.35">
      <c r="B39" s="11" t="s">
        <v>25</v>
      </c>
      <c r="C39" s="10" t="s">
        <v>24</v>
      </c>
      <c r="D39" s="10" t="s">
        <v>9</v>
      </c>
    </row>
    <row r="40" spans="2:4" x14ac:dyDescent="0.35">
      <c r="B40" s="9" t="s">
        <v>23</v>
      </c>
      <c r="C40" s="8" t="s">
        <v>22</v>
      </c>
      <c r="D40" s="8" t="s">
        <v>21</v>
      </c>
    </row>
    <row r="41" spans="2:4" x14ac:dyDescent="0.35">
      <c r="B41" s="11" t="s">
        <v>20</v>
      </c>
      <c r="C41" s="10" t="s">
        <v>19</v>
      </c>
      <c r="D41" s="10" t="s">
        <v>9</v>
      </c>
    </row>
    <row r="42" spans="2:4" x14ac:dyDescent="0.35">
      <c r="B42" s="9" t="s">
        <v>18</v>
      </c>
      <c r="C42" s="8" t="s">
        <v>17</v>
      </c>
      <c r="D42" s="8" t="s">
        <v>9</v>
      </c>
    </row>
    <row r="43" spans="2:4" x14ac:dyDescent="0.35">
      <c r="B43" s="11" t="s">
        <v>16</v>
      </c>
      <c r="C43" s="10" t="s">
        <v>15</v>
      </c>
      <c r="D43" s="10" t="s">
        <v>9</v>
      </c>
    </row>
    <row r="44" spans="2:4" x14ac:dyDescent="0.35">
      <c r="B44" s="9" t="s">
        <v>14</v>
      </c>
      <c r="C44" s="8" t="s">
        <v>13</v>
      </c>
      <c r="D44" s="8" t="s">
        <v>12</v>
      </c>
    </row>
    <row r="45" spans="2:4" ht="15" thickBot="1" x14ac:dyDescent="0.4">
      <c r="B45" s="7" t="s">
        <v>11</v>
      </c>
      <c r="C45" s="6" t="s">
        <v>10</v>
      </c>
      <c r="D45" s="6" t="s">
        <v>21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7C8B0-F48A-4990-932B-802F3A0095AB}">
  <sheetPr>
    <pageSetUpPr fitToPage="1"/>
  </sheetPr>
  <dimension ref="A1:R234"/>
  <sheetViews>
    <sheetView topLeftCell="A203" workbookViewId="0">
      <selection activeCell="C183" sqref="C183"/>
    </sheetView>
  </sheetViews>
  <sheetFormatPr defaultColWidth="11.453125" defaultRowHeight="14.5" x14ac:dyDescent="0.35"/>
  <cols>
    <col min="1" max="1" width="2.6328125" customWidth="1"/>
    <col min="2" max="2" width="15.36328125" style="2" bestFit="1" customWidth="1"/>
    <col min="3" max="3" width="9.08984375" style="16" customWidth="1"/>
    <col min="4" max="13" width="11.6328125" customWidth="1"/>
  </cols>
  <sheetData>
    <row r="1" spans="1:18" ht="19" thickBot="1" x14ac:dyDescent="0.5">
      <c r="A1" s="48" t="s">
        <v>301</v>
      </c>
      <c r="B1" s="47"/>
      <c r="F1" s="46" t="s">
        <v>300</v>
      </c>
      <c r="P1" s="3" t="s">
        <v>299</v>
      </c>
    </row>
    <row r="2" spans="1:18" ht="48" customHeight="1" thickBot="1" x14ac:dyDescent="0.5">
      <c r="A2" s="45"/>
      <c r="B2" s="61"/>
      <c r="C2" s="43"/>
      <c r="D2" s="64" t="s">
        <v>298</v>
      </c>
      <c r="E2" s="65"/>
      <c r="F2" s="65"/>
      <c r="G2" s="65"/>
      <c r="H2" s="65"/>
      <c r="I2" s="65"/>
      <c r="J2" s="65"/>
      <c r="K2" s="65"/>
      <c r="L2" s="65"/>
      <c r="M2" s="66"/>
    </row>
    <row r="3" spans="1:18" s="1" customFormat="1" ht="40.5" customHeight="1" thickBot="1" x14ac:dyDescent="0.4">
      <c r="B3" s="60" t="s">
        <v>297</v>
      </c>
      <c r="C3" s="41" t="s">
        <v>296</v>
      </c>
      <c r="D3" s="40" t="s">
        <v>295</v>
      </c>
      <c r="E3" s="40" t="s">
        <v>294</v>
      </c>
      <c r="F3" s="40" t="s">
        <v>293</v>
      </c>
      <c r="G3" s="40" t="s">
        <v>292</v>
      </c>
      <c r="H3" s="39" t="s">
        <v>291</v>
      </c>
      <c r="I3" s="40" t="s">
        <v>295</v>
      </c>
      <c r="J3" s="40" t="s">
        <v>294</v>
      </c>
      <c r="K3" s="40" t="s">
        <v>293</v>
      </c>
      <c r="L3" s="40" t="s">
        <v>292</v>
      </c>
      <c r="M3" s="39" t="s">
        <v>291</v>
      </c>
    </row>
    <row r="4" spans="1:18" s="34" customFormat="1" ht="13.5" thickBot="1" x14ac:dyDescent="0.4">
      <c r="B4" s="52"/>
      <c r="C4" s="37" t="s">
        <v>290</v>
      </c>
      <c r="D4" s="36" t="s">
        <v>289</v>
      </c>
      <c r="E4" s="36" t="s">
        <v>289</v>
      </c>
      <c r="F4" s="36" t="s">
        <v>289</v>
      </c>
      <c r="G4" s="36" t="s">
        <v>289</v>
      </c>
      <c r="H4" s="35" t="s">
        <v>289</v>
      </c>
      <c r="I4" s="36" t="s">
        <v>288</v>
      </c>
      <c r="J4" s="36" t="s">
        <v>288</v>
      </c>
      <c r="K4" s="36" t="s">
        <v>288</v>
      </c>
      <c r="L4" s="36" t="s">
        <v>288</v>
      </c>
      <c r="M4" s="35" t="s">
        <v>288</v>
      </c>
    </row>
    <row r="5" spans="1:18" x14ac:dyDescent="0.35">
      <c r="B5" s="32" t="s">
        <v>287</v>
      </c>
      <c r="C5" s="31">
        <v>186.12155220715306</v>
      </c>
      <c r="D5" s="30">
        <v>7200</v>
      </c>
      <c r="E5" s="30">
        <v>7200</v>
      </c>
      <c r="F5" s="30">
        <v>7200</v>
      </c>
      <c r="G5" s="30">
        <v>7200</v>
      </c>
      <c r="H5" s="33">
        <v>7200</v>
      </c>
      <c r="I5" s="30">
        <f t="shared" ref="I5:I68" si="0">D5*$C5/1000</f>
        <v>1340.0751758915021</v>
      </c>
      <c r="J5" s="30">
        <f t="shared" ref="J5:J68" si="1">E5*$C5/1000</f>
        <v>1340.0751758915021</v>
      </c>
      <c r="K5" s="30">
        <f t="shared" ref="K5:K68" si="2">F5*$C5/1000</f>
        <v>1340.0751758915021</v>
      </c>
      <c r="L5" s="30">
        <f t="shared" ref="L5:L68" si="3">G5*$C5/1000</f>
        <v>1340.0751758915021</v>
      </c>
      <c r="M5" s="33">
        <f t="shared" ref="M5:M68" si="4">H5*$C5/1000</f>
        <v>1340.0751758915021</v>
      </c>
    </row>
    <row r="6" spans="1:18" x14ac:dyDescent="0.35">
      <c r="B6" s="28" t="s">
        <v>286</v>
      </c>
      <c r="C6" s="27">
        <v>204.19266921219281</v>
      </c>
      <c r="D6" s="26">
        <v>1200</v>
      </c>
      <c r="E6" s="26">
        <v>1200</v>
      </c>
      <c r="F6" s="26">
        <v>1200</v>
      </c>
      <c r="G6" s="26">
        <v>1200</v>
      </c>
      <c r="H6" s="25">
        <v>1200</v>
      </c>
      <c r="I6" s="26">
        <f t="shared" si="0"/>
        <v>245.03120305463136</v>
      </c>
      <c r="J6" s="26">
        <f t="shared" si="1"/>
        <v>245.03120305463136</v>
      </c>
      <c r="K6" s="26">
        <f t="shared" si="2"/>
        <v>245.03120305463136</v>
      </c>
      <c r="L6" s="26">
        <f t="shared" si="3"/>
        <v>245.03120305463136</v>
      </c>
      <c r="M6" s="25">
        <f t="shared" si="4"/>
        <v>245.03120305463136</v>
      </c>
      <c r="R6" s="5"/>
    </row>
    <row r="7" spans="1:18" x14ac:dyDescent="0.35">
      <c r="B7" s="32" t="s">
        <v>285</v>
      </c>
      <c r="C7" s="31">
        <v>186.09327327176553</v>
      </c>
      <c r="D7" s="30">
        <v>19100</v>
      </c>
      <c r="E7" s="30">
        <v>19100</v>
      </c>
      <c r="F7" s="30">
        <v>19100</v>
      </c>
      <c r="G7" s="30">
        <v>19100</v>
      </c>
      <c r="H7" s="29">
        <v>19100</v>
      </c>
      <c r="I7" s="30">
        <f t="shared" si="0"/>
        <v>3554.3815194907215</v>
      </c>
      <c r="J7" s="30">
        <f t="shared" si="1"/>
        <v>3554.3815194907215</v>
      </c>
      <c r="K7" s="30">
        <f t="shared" si="2"/>
        <v>3554.3815194907215</v>
      </c>
      <c r="L7" s="30">
        <f t="shared" si="3"/>
        <v>3554.3815194907215</v>
      </c>
      <c r="M7" s="29">
        <f t="shared" si="4"/>
        <v>3554.3815194907215</v>
      </c>
    </row>
    <row r="8" spans="1:18" x14ac:dyDescent="0.35">
      <c r="B8" s="28" t="s">
        <v>284</v>
      </c>
      <c r="C8" s="27">
        <v>302.33619025349907</v>
      </c>
      <c r="D8" s="26">
        <v>2400</v>
      </c>
      <c r="E8" s="26">
        <v>2400</v>
      </c>
      <c r="F8" s="26">
        <v>2400</v>
      </c>
      <c r="G8" s="26">
        <v>2400</v>
      </c>
      <c r="H8" s="25">
        <v>2400</v>
      </c>
      <c r="I8" s="26">
        <f t="shared" si="0"/>
        <v>725.60685660839783</v>
      </c>
      <c r="J8" s="26">
        <f t="shared" si="1"/>
        <v>725.60685660839783</v>
      </c>
      <c r="K8" s="26">
        <f t="shared" si="2"/>
        <v>725.60685660839783</v>
      </c>
      <c r="L8" s="26">
        <f t="shared" si="3"/>
        <v>725.60685660839783</v>
      </c>
      <c r="M8" s="25">
        <f t="shared" si="4"/>
        <v>725.60685660839783</v>
      </c>
    </row>
    <row r="9" spans="1:18" x14ac:dyDescent="0.35">
      <c r="B9" s="32" t="s">
        <v>283</v>
      </c>
      <c r="C9" s="31">
        <v>334.95158124720052</v>
      </c>
      <c r="D9" s="30">
        <v>2400</v>
      </c>
      <c r="E9" s="30">
        <v>2400</v>
      </c>
      <c r="F9" s="30">
        <v>2400</v>
      </c>
      <c r="G9" s="30">
        <v>2400</v>
      </c>
      <c r="H9" s="29">
        <v>2400</v>
      </c>
      <c r="I9" s="30">
        <f t="shared" si="0"/>
        <v>803.8837949932813</v>
      </c>
      <c r="J9" s="30">
        <f t="shared" si="1"/>
        <v>803.8837949932813</v>
      </c>
      <c r="K9" s="30">
        <f t="shared" si="2"/>
        <v>803.8837949932813</v>
      </c>
      <c r="L9" s="30">
        <f t="shared" si="3"/>
        <v>803.8837949932813</v>
      </c>
      <c r="M9" s="29">
        <f t="shared" si="4"/>
        <v>803.8837949932813</v>
      </c>
    </row>
    <row r="10" spans="1:18" x14ac:dyDescent="0.35">
      <c r="B10" s="28" t="s">
        <v>282</v>
      </c>
      <c r="C10" s="27">
        <v>215.26434667171429</v>
      </c>
      <c r="D10" s="26">
        <v>950</v>
      </c>
      <c r="E10" s="26">
        <v>950</v>
      </c>
      <c r="F10" s="26">
        <v>950</v>
      </c>
      <c r="G10" s="26">
        <v>950</v>
      </c>
      <c r="H10" s="25">
        <v>950</v>
      </c>
      <c r="I10" s="26">
        <f t="shared" si="0"/>
        <v>204.50112933812858</v>
      </c>
      <c r="J10" s="26">
        <f t="shared" si="1"/>
        <v>204.50112933812858</v>
      </c>
      <c r="K10" s="26">
        <f t="shared" si="2"/>
        <v>204.50112933812858</v>
      </c>
      <c r="L10" s="26">
        <f t="shared" si="3"/>
        <v>204.50112933812858</v>
      </c>
      <c r="M10" s="25">
        <f t="shared" si="4"/>
        <v>204.50112933812858</v>
      </c>
    </row>
    <row r="11" spans="1:18" x14ac:dyDescent="0.35">
      <c r="B11" s="32" t="s">
        <v>281</v>
      </c>
      <c r="C11" s="31">
        <v>181.23412068371672</v>
      </c>
      <c r="D11" s="30">
        <v>7100</v>
      </c>
      <c r="E11" s="30">
        <v>7100</v>
      </c>
      <c r="F11" s="30">
        <v>7100</v>
      </c>
      <c r="G11" s="30">
        <v>7100</v>
      </c>
      <c r="H11" s="29">
        <v>7100</v>
      </c>
      <c r="I11" s="30">
        <f t="shared" si="0"/>
        <v>1286.7622568543889</v>
      </c>
      <c r="J11" s="30">
        <f t="shared" si="1"/>
        <v>1286.7622568543889</v>
      </c>
      <c r="K11" s="30">
        <f t="shared" si="2"/>
        <v>1286.7622568543889</v>
      </c>
      <c r="L11" s="30">
        <f t="shared" si="3"/>
        <v>1286.7622568543889</v>
      </c>
      <c r="M11" s="29">
        <f t="shared" si="4"/>
        <v>1286.7622568543889</v>
      </c>
    </row>
    <row r="12" spans="1:18" x14ac:dyDescent="0.35">
      <c r="B12" s="28" t="s">
        <v>280</v>
      </c>
      <c r="C12" s="27">
        <v>256.66410512184984</v>
      </c>
      <c r="D12" s="26">
        <v>3900</v>
      </c>
      <c r="E12" s="26">
        <v>3900</v>
      </c>
      <c r="F12" s="26">
        <v>3900</v>
      </c>
      <c r="G12" s="26">
        <v>3900</v>
      </c>
      <c r="H12" s="25">
        <v>3900</v>
      </c>
      <c r="I12" s="26">
        <f t="shared" si="0"/>
        <v>1000.9900099752143</v>
      </c>
      <c r="J12" s="26">
        <f t="shared" si="1"/>
        <v>1000.9900099752143</v>
      </c>
      <c r="K12" s="26">
        <f t="shared" si="2"/>
        <v>1000.9900099752143</v>
      </c>
      <c r="L12" s="26">
        <f t="shared" si="3"/>
        <v>1000.9900099752143</v>
      </c>
      <c r="M12" s="25">
        <f t="shared" si="4"/>
        <v>1000.9900099752143</v>
      </c>
    </row>
    <row r="13" spans="1:18" x14ac:dyDescent="0.35">
      <c r="B13" s="32" t="s">
        <v>279</v>
      </c>
      <c r="C13" s="31">
        <v>117.76490754465017</v>
      </c>
      <c r="D13" s="30">
        <v>10200</v>
      </c>
      <c r="E13" s="30">
        <v>10200</v>
      </c>
      <c r="F13" s="30">
        <v>10200</v>
      </c>
      <c r="G13" s="30">
        <v>10200</v>
      </c>
      <c r="H13" s="29">
        <v>10200</v>
      </c>
      <c r="I13" s="30">
        <f t="shared" si="0"/>
        <v>1201.2020569554318</v>
      </c>
      <c r="J13" s="30">
        <f t="shared" si="1"/>
        <v>1201.2020569554318</v>
      </c>
      <c r="K13" s="30">
        <f t="shared" si="2"/>
        <v>1201.2020569554318</v>
      </c>
      <c r="L13" s="30">
        <f t="shared" si="3"/>
        <v>1201.2020569554318</v>
      </c>
      <c r="M13" s="29">
        <f t="shared" si="4"/>
        <v>1201.2020569554318</v>
      </c>
    </row>
    <row r="14" spans="1:18" x14ac:dyDescent="0.35">
      <c r="B14" s="28" t="s">
        <v>278</v>
      </c>
      <c r="C14" s="27">
        <v>343.75453221448589</v>
      </c>
      <c r="D14" s="26">
        <v>2700</v>
      </c>
      <c r="E14" s="26">
        <v>2700</v>
      </c>
      <c r="F14" s="26">
        <v>2700</v>
      </c>
      <c r="G14" s="26">
        <v>2700</v>
      </c>
      <c r="H14" s="25">
        <v>2700</v>
      </c>
      <c r="I14" s="26">
        <f t="shared" si="0"/>
        <v>928.13723697911189</v>
      </c>
      <c r="J14" s="26">
        <f t="shared" si="1"/>
        <v>928.13723697911189</v>
      </c>
      <c r="K14" s="26">
        <f t="shared" si="2"/>
        <v>928.13723697911189</v>
      </c>
      <c r="L14" s="26">
        <f t="shared" si="3"/>
        <v>928.13723697911189</v>
      </c>
      <c r="M14" s="25">
        <f t="shared" si="4"/>
        <v>928.13723697911189</v>
      </c>
    </row>
    <row r="15" spans="1:18" x14ac:dyDescent="0.35">
      <c r="B15" s="32" t="s">
        <v>277</v>
      </c>
      <c r="C15" s="31">
        <v>181.08811617000163</v>
      </c>
      <c r="D15" s="30">
        <v>900</v>
      </c>
      <c r="E15" s="30">
        <v>900</v>
      </c>
      <c r="F15" s="30">
        <v>900</v>
      </c>
      <c r="G15" s="30">
        <v>900</v>
      </c>
      <c r="H15" s="29">
        <v>900</v>
      </c>
      <c r="I15" s="30">
        <f t="shared" si="0"/>
        <v>162.97930455300144</v>
      </c>
      <c r="J15" s="30">
        <f t="shared" si="1"/>
        <v>162.97930455300144</v>
      </c>
      <c r="K15" s="30">
        <f t="shared" si="2"/>
        <v>162.97930455300144</v>
      </c>
      <c r="L15" s="30">
        <f t="shared" si="3"/>
        <v>162.97930455300144</v>
      </c>
      <c r="M15" s="29">
        <f t="shared" si="4"/>
        <v>162.97930455300144</v>
      </c>
    </row>
    <row r="16" spans="1:18" x14ac:dyDescent="0.35">
      <c r="B16" s="28" t="s">
        <v>276</v>
      </c>
      <c r="C16" s="27">
        <v>237.60730040341772</v>
      </c>
      <c r="D16" s="26">
        <v>2000</v>
      </c>
      <c r="E16" s="26">
        <v>2000</v>
      </c>
      <c r="F16" s="26">
        <v>2000</v>
      </c>
      <c r="G16" s="26">
        <v>2000</v>
      </c>
      <c r="H16" s="25">
        <v>2000</v>
      </c>
      <c r="I16" s="26">
        <f t="shared" si="0"/>
        <v>475.21460080683545</v>
      </c>
      <c r="J16" s="26">
        <f t="shared" si="1"/>
        <v>475.21460080683545</v>
      </c>
      <c r="K16" s="26">
        <f t="shared" si="2"/>
        <v>475.21460080683545</v>
      </c>
      <c r="L16" s="26">
        <f t="shared" si="3"/>
        <v>475.21460080683545</v>
      </c>
      <c r="M16" s="25">
        <f t="shared" si="4"/>
        <v>475.21460080683545</v>
      </c>
    </row>
    <row r="17" spans="2:13" x14ac:dyDescent="0.35">
      <c r="B17" s="32" t="s">
        <v>275</v>
      </c>
      <c r="C17" s="31">
        <v>185.25407831678092</v>
      </c>
      <c r="D17" s="30">
        <v>7000</v>
      </c>
      <c r="E17" s="30">
        <v>7000</v>
      </c>
      <c r="F17" s="30">
        <v>7000</v>
      </c>
      <c r="G17" s="30">
        <v>7000</v>
      </c>
      <c r="H17" s="29">
        <v>7000</v>
      </c>
      <c r="I17" s="30">
        <f t="shared" si="0"/>
        <v>1296.7785482174663</v>
      </c>
      <c r="J17" s="30">
        <f t="shared" si="1"/>
        <v>1296.7785482174663</v>
      </c>
      <c r="K17" s="30">
        <f t="shared" si="2"/>
        <v>1296.7785482174663</v>
      </c>
      <c r="L17" s="30">
        <f t="shared" si="3"/>
        <v>1296.7785482174663</v>
      </c>
      <c r="M17" s="29">
        <f t="shared" si="4"/>
        <v>1296.7785482174663</v>
      </c>
    </row>
    <row r="18" spans="2:13" x14ac:dyDescent="0.35">
      <c r="B18" s="28" t="s">
        <v>274</v>
      </c>
      <c r="C18" s="27">
        <v>259.08542895346318</v>
      </c>
      <c r="D18" s="26">
        <v>5700</v>
      </c>
      <c r="E18" s="26">
        <v>5700</v>
      </c>
      <c r="F18" s="26">
        <v>5700</v>
      </c>
      <c r="G18" s="26">
        <v>5700</v>
      </c>
      <c r="H18" s="25">
        <v>5700</v>
      </c>
      <c r="I18" s="26">
        <f t="shared" si="0"/>
        <v>1476.78694503474</v>
      </c>
      <c r="J18" s="26">
        <f t="shared" si="1"/>
        <v>1476.78694503474</v>
      </c>
      <c r="K18" s="26">
        <f t="shared" si="2"/>
        <v>1476.78694503474</v>
      </c>
      <c r="L18" s="26">
        <f t="shared" si="3"/>
        <v>1476.78694503474</v>
      </c>
      <c r="M18" s="25">
        <f t="shared" si="4"/>
        <v>1476.78694503474</v>
      </c>
    </row>
    <row r="19" spans="2:13" x14ac:dyDescent="0.35">
      <c r="B19" s="32" t="s">
        <v>273</v>
      </c>
      <c r="C19" s="31">
        <v>283.22420727932138</v>
      </c>
      <c r="D19" s="30">
        <v>100</v>
      </c>
      <c r="E19" s="30">
        <v>100</v>
      </c>
      <c r="F19" s="30">
        <v>100</v>
      </c>
      <c r="G19" s="30">
        <v>100</v>
      </c>
      <c r="H19" s="29">
        <v>100</v>
      </c>
      <c r="I19" s="30">
        <f t="shared" si="0"/>
        <v>28.322420727932137</v>
      </c>
      <c r="J19" s="30">
        <f t="shared" si="1"/>
        <v>28.322420727932137</v>
      </c>
      <c r="K19" s="30">
        <f t="shared" si="2"/>
        <v>28.322420727932137</v>
      </c>
      <c r="L19" s="30">
        <f t="shared" si="3"/>
        <v>28.322420727932137</v>
      </c>
      <c r="M19" s="29">
        <f t="shared" si="4"/>
        <v>28.322420727932137</v>
      </c>
    </row>
    <row r="20" spans="2:13" x14ac:dyDescent="0.35">
      <c r="B20" s="28" t="s">
        <v>272</v>
      </c>
      <c r="C20" s="27">
        <v>364.84124786679479</v>
      </c>
      <c r="D20" s="26">
        <v>1100</v>
      </c>
      <c r="E20" s="26">
        <v>1100</v>
      </c>
      <c r="F20" s="26">
        <v>1100</v>
      </c>
      <c r="G20" s="26">
        <v>1100</v>
      </c>
      <c r="H20" s="25">
        <v>1100</v>
      </c>
      <c r="I20" s="26">
        <f t="shared" si="0"/>
        <v>401.32537265347429</v>
      </c>
      <c r="J20" s="26">
        <f t="shared" si="1"/>
        <v>401.32537265347429</v>
      </c>
      <c r="K20" s="26">
        <f t="shared" si="2"/>
        <v>401.32537265347429</v>
      </c>
      <c r="L20" s="26">
        <f t="shared" si="3"/>
        <v>401.32537265347429</v>
      </c>
      <c r="M20" s="25">
        <f t="shared" si="4"/>
        <v>401.32537265347429</v>
      </c>
    </row>
    <row r="21" spans="2:13" x14ac:dyDescent="0.35">
      <c r="B21" s="32" t="s">
        <v>271</v>
      </c>
      <c r="C21" s="31">
        <v>271.72003586780272</v>
      </c>
      <c r="D21" s="30">
        <v>1800</v>
      </c>
      <c r="E21" s="30">
        <v>1800</v>
      </c>
      <c r="F21" s="30">
        <v>1800</v>
      </c>
      <c r="G21" s="30">
        <v>1800</v>
      </c>
      <c r="H21" s="29">
        <v>1800</v>
      </c>
      <c r="I21" s="30">
        <f t="shared" si="0"/>
        <v>489.09606456204494</v>
      </c>
      <c r="J21" s="30">
        <f t="shared" si="1"/>
        <v>489.09606456204494</v>
      </c>
      <c r="K21" s="30">
        <f t="shared" si="2"/>
        <v>489.09606456204494</v>
      </c>
      <c r="L21" s="30">
        <f t="shared" si="3"/>
        <v>489.09606456204494</v>
      </c>
      <c r="M21" s="29">
        <f t="shared" si="4"/>
        <v>489.09606456204494</v>
      </c>
    </row>
    <row r="22" spans="2:13" x14ac:dyDescent="0.35">
      <c r="B22" s="28" t="s">
        <v>270</v>
      </c>
      <c r="C22" s="27">
        <v>183.25250699512955</v>
      </c>
      <c r="D22" s="26">
        <v>8700</v>
      </c>
      <c r="E22" s="26">
        <v>8700</v>
      </c>
      <c r="F22" s="26">
        <v>8700</v>
      </c>
      <c r="G22" s="26">
        <v>8700</v>
      </c>
      <c r="H22" s="25">
        <v>8700</v>
      </c>
      <c r="I22" s="26">
        <f t="shared" si="0"/>
        <v>1594.2968108576272</v>
      </c>
      <c r="J22" s="26">
        <f t="shared" si="1"/>
        <v>1594.2968108576272</v>
      </c>
      <c r="K22" s="26">
        <f t="shared" si="2"/>
        <v>1594.2968108576272</v>
      </c>
      <c r="L22" s="26">
        <f t="shared" si="3"/>
        <v>1594.2968108576272</v>
      </c>
      <c r="M22" s="25">
        <f t="shared" si="4"/>
        <v>1594.2968108576272</v>
      </c>
    </row>
    <row r="23" spans="2:13" x14ac:dyDescent="0.35">
      <c r="B23" s="32" t="s">
        <v>269</v>
      </c>
      <c r="C23" s="31">
        <v>264.76028626854139</v>
      </c>
      <c r="D23" s="30">
        <v>2100</v>
      </c>
      <c r="E23" s="30">
        <v>2100</v>
      </c>
      <c r="F23" s="30">
        <v>2100</v>
      </c>
      <c r="G23" s="30">
        <v>2100</v>
      </c>
      <c r="H23" s="29">
        <v>2100</v>
      </c>
      <c r="I23" s="30">
        <f t="shared" si="0"/>
        <v>555.99660116393693</v>
      </c>
      <c r="J23" s="30">
        <f t="shared" si="1"/>
        <v>555.99660116393693</v>
      </c>
      <c r="K23" s="30">
        <f t="shared" si="2"/>
        <v>555.99660116393693</v>
      </c>
      <c r="L23" s="30">
        <f t="shared" si="3"/>
        <v>555.99660116393693</v>
      </c>
      <c r="M23" s="29">
        <f t="shared" si="4"/>
        <v>555.99660116393693</v>
      </c>
    </row>
    <row r="24" spans="2:13" x14ac:dyDescent="0.35">
      <c r="B24" s="28" t="s">
        <v>268</v>
      </c>
      <c r="C24" s="27">
        <v>233.71180517894257</v>
      </c>
      <c r="D24" s="26">
        <v>6100</v>
      </c>
      <c r="E24" s="26">
        <v>6100</v>
      </c>
      <c r="F24" s="26">
        <v>6100</v>
      </c>
      <c r="G24" s="26">
        <v>6100</v>
      </c>
      <c r="H24" s="25">
        <v>6100</v>
      </c>
      <c r="I24" s="26">
        <f t="shared" si="0"/>
        <v>1425.6420115915498</v>
      </c>
      <c r="J24" s="26">
        <f t="shared" si="1"/>
        <v>1425.6420115915498</v>
      </c>
      <c r="K24" s="26">
        <f t="shared" si="2"/>
        <v>1425.6420115915498</v>
      </c>
      <c r="L24" s="26">
        <f t="shared" si="3"/>
        <v>1425.6420115915498</v>
      </c>
      <c r="M24" s="25">
        <f t="shared" si="4"/>
        <v>1425.6420115915498</v>
      </c>
    </row>
    <row r="25" spans="2:13" x14ac:dyDescent="0.35">
      <c r="B25" s="32" t="s">
        <v>267</v>
      </c>
      <c r="C25" s="31">
        <v>223.05313846256456</v>
      </c>
      <c r="D25" s="30">
        <v>4000</v>
      </c>
      <c r="E25" s="30">
        <v>4000</v>
      </c>
      <c r="F25" s="30">
        <v>4000</v>
      </c>
      <c r="G25" s="30">
        <v>4000</v>
      </c>
      <c r="H25" s="29">
        <v>4000</v>
      </c>
      <c r="I25" s="30">
        <f t="shared" si="0"/>
        <v>892.21255385025825</v>
      </c>
      <c r="J25" s="30">
        <f t="shared" si="1"/>
        <v>892.21255385025825</v>
      </c>
      <c r="K25" s="30">
        <f t="shared" si="2"/>
        <v>892.21255385025825</v>
      </c>
      <c r="L25" s="30">
        <f t="shared" si="3"/>
        <v>892.21255385025825</v>
      </c>
      <c r="M25" s="29">
        <f t="shared" si="4"/>
        <v>892.21255385025825</v>
      </c>
    </row>
    <row r="26" spans="2:13" x14ac:dyDescent="0.35">
      <c r="B26" s="28" t="s">
        <v>266</v>
      </c>
      <c r="C26" s="27">
        <v>269.47055992260078</v>
      </c>
      <c r="D26" s="26">
        <v>900</v>
      </c>
      <c r="E26" s="26">
        <v>900</v>
      </c>
      <c r="F26" s="26">
        <v>900</v>
      </c>
      <c r="G26" s="26">
        <v>900</v>
      </c>
      <c r="H26" s="25">
        <v>900</v>
      </c>
      <c r="I26" s="26">
        <f t="shared" si="0"/>
        <v>242.52350393034069</v>
      </c>
      <c r="J26" s="26">
        <f t="shared" si="1"/>
        <v>242.52350393034069</v>
      </c>
      <c r="K26" s="26">
        <f t="shared" si="2"/>
        <v>242.52350393034069</v>
      </c>
      <c r="L26" s="26">
        <f t="shared" si="3"/>
        <v>242.52350393034069</v>
      </c>
      <c r="M26" s="25">
        <f t="shared" si="4"/>
        <v>242.52350393034069</v>
      </c>
    </row>
    <row r="27" spans="2:13" x14ac:dyDescent="0.35">
      <c r="B27" s="32" t="s">
        <v>265</v>
      </c>
      <c r="C27" s="31">
        <v>204.73640075472656</v>
      </c>
      <c r="D27" s="30">
        <v>8100</v>
      </c>
      <c r="E27" s="30">
        <v>8100</v>
      </c>
      <c r="F27" s="30">
        <v>8100</v>
      </c>
      <c r="G27" s="30">
        <v>8100</v>
      </c>
      <c r="H27" s="29">
        <v>8100</v>
      </c>
      <c r="I27" s="30">
        <f t="shared" si="0"/>
        <v>1658.364846113285</v>
      </c>
      <c r="J27" s="30">
        <f t="shared" si="1"/>
        <v>1658.364846113285</v>
      </c>
      <c r="K27" s="30">
        <f t="shared" si="2"/>
        <v>1658.364846113285</v>
      </c>
      <c r="L27" s="30">
        <f t="shared" si="3"/>
        <v>1658.364846113285</v>
      </c>
      <c r="M27" s="29">
        <f t="shared" si="4"/>
        <v>1658.364846113285</v>
      </c>
    </row>
    <row r="28" spans="2:13" x14ac:dyDescent="0.35">
      <c r="B28" s="28" t="s">
        <v>376</v>
      </c>
      <c r="C28" s="27">
        <v>317.33721458568328</v>
      </c>
      <c r="D28" s="26">
        <v>12000</v>
      </c>
      <c r="E28" s="26">
        <v>4000</v>
      </c>
      <c r="F28" s="26">
        <v>2000</v>
      </c>
      <c r="G28" s="26">
        <v>0</v>
      </c>
      <c r="H28" s="25">
        <v>1500</v>
      </c>
      <c r="I28" s="26">
        <f t="shared" si="0"/>
        <v>3808.0465750281992</v>
      </c>
      <c r="J28" s="26">
        <f t="shared" si="1"/>
        <v>1269.3488583427331</v>
      </c>
      <c r="K28" s="26">
        <f t="shared" si="2"/>
        <v>634.67442917136657</v>
      </c>
      <c r="L28" s="26">
        <f t="shared" si="3"/>
        <v>0</v>
      </c>
      <c r="M28" s="25">
        <f t="shared" si="4"/>
        <v>476.0058218785249</v>
      </c>
    </row>
    <row r="29" spans="2:13" x14ac:dyDescent="0.35">
      <c r="B29" s="32" t="s">
        <v>264</v>
      </c>
      <c r="C29" s="31">
        <v>299.26597772048859</v>
      </c>
      <c r="D29" s="30">
        <v>500</v>
      </c>
      <c r="E29" s="30">
        <v>500</v>
      </c>
      <c r="F29" s="30">
        <v>500</v>
      </c>
      <c r="G29" s="30">
        <v>500</v>
      </c>
      <c r="H29" s="29">
        <v>500</v>
      </c>
      <c r="I29" s="30">
        <f t="shared" si="0"/>
        <v>149.6329888602443</v>
      </c>
      <c r="J29" s="30">
        <f t="shared" si="1"/>
        <v>149.6329888602443</v>
      </c>
      <c r="K29" s="30">
        <f t="shared" si="2"/>
        <v>149.6329888602443</v>
      </c>
      <c r="L29" s="30">
        <f t="shared" si="3"/>
        <v>149.6329888602443</v>
      </c>
      <c r="M29" s="29">
        <f t="shared" si="4"/>
        <v>149.6329888602443</v>
      </c>
    </row>
    <row r="30" spans="2:13" x14ac:dyDescent="0.35">
      <c r="B30" s="28" t="s">
        <v>263</v>
      </c>
      <c r="C30" s="27">
        <v>269.00430317190097</v>
      </c>
      <c r="D30" s="26">
        <v>3200</v>
      </c>
      <c r="E30" s="26">
        <v>3200</v>
      </c>
      <c r="F30" s="26">
        <v>3200</v>
      </c>
      <c r="G30" s="26">
        <v>3200</v>
      </c>
      <c r="H30" s="25">
        <v>3200</v>
      </c>
      <c r="I30" s="26">
        <f t="shared" si="0"/>
        <v>860.81377015008309</v>
      </c>
      <c r="J30" s="26">
        <f t="shared" si="1"/>
        <v>860.81377015008309</v>
      </c>
      <c r="K30" s="26">
        <f t="shared" si="2"/>
        <v>860.81377015008309</v>
      </c>
      <c r="L30" s="26">
        <f t="shared" si="3"/>
        <v>860.81377015008309</v>
      </c>
      <c r="M30" s="25">
        <f t="shared" si="4"/>
        <v>860.81377015008309</v>
      </c>
    </row>
    <row r="31" spans="2:13" x14ac:dyDescent="0.35">
      <c r="B31" s="32" t="s">
        <v>262</v>
      </c>
      <c r="C31" s="31">
        <v>502.27546800734757</v>
      </c>
      <c r="D31" s="30">
        <v>1000</v>
      </c>
      <c r="E31" s="30">
        <v>1000</v>
      </c>
      <c r="F31" s="30">
        <v>1000</v>
      </c>
      <c r="G31" s="30">
        <v>1000</v>
      </c>
      <c r="H31" s="29">
        <v>1000</v>
      </c>
      <c r="I31" s="30">
        <f t="shared" si="0"/>
        <v>502.27546800734757</v>
      </c>
      <c r="J31" s="30">
        <f t="shared" si="1"/>
        <v>502.27546800734757</v>
      </c>
      <c r="K31" s="30">
        <f t="shared" si="2"/>
        <v>502.27546800734757</v>
      </c>
      <c r="L31" s="30">
        <f t="shared" si="3"/>
        <v>502.27546800734757</v>
      </c>
      <c r="M31" s="29">
        <f t="shared" si="4"/>
        <v>502.27546800734757</v>
      </c>
    </row>
    <row r="32" spans="2:13" x14ac:dyDescent="0.35">
      <c r="B32" s="28" t="s">
        <v>261</v>
      </c>
      <c r="C32" s="27">
        <v>809.22108827254374</v>
      </c>
      <c r="D32" s="26">
        <v>70</v>
      </c>
      <c r="E32" s="26">
        <v>70</v>
      </c>
      <c r="F32" s="26">
        <v>70</v>
      </c>
      <c r="G32" s="26">
        <v>70</v>
      </c>
      <c r="H32" s="25">
        <v>70</v>
      </c>
      <c r="I32" s="26">
        <f t="shared" si="0"/>
        <v>56.645476179078059</v>
      </c>
      <c r="J32" s="26">
        <f t="shared" si="1"/>
        <v>56.645476179078059</v>
      </c>
      <c r="K32" s="26">
        <f t="shared" si="2"/>
        <v>56.645476179078059</v>
      </c>
      <c r="L32" s="26">
        <f t="shared" si="3"/>
        <v>56.645476179078059</v>
      </c>
      <c r="M32" s="25">
        <f t="shared" si="4"/>
        <v>56.645476179078059</v>
      </c>
    </row>
    <row r="33" spans="2:13" x14ac:dyDescent="0.35">
      <c r="B33" s="32" t="s">
        <v>260</v>
      </c>
      <c r="C33" s="31">
        <v>484.62179975729526</v>
      </c>
      <c r="D33" s="30">
        <v>1400</v>
      </c>
      <c r="E33" s="30">
        <v>1400</v>
      </c>
      <c r="F33" s="30">
        <v>1400</v>
      </c>
      <c r="G33" s="30">
        <v>1400</v>
      </c>
      <c r="H33" s="29">
        <v>1400</v>
      </c>
      <c r="I33" s="30">
        <f t="shared" si="0"/>
        <v>678.47051966021343</v>
      </c>
      <c r="J33" s="30">
        <f t="shared" si="1"/>
        <v>678.47051966021343</v>
      </c>
      <c r="K33" s="30">
        <f t="shared" si="2"/>
        <v>678.47051966021343</v>
      </c>
      <c r="L33" s="30">
        <f t="shared" si="3"/>
        <v>678.47051966021343</v>
      </c>
      <c r="M33" s="29">
        <f t="shared" si="4"/>
        <v>678.47051966021343</v>
      </c>
    </row>
    <row r="34" spans="2:13" x14ac:dyDescent="0.35">
      <c r="B34" s="28" t="s">
        <v>259</v>
      </c>
      <c r="C34" s="27">
        <v>803.49320395010182</v>
      </c>
      <c r="D34" s="26">
        <v>1900</v>
      </c>
      <c r="E34" s="26">
        <v>1900</v>
      </c>
      <c r="F34" s="26">
        <v>1900</v>
      </c>
      <c r="G34" s="26">
        <v>1900</v>
      </c>
      <c r="H34" s="25">
        <v>1900</v>
      </c>
      <c r="I34" s="26">
        <f t="shared" si="0"/>
        <v>1526.6370875051934</v>
      </c>
      <c r="J34" s="26">
        <f t="shared" si="1"/>
        <v>1526.6370875051934</v>
      </c>
      <c r="K34" s="26">
        <f t="shared" si="2"/>
        <v>1526.6370875051934</v>
      </c>
      <c r="L34" s="26">
        <f t="shared" si="3"/>
        <v>1526.6370875051934</v>
      </c>
      <c r="M34" s="25">
        <f t="shared" si="4"/>
        <v>1526.6370875051934</v>
      </c>
    </row>
    <row r="35" spans="2:13" x14ac:dyDescent="0.35">
      <c r="B35" s="32" t="s">
        <v>258</v>
      </c>
      <c r="C35" s="31">
        <v>639.10727952355546</v>
      </c>
      <c r="D35" s="30">
        <v>400</v>
      </c>
      <c r="E35" s="30">
        <v>400</v>
      </c>
      <c r="F35" s="30">
        <v>400</v>
      </c>
      <c r="G35" s="30">
        <v>400</v>
      </c>
      <c r="H35" s="29">
        <v>400</v>
      </c>
      <c r="I35" s="30">
        <f t="shared" si="0"/>
        <v>255.6429118094222</v>
      </c>
      <c r="J35" s="30">
        <f t="shared" si="1"/>
        <v>255.6429118094222</v>
      </c>
      <c r="K35" s="30">
        <f t="shared" si="2"/>
        <v>255.6429118094222</v>
      </c>
      <c r="L35" s="30">
        <f t="shared" si="3"/>
        <v>255.6429118094222</v>
      </c>
      <c r="M35" s="29">
        <f t="shared" si="4"/>
        <v>255.6429118094222</v>
      </c>
    </row>
    <row r="36" spans="2:13" x14ac:dyDescent="0.35">
      <c r="B36" s="28" t="s">
        <v>257</v>
      </c>
      <c r="C36" s="27">
        <v>216.95451197198</v>
      </c>
      <c r="D36" s="26">
        <v>1000</v>
      </c>
      <c r="E36" s="26">
        <v>1000</v>
      </c>
      <c r="F36" s="26">
        <v>1000</v>
      </c>
      <c r="G36" s="26">
        <v>1000</v>
      </c>
      <c r="H36" s="25">
        <v>1000</v>
      </c>
      <c r="I36" s="26">
        <f t="shared" si="0"/>
        <v>216.95451197198</v>
      </c>
      <c r="J36" s="26">
        <f t="shared" si="1"/>
        <v>216.95451197198</v>
      </c>
      <c r="K36" s="26">
        <f t="shared" si="2"/>
        <v>216.95451197198</v>
      </c>
      <c r="L36" s="26">
        <f t="shared" si="3"/>
        <v>216.95451197198</v>
      </c>
      <c r="M36" s="25">
        <f t="shared" si="4"/>
        <v>216.95451197198</v>
      </c>
    </row>
    <row r="37" spans="2:13" x14ac:dyDescent="0.35">
      <c r="B37" s="32" t="s">
        <v>256</v>
      </c>
      <c r="C37" s="31">
        <v>510.73784539330939</v>
      </c>
      <c r="D37" s="30">
        <v>700</v>
      </c>
      <c r="E37" s="30">
        <v>700</v>
      </c>
      <c r="F37" s="30">
        <v>700</v>
      </c>
      <c r="G37" s="30">
        <v>700</v>
      </c>
      <c r="H37" s="29">
        <v>700</v>
      </c>
      <c r="I37" s="30">
        <f t="shared" si="0"/>
        <v>357.51649177531658</v>
      </c>
      <c r="J37" s="30">
        <f t="shared" si="1"/>
        <v>357.51649177531658</v>
      </c>
      <c r="K37" s="30">
        <f t="shared" si="2"/>
        <v>357.51649177531658</v>
      </c>
      <c r="L37" s="30">
        <f t="shared" si="3"/>
        <v>357.51649177531658</v>
      </c>
      <c r="M37" s="29">
        <f t="shared" si="4"/>
        <v>357.51649177531658</v>
      </c>
    </row>
    <row r="38" spans="2:13" x14ac:dyDescent="0.35">
      <c r="B38" s="28" t="s">
        <v>255</v>
      </c>
      <c r="C38" s="27">
        <v>385.51426420432233</v>
      </c>
      <c r="D38" s="26">
        <v>700</v>
      </c>
      <c r="E38" s="26">
        <v>700</v>
      </c>
      <c r="F38" s="26">
        <v>700</v>
      </c>
      <c r="G38" s="26">
        <v>700</v>
      </c>
      <c r="H38" s="25">
        <v>700</v>
      </c>
      <c r="I38" s="26">
        <f t="shared" si="0"/>
        <v>269.85998494302561</v>
      </c>
      <c r="J38" s="26">
        <f t="shared" si="1"/>
        <v>269.85998494302561</v>
      </c>
      <c r="K38" s="26">
        <f t="shared" si="2"/>
        <v>269.85998494302561</v>
      </c>
      <c r="L38" s="26">
        <f t="shared" si="3"/>
        <v>269.85998494302561</v>
      </c>
      <c r="M38" s="25">
        <f t="shared" si="4"/>
        <v>269.85998494302561</v>
      </c>
    </row>
    <row r="39" spans="2:13" x14ac:dyDescent="0.35">
      <c r="B39" s="32" t="s">
        <v>375</v>
      </c>
      <c r="C39" s="31">
        <v>573.26998516405865</v>
      </c>
      <c r="D39" s="30">
        <v>1500</v>
      </c>
      <c r="E39" s="30">
        <v>1500</v>
      </c>
      <c r="F39" s="30">
        <v>1500</v>
      </c>
      <c r="G39" s="30">
        <v>1500</v>
      </c>
      <c r="H39" s="29">
        <v>1500</v>
      </c>
      <c r="I39" s="30">
        <f t="shared" si="0"/>
        <v>859.90497774608798</v>
      </c>
      <c r="J39" s="30">
        <f t="shared" si="1"/>
        <v>859.90497774608798</v>
      </c>
      <c r="K39" s="30">
        <f t="shared" si="2"/>
        <v>859.90497774608798</v>
      </c>
      <c r="L39" s="30">
        <f t="shared" si="3"/>
        <v>859.90497774608798</v>
      </c>
      <c r="M39" s="29">
        <f t="shared" si="4"/>
        <v>859.90497774608798</v>
      </c>
    </row>
    <row r="40" spans="2:13" x14ac:dyDescent="0.35">
      <c r="B40" s="28" t="s">
        <v>374</v>
      </c>
      <c r="C40" s="27">
        <v>785.15101699290949</v>
      </c>
      <c r="D40" s="26">
        <v>2000</v>
      </c>
      <c r="E40" s="26">
        <v>2000</v>
      </c>
      <c r="F40" s="26">
        <v>2000</v>
      </c>
      <c r="G40" s="26">
        <v>2000</v>
      </c>
      <c r="H40" s="25">
        <v>2000</v>
      </c>
      <c r="I40" s="26">
        <f t="shared" si="0"/>
        <v>1570.302033985819</v>
      </c>
      <c r="J40" s="26">
        <f t="shared" si="1"/>
        <v>1570.302033985819</v>
      </c>
      <c r="K40" s="26">
        <f t="shared" si="2"/>
        <v>1570.302033985819</v>
      </c>
      <c r="L40" s="26">
        <f t="shared" si="3"/>
        <v>1570.302033985819</v>
      </c>
      <c r="M40" s="25">
        <f t="shared" si="4"/>
        <v>1570.302033985819</v>
      </c>
    </row>
    <row r="41" spans="2:13" x14ac:dyDescent="0.35">
      <c r="B41" s="32" t="s">
        <v>373</v>
      </c>
      <c r="C41" s="31">
        <v>784.30669957357873</v>
      </c>
      <c r="D41" s="30">
        <v>2000</v>
      </c>
      <c r="E41" s="30">
        <v>2000</v>
      </c>
      <c r="F41" s="30">
        <v>2000</v>
      </c>
      <c r="G41" s="30">
        <v>2000</v>
      </c>
      <c r="H41" s="29">
        <v>2000</v>
      </c>
      <c r="I41" s="30">
        <f t="shared" si="0"/>
        <v>1568.6133991471575</v>
      </c>
      <c r="J41" s="30">
        <f t="shared" si="1"/>
        <v>1568.6133991471575</v>
      </c>
      <c r="K41" s="30">
        <f t="shared" si="2"/>
        <v>1568.6133991471575</v>
      </c>
      <c r="L41" s="30">
        <f t="shared" si="3"/>
        <v>1568.6133991471575</v>
      </c>
      <c r="M41" s="29">
        <f t="shared" si="4"/>
        <v>1568.6133991471575</v>
      </c>
    </row>
    <row r="42" spans="2:13" x14ac:dyDescent="0.35">
      <c r="B42" s="28" t="s">
        <v>372</v>
      </c>
      <c r="C42" s="27">
        <v>590.10282498052834</v>
      </c>
      <c r="D42" s="26">
        <v>5000</v>
      </c>
      <c r="E42" s="26">
        <v>1500</v>
      </c>
      <c r="F42" s="26">
        <v>0</v>
      </c>
      <c r="G42" s="26">
        <v>0</v>
      </c>
      <c r="H42" s="25">
        <v>0</v>
      </c>
      <c r="I42" s="26">
        <f t="shared" si="0"/>
        <v>2950.5141249026419</v>
      </c>
      <c r="J42" s="26">
        <f t="shared" si="1"/>
        <v>885.15423747079251</v>
      </c>
      <c r="K42" s="26">
        <f t="shared" si="2"/>
        <v>0</v>
      </c>
      <c r="L42" s="26">
        <f t="shared" si="3"/>
        <v>0</v>
      </c>
      <c r="M42" s="25">
        <f t="shared" si="4"/>
        <v>0</v>
      </c>
    </row>
    <row r="43" spans="2:13" x14ac:dyDescent="0.35">
      <c r="B43" s="32" t="s">
        <v>371</v>
      </c>
      <c r="C43" s="31">
        <v>654.47418681335319</v>
      </c>
      <c r="D43" s="30">
        <v>6000</v>
      </c>
      <c r="E43" s="30">
        <v>2000</v>
      </c>
      <c r="F43" s="30">
        <v>0</v>
      </c>
      <c r="G43" s="30">
        <v>0</v>
      </c>
      <c r="H43" s="29">
        <v>0</v>
      </c>
      <c r="I43" s="30">
        <f t="shared" si="0"/>
        <v>3926.8451208801189</v>
      </c>
      <c r="J43" s="30">
        <f t="shared" si="1"/>
        <v>1308.9483736267064</v>
      </c>
      <c r="K43" s="30">
        <f t="shared" si="2"/>
        <v>0</v>
      </c>
      <c r="L43" s="30">
        <f t="shared" si="3"/>
        <v>0</v>
      </c>
      <c r="M43" s="29">
        <f t="shared" si="4"/>
        <v>0</v>
      </c>
    </row>
    <row r="44" spans="2:13" x14ac:dyDescent="0.35">
      <c r="B44" s="28" t="s">
        <v>370</v>
      </c>
      <c r="C44" s="27">
        <v>929.35521282338539</v>
      </c>
      <c r="D44" s="26">
        <v>12000</v>
      </c>
      <c r="E44" s="26">
        <v>4000</v>
      </c>
      <c r="F44" s="26">
        <v>2000</v>
      </c>
      <c r="G44" s="26">
        <v>0</v>
      </c>
      <c r="H44" s="25">
        <v>1500</v>
      </c>
      <c r="I44" s="26">
        <f t="shared" si="0"/>
        <v>11152.262553880624</v>
      </c>
      <c r="J44" s="26">
        <f t="shared" si="1"/>
        <v>3717.4208512935415</v>
      </c>
      <c r="K44" s="26">
        <f t="shared" si="2"/>
        <v>1858.7104256467708</v>
      </c>
      <c r="L44" s="26">
        <f t="shared" si="3"/>
        <v>0</v>
      </c>
      <c r="M44" s="25">
        <f t="shared" si="4"/>
        <v>1394.032819235078</v>
      </c>
    </row>
    <row r="45" spans="2:13" x14ac:dyDescent="0.35">
      <c r="B45" s="32" t="s">
        <v>369</v>
      </c>
      <c r="C45" s="31">
        <v>709.67776085347361</v>
      </c>
      <c r="D45" s="30">
        <v>11000</v>
      </c>
      <c r="E45" s="30">
        <v>4000</v>
      </c>
      <c r="F45" s="30">
        <v>1500</v>
      </c>
      <c r="G45" s="30">
        <v>0</v>
      </c>
      <c r="H45" s="29">
        <v>1000</v>
      </c>
      <c r="I45" s="30">
        <f t="shared" si="0"/>
        <v>7806.4553693882099</v>
      </c>
      <c r="J45" s="30">
        <f t="shared" si="1"/>
        <v>2838.7110434138945</v>
      </c>
      <c r="K45" s="30">
        <f t="shared" si="2"/>
        <v>1064.5166412802103</v>
      </c>
      <c r="L45" s="30">
        <f t="shared" si="3"/>
        <v>0</v>
      </c>
      <c r="M45" s="29">
        <f t="shared" si="4"/>
        <v>709.67776085347361</v>
      </c>
    </row>
    <row r="46" spans="2:13" x14ac:dyDescent="0.35">
      <c r="B46" s="28" t="s">
        <v>368</v>
      </c>
      <c r="C46" s="27">
        <v>458.44971629176524</v>
      </c>
      <c r="D46" s="26">
        <v>8500</v>
      </c>
      <c r="E46" s="26">
        <v>3000</v>
      </c>
      <c r="F46" s="26">
        <v>1000</v>
      </c>
      <c r="G46" s="26">
        <v>0</v>
      </c>
      <c r="H46" s="25">
        <v>1000</v>
      </c>
      <c r="I46" s="26">
        <f t="shared" si="0"/>
        <v>3896.8225884800045</v>
      </c>
      <c r="J46" s="26">
        <f t="shared" si="1"/>
        <v>1375.3491488752957</v>
      </c>
      <c r="K46" s="26">
        <f t="shared" si="2"/>
        <v>458.44971629176524</v>
      </c>
      <c r="L46" s="26">
        <f t="shared" si="3"/>
        <v>0</v>
      </c>
      <c r="M46" s="25">
        <f t="shared" si="4"/>
        <v>458.44971629176524</v>
      </c>
    </row>
    <row r="47" spans="2:13" x14ac:dyDescent="0.35">
      <c r="B47" s="32" t="s">
        <v>367</v>
      </c>
      <c r="C47" s="31">
        <v>788.05948367429721</v>
      </c>
      <c r="D47" s="30">
        <v>8500</v>
      </c>
      <c r="E47" s="30">
        <v>3000</v>
      </c>
      <c r="F47" s="30">
        <v>2000</v>
      </c>
      <c r="G47" s="30">
        <v>0</v>
      </c>
      <c r="H47" s="29">
        <v>1000</v>
      </c>
      <c r="I47" s="30">
        <f t="shared" si="0"/>
        <v>6698.505611231526</v>
      </c>
      <c r="J47" s="30">
        <f t="shared" si="1"/>
        <v>2364.1784510228917</v>
      </c>
      <c r="K47" s="30">
        <f t="shared" si="2"/>
        <v>1576.1189673485944</v>
      </c>
      <c r="L47" s="30">
        <f t="shared" si="3"/>
        <v>0</v>
      </c>
      <c r="M47" s="29">
        <f t="shared" si="4"/>
        <v>788.05948367429721</v>
      </c>
    </row>
    <row r="48" spans="2:13" x14ac:dyDescent="0.35">
      <c r="B48" s="28" t="s">
        <v>366</v>
      </c>
      <c r="C48" s="27">
        <v>917.77071515983778</v>
      </c>
      <c r="D48" s="26">
        <v>6000</v>
      </c>
      <c r="E48" s="26">
        <v>2000</v>
      </c>
      <c r="F48" s="26">
        <v>0</v>
      </c>
      <c r="G48" s="26">
        <v>0</v>
      </c>
      <c r="H48" s="25">
        <v>0</v>
      </c>
      <c r="I48" s="26">
        <f t="shared" si="0"/>
        <v>5506.6242909590264</v>
      </c>
      <c r="J48" s="26">
        <f t="shared" si="1"/>
        <v>1835.5414303196756</v>
      </c>
      <c r="K48" s="26">
        <f t="shared" si="2"/>
        <v>0</v>
      </c>
      <c r="L48" s="26">
        <f t="shared" si="3"/>
        <v>0</v>
      </c>
      <c r="M48" s="25">
        <f t="shared" si="4"/>
        <v>0</v>
      </c>
    </row>
    <row r="49" spans="2:13" x14ac:dyDescent="0.35">
      <c r="B49" s="32" t="s">
        <v>254</v>
      </c>
      <c r="C49" s="31">
        <v>216.9374584644155</v>
      </c>
      <c r="D49" s="30">
        <v>8000</v>
      </c>
      <c r="E49" s="30">
        <v>8000</v>
      </c>
      <c r="F49" s="30">
        <v>5000</v>
      </c>
      <c r="G49" s="30">
        <v>5000</v>
      </c>
      <c r="H49" s="29">
        <v>885</v>
      </c>
      <c r="I49" s="30">
        <f t="shared" si="0"/>
        <v>1735.499667715324</v>
      </c>
      <c r="J49" s="30">
        <f t="shared" si="1"/>
        <v>1735.499667715324</v>
      </c>
      <c r="K49" s="30">
        <f t="shared" si="2"/>
        <v>1084.6872923220776</v>
      </c>
      <c r="L49" s="30">
        <f t="shared" si="3"/>
        <v>1084.6872923220776</v>
      </c>
      <c r="M49" s="29">
        <f t="shared" si="4"/>
        <v>191.98965074100769</v>
      </c>
    </row>
    <row r="50" spans="2:13" x14ac:dyDescent="0.35">
      <c r="B50" s="28" t="s">
        <v>253</v>
      </c>
      <c r="C50" s="27">
        <v>294.97420328225314</v>
      </c>
      <c r="D50" s="26">
        <v>6023.2054455445541</v>
      </c>
      <c r="E50" s="26">
        <v>5580</v>
      </c>
      <c r="F50" s="26">
        <v>4350</v>
      </c>
      <c r="G50" s="26">
        <v>2550</v>
      </c>
      <c r="H50" s="25">
        <v>442.5</v>
      </c>
      <c r="I50" s="26">
        <f t="shared" si="0"/>
        <v>1776.6902275048333</v>
      </c>
      <c r="J50" s="26">
        <f t="shared" si="1"/>
        <v>1645.9560543149726</v>
      </c>
      <c r="K50" s="26">
        <f t="shared" si="2"/>
        <v>1283.1377842778011</v>
      </c>
      <c r="L50" s="26">
        <f t="shared" si="3"/>
        <v>752.18421836974551</v>
      </c>
      <c r="M50" s="25">
        <f t="shared" si="4"/>
        <v>130.52608495239701</v>
      </c>
    </row>
    <row r="51" spans="2:13" x14ac:dyDescent="0.35">
      <c r="B51" s="32" t="s">
        <v>252</v>
      </c>
      <c r="C51" s="31">
        <v>230.89481007593048</v>
      </c>
      <c r="D51" s="30">
        <v>1003.8675742574259</v>
      </c>
      <c r="E51" s="30">
        <v>930.00000000000011</v>
      </c>
      <c r="F51" s="30">
        <v>725.00000000000011</v>
      </c>
      <c r="G51" s="30">
        <v>425.00000000000006</v>
      </c>
      <c r="H51" s="29">
        <v>73.750000000000014</v>
      </c>
      <c r="I51" s="30">
        <f t="shared" si="0"/>
        <v>231.78781289955339</v>
      </c>
      <c r="J51" s="30">
        <f t="shared" si="1"/>
        <v>214.73217337061539</v>
      </c>
      <c r="K51" s="30">
        <f t="shared" si="2"/>
        <v>167.39873730504962</v>
      </c>
      <c r="L51" s="30">
        <f t="shared" si="3"/>
        <v>98.130294282270469</v>
      </c>
      <c r="M51" s="29">
        <f t="shared" si="4"/>
        <v>17.028492243099876</v>
      </c>
    </row>
    <row r="52" spans="2:13" x14ac:dyDescent="0.35">
      <c r="B52" s="28" t="s">
        <v>251</v>
      </c>
      <c r="C52" s="27">
        <v>161.86289235337418</v>
      </c>
      <c r="D52" s="26">
        <v>1003.8675742574259</v>
      </c>
      <c r="E52" s="26">
        <v>930.00000000000011</v>
      </c>
      <c r="F52" s="26">
        <v>725.00000000000011</v>
      </c>
      <c r="G52" s="26">
        <v>425.00000000000006</v>
      </c>
      <c r="H52" s="25">
        <v>73.750000000000014</v>
      </c>
      <c r="I52" s="26">
        <f t="shared" si="0"/>
        <v>162.48890910907258</v>
      </c>
      <c r="J52" s="26">
        <f t="shared" si="1"/>
        <v>150.532489888638</v>
      </c>
      <c r="K52" s="26">
        <f t="shared" si="2"/>
        <v>117.3505969561963</v>
      </c>
      <c r="L52" s="26">
        <f t="shared" si="3"/>
        <v>68.791729250184048</v>
      </c>
      <c r="M52" s="25">
        <f t="shared" si="4"/>
        <v>11.937388311061348</v>
      </c>
    </row>
    <row r="53" spans="2:13" x14ac:dyDescent="0.35">
      <c r="B53" s="32" t="s">
        <v>250</v>
      </c>
      <c r="C53" s="31">
        <v>187.88108684218324</v>
      </c>
      <c r="D53" s="30">
        <v>1000</v>
      </c>
      <c r="E53" s="30">
        <v>1500</v>
      </c>
      <c r="F53" s="30">
        <v>1000</v>
      </c>
      <c r="G53" s="30">
        <v>1000</v>
      </c>
      <c r="H53" s="29">
        <v>1095</v>
      </c>
      <c r="I53" s="30">
        <f t="shared" si="0"/>
        <v>187.88108684218324</v>
      </c>
      <c r="J53" s="30">
        <f t="shared" si="1"/>
        <v>281.82163026327481</v>
      </c>
      <c r="K53" s="30">
        <f t="shared" si="2"/>
        <v>187.88108684218324</v>
      </c>
      <c r="L53" s="30">
        <f t="shared" si="3"/>
        <v>187.88108684218324</v>
      </c>
      <c r="M53" s="29">
        <f t="shared" si="4"/>
        <v>205.72979009219063</v>
      </c>
    </row>
    <row r="54" spans="2:13" x14ac:dyDescent="0.35">
      <c r="B54" s="28" t="s">
        <v>249</v>
      </c>
      <c r="C54" s="27">
        <v>140.42635958038647</v>
      </c>
      <c r="D54" s="26">
        <v>4461.6336633663368</v>
      </c>
      <c r="E54" s="26">
        <v>7950</v>
      </c>
      <c r="F54" s="26">
        <v>3500</v>
      </c>
      <c r="G54" s="26">
        <v>2600</v>
      </c>
      <c r="H54" s="25">
        <v>100</v>
      </c>
      <c r="I54" s="26">
        <f t="shared" si="0"/>
        <v>626.53097312783825</v>
      </c>
      <c r="J54" s="26">
        <f t="shared" si="1"/>
        <v>1116.3895586640726</v>
      </c>
      <c r="K54" s="26">
        <f t="shared" si="2"/>
        <v>491.49225853135266</v>
      </c>
      <c r="L54" s="26">
        <f t="shared" si="3"/>
        <v>365.10853490900479</v>
      </c>
      <c r="M54" s="25">
        <f t="shared" si="4"/>
        <v>14.042635958038646</v>
      </c>
    </row>
    <row r="55" spans="2:13" x14ac:dyDescent="0.35">
      <c r="B55" s="32" t="s">
        <v>248</v>
      </c>
      <c r="C55" s="31">
        <v>210.24410362243219</v>
      </c>
      <c r="D55" s="30">
        <v>8000</v>
      </c>
      <c r="E55" s="30">
        <v>8000</v>
      </c>
      <c r="F55" s="30">
        <v>5000</v>
      </c>
      <c r="G55" s="30">
        <v>5000</v>
      </c>
      <c r="H55" s="29">
        <v>3800</v>
      </c>
      <c r="I55" s="30">
        <f t="shared" si="0"/>
        <v>1681.9528289794575</v>
      </c>
      <c r="J55" s="30">
        <f t="shared" si="1"/>
        <v>1681.9528289794575</v>
      </c>
      <c r="K55" s="30">
        <f t="shared" si="2"/>
        <v>1051.220518112161</v>
      </c>
      <c r="L55" s="30">
        <f t="shared" si="3"/>
        <v>1051.220518112161</v>
      </c>
      <c r="M55" s="29">
        <f t="shared" si="4"/>
        <v>798.92759376524236</v>
      </c>
    </row>
    <row r="56" spans="2:13" x14ac:dyDescent="0.35">
      <c r="B56" s="28" t="s">
        <v>247</v>
      </c>
      <c r="C56" s="27">
        <v>128.46163284420763</v>
      </c>
      <c r="D56" s="26">
        <v>8000</v>
      </c>
      <c r="E56" s="26">
        <v>8000</v>
      </c>
      <c r="F56" s="26">
        <v>5000</v>
      </c>
      <c r="G56" s="26">
        <v>1500</v>
      </c>
      <c r="H56" s="25">
        <v>652.5</v>
      </c>
      <c r="I56" s="26">
        <f t="shared" si="0"/>
        <v>1027.693062753661</v>
      </c>
      <c r="J56" s="26">
        <f t="shared" si="1"/>
        <v>1027.693062753661</v>
      </c>
      <c r="K56" s="26">
        <f t="shared" si="2"/>
        <v>642.30816422103806</v>
      </c>
      <c r="L56" s="26">
        <f t="shared" si="3"/>
        <v>192.69244926631146</v>
      </c>
      <c r="M56" s="25">
        <f t="shared" si="4"/>
        <v>83.821215430845484</v>
      </c>
    </row>
    <row r="57" spans="2:13" x14ac:dyDescent="0.35">
      <c r="B57" s="32" t="s">
        <v>246</v>
      </c>
      <c r="C57" s="31">
        <v>170.87607317878064</v>
      </c>
      <c r="D57" s="30">
        <v>3903.9294554455446</v>
      </c>
      <c r="E57" s="30">
        <v>3200</v>
      </c>
      <c r="F57" s="30">
        <v>2375</v>
      </c>
      <c r="G57" s="30">
        <v>500</v>
      </c>
      <c r="H57" s="29">
        <v>217.5</v>
      </c>
      <c r="I57" s="30">
        <f t="shared" si="0"/>
        <v>667.08813531351018</v>
      </c>
      <c r="J57" s="30">
        <f t="shared" si="1"/>
        <v>546.80343417209804</v>
      </c>
      <c r="K57" s="30">
        <f t="shared" si="2"/>
        <v>405.83067379960403</v>
      </c>
      <c r="L57" s="30">
        <f t="shared" si="3"/>
        <v>85.438036589390322</v>
      </c>
      <c r="M57" s="29">
        <f t="shared" si="4"/>
        <v>37.165545916384794</v>
      </c>
    </row>
    <row r="58" spans="2:13" x14ac:dyDescent="0.35">
      <c r="B58" s="28" t="s">
        <v>365</v>
      </c>
      <c r="C58" s="27">
        <v>114.40080704697847</v>
      </c>
      <c r="D58" s="26">
        <v>334.62252475247521</v>
      </c>
      <c r="E58" s="26">
        <v>1500</v>
      </c>
      <c r="F58" s="26">
        <v>246.90594059405942</v>
      </c>
      <c r="G58" s="26">
        <v>0</v>
      </c>
      <c r="H58" s="25">
        <v>0</v>
      </c>
      <c r="I58" s="26">
        <f t="shared" si="0"/>
        <v>38.281086887780695</v>
      </c>
      <c r="J58" s="26">
        <f t="shared" si="1"/>
        <v>171.60121057046769</v>
      </c>
      <c r="K58" s="26">
        <f t="shared" si="2"/>
        <v>28.24623886865372</v>
      </c>
      <c r="L58" s="26">
        <f t="shared" si="3"/>
        <v>0</v>
      </c>
      <c r="M58" s="25">
        <f t="shared" si="4"/>
        <v>0</v>
      </c>
    </row>
    <row r="59" spans="2:13" x14ac:dyDescent="0.35">
      <c r="B59" s="32" t="s">
        <v>245</v>
      </c>
      <c r="C59" s="31">
        <v>285.89942053106716</v>
      </c>
      <c r="D59" s="30">
        <v>334.62252475247521</v>
      </c>
      <c r="E59" s="30">
        <v>1500</v>
      </c>
      <c r="F59" s="30">
        <v>246.90594059405942</v>
      </c>
      <c r="G59" s="30">
        <v>150</v>
      </c>
      <c r="H59" s="29">
        <v>100</v>
      </c>
      <c r="I59" s="30">
        <f t="shared" si="0"/>
        <v>95.66838592337534</v>
      </c>
      <c r="J59" s="30">
        <f t="shared" si="1"/>
        <v>428.84913079660078</v>
      </c>
      <c r="K59" s="30">
        <f t="shared" si="2"/>
        <v>70.590265341519682</v>
      </c>
      <c r="L59" s="30">
        <f t="shared" si="3"/>
        <v>42.884913079660073</v>
      </c>
      <c r="M59" s="29">
        <f t="shared" si="4"/>
        <v>28.589942053106714</v>
      </c>
    </row>
    <row r="60" spans="2:13" x14ac:dyDescent="0.35">
      <c r="B60" s="28" t="s">
        <v>244</v>
      </c>
      <c r="C60" s="27">
        <v>213.96293063285518</v>
      </c>
      <c r="D60" s="26">
        <v>4000</v>
      </c>
      <c r="E60" s="26">
        <v>4000</v>
      </c>
      <c r="F60" s="26">
        <v>4000</v>
      </c>
      <c r="G60" s="26">
        <v>4000</v>
      </c>
      <c r="H60" s="25">
        <v>4000</v>
      </c>
      <c r="I60" s="26">
        <f t="shared" si="0"/>
        <v>855.85172253142071</v>
      </c>
      <c r="J60" s="26">
        <f t="shared" si="1"/>
        <v>855.85172253142071</v>
      </c>
      <c r="K60" s="26">
        <f t="shared" si="2"/>
        <v>855.85172253142071</v>
      </c>
      <c r="L60" s="26">
        <f t="shared" si="3"/>
        <v>855.85172253142071</v>
      </c>
      <c r="M60" s="25">
        <f t="shared" si="4"/>
        <v>855.85172253142071</v>
      </c>
    </row>
    <row r="61" spans="2:13" x14ac:dyDescent="0.35">
      <c r="B61" s="32" t="s">
        <v>243</v>
      </c>
      <c r="C61" s="31">
        <v>188.73208961382269</v>
      </c>
      <c r="D61" s="30">
        <v>2000</v>
      </c>
      <c r="E61" s="30">
        <v>2000</v>
      </c>
      <c r="F61" s="30">
        <v>2000</v>
      </c>
      <c r="G61" s="30">
        <v>2000</v>
      </c>
      <c r="H61" s="29">
        <v>2000</v>
      </c>
      <c r="I61" s="30">
        <f t="shared" si="0"/>
        <v>377.46417922764539</v>
      </c>
      <c r="J61" s="30">
        <f t="shared" si="1"/>
        <v>377.46417922764539</v>
      </c>
      <c r="K61" s="30">
        <f t="shared" si="2"/>
        <v>377.46417922764539</v>
      </c>
      <c r="L61" s="30">
        <f t="shared" si="3"/>
        <v>377.46417922764539</v>
      </c>
      <c r="M61" s="29">
        <f t="shared" si="4"/>
        <v>377.46417922764539</v>
      </c>
    </row>
    <row r="62" spans="2:13" x14ac:dyDescent="0.35">
      <c r="B62" s="28" t="s">
        <v>242</v>
      </c>
      <c r="C62" s="27">
        <v>307.59947849760732</v>
      </c>
      <c r="D62" s="26">
        <v>3000</v>
      </c>
      <c r="E62" s="26">
        <v>3000</v>
      </c>
      <c r="F62" s="26">
        <v>3000</v>
      </c>
      <c r="G62" s="26">
        <v>3000</v>
      </c>
      <c r="H62" s="25">
        <v>3000</v>
      </c>
      <c r="I62" s="26">
        <f t="shared" si="0"/>
        <v>922.79843549282202</v>
      </c>
      <c r="J62" s="26">
        <f t="shared" si="1"/>
        <v>922.79843549282202</v>
      </c>
      <c r="K62" s="26">
        <f t="shared" si="2"/>
        <v>922.79843549282202</v>
      </c>
      <c r="L62" s="26">
        <f t="shared" si="3"/>
        <v>922.79843549282202</v>
      </c>
      <c r="M62" s="25">
        <f t="shared" si="4"/>
        <v>922.79843549282202</v>
      </c>
    </row>
    <row r="63" spans="2:13" x14ac:dyDescent="0.35">
      <c r="B63" s="32" t="s">
        <v>241</v>
      </c>
      <c r="C63" s="31">
        <v>360.15302276810058</v>
      </c>
      <c r="D63" s="30">
        <v>1100</v>
      </c>
      <c r="E63" s="30">
        <v>1100</v>
      </c>
      <c r="F63" s="30">
        <v>1100</v>
      </c>
      <c r="G63" s="30">
        <v>1100</v>
      </c>
      <c r="H63" s="29">
        <v>1100</v>
      </c>
      <c r="I63" s="30">
        <f t="shared" si="0"/>
        <v>396.16832504491066</v>
      </c>
      <c r="J63" s="30">
        <f t="shared" si="1"/>
        <v>396.16832504491066</v>
      </c>
      <c r="K63" s="30">
        <f t="shared" si="2"/>
        <v>396.16832504491066</v>
      </c>
      <c r="L63" s="30">
        <f t="shared" si="3"/>
        <v>396.16832504491066</v>
      </c>
      <c r="M63" s="29">
        <f t="shared" si="4"/>
        <v>396.16832504491066</v>
      </c>
    </row>
    <row r="64" spans="2:13" x14ac:dyDescent="0.35">
      <c r="B64" s="28" t="s">
        <v>240</v>
      </c>
      <c r="C64" s="27">
        <v>253.76181349643605</v>
      </c>
      <c r="D64" s="26">
        <v>3500</v>
      </c>
      <c r="E64" s="26">
        <v>3500</v>
      </c>
      <c r="F64" s="26">
        <v>3500</v>
      </c>
      <c r="G64" s="26">
        <v>3500</v>
      </c>
      <c r="H64" s="25">
        <v>3500</v>
      </c>
      <c r="I64" s="26">
        <f t="shared" si="0"/>
        <v>888.16634723752622</v>
      </c>
      <c r="J64" s="26">
        <f t="shared" si="1"/>
        <v>888.16634723752622</v>
      </c>
      <c r="K64" s="26">
        <f t="shared" si="2"/>
        <v>888.16634723752622</v>
      </c>
      <c r="L64" s="26">
        <f t="shared" si="3"/>
        <v>888.16634723752622</v>
      </c>
      <c r="M64" s="25">
        <f t="shared" si="4"/>
        <v>888.16634723752622</v>
      </c>
    </row>
    <row r="65" spans="2:13" x14ac:dyDescent="0.35">
      <c r="B65" s="32" t="s">
        <v>239</v>
      </c>
      <c r="C65" s="31">
        <v>306.2107788778834</v>
      </c>
      <c r="D65" s="30">
        <v>4500</v>
      </c>
      <c r="E65" s="30">
        <v>4500</v>
      </c>
      <c r="F65" s="30">
        <v>4500</v>
      </c>
      <c r="G65" s="30">
        <v>4500</v>
      </c>
      <c r="H65" s="29">
        <v>4500</v>
      </c>
      <c r="I65" s="30">
        <f t="shared" si="0"/>
        <v>1377.9485049504751</v>
      </c>
      <c r="J65" s="30">
        <f t="shared" si="1"/>
        <v>1377.9485049504751</v>
      </c>
      <c r="K65" s="30">
        <f t="shared" si="2"/>
        <v>1377.9485049504751</v>
      </c>
      <c r="L65" s="30">
        <f t="shared" si="3"/>
        <v>1377.9485049504751</v>
      </c>
      <c r="M65" s="29">
        <f t="shared" si="4"/>
        <v>1377.9485049504751</v>
      </c>
    </row>
    <row r="66" spans="2:13" x14ac:dyDescent="0.35">
      <c r="B66" s="28" t="s">
        <v>238</v>
      </c>
      <c r="C66" s="27">
        <v>173.35343188411355</v>
      </c>
      <c r="D66" s="26">
        <v>5200</v>
      </c>
      <c r="E66" s="26">
        <v>5200</v>
      </c>
      <c r="F66" s="26">
        <v>5200</v>
      </c>
      <c r="G66" s="26">
        <v>5200</v>
      </c>
      <c r="H66" s="25">
        <v>5200</v>
      </c>
      <c r="I66" s="26">
        <f t="shared" si="0"/>
        <v>901.43784579739042</v>
      </c>
      <c r="J66" s="26">
        <f t="shared" si="1"/>
        <v>901.43784579739042</v>
      </c>
      <c r="K66" s="26">
        <f t="shared" si="2"/>
        <v>901.43784579739042</v>
      </c>
      <c r="L66" s="26">
        <f t="shared" si="3"/>
        <v>901.43784579739042</v>
      </c>
      <c r="M66" s="25">
        <f t="shared" si="4"/>
        <v>901.43784579739042</v>
      </c>
    </row>
    <row r="67" spans="2:13" x14ac:dyDescent="0.35">
      <c r="B67" s="32" t="s">
        <v>237</v>
      </c>
      <c r="C67" s="31">
        <v>236.95942176879146</v>
      </c>
      <c r="D67" s="30">
        <v>450</v>
      </c>
      <c r="E67" s="30">
        <v>450</v>
      </c>
      <c r="F67" s="30">
        <v>450</v>
      </c>
      <c r="G67" s="30">
        <v>450</v>
      </c>
      <c r="H67" s="29">
        <v>450</v>
      </c>
      <c r="I67" s="30">
        <f t="shared" si="0"/>
        <v>106.63173979595615</v>
      </c>
      <c r="J67" s="30">
        <f t="shared" si="1"/>
        <v>106.63173979595615</v>
      </c>
      <c r="K67" s="30">
        <f t="shared" si="2"/>
        <v>106.63173979595615</v>
      </c>
      <c r="L67" s="30">
        <f t="shared" si="3"/>
        <v>106.63173979595615</v>
      </c>
      <c r="M67" s="29">
        <f t="shared" si="4"/>
        <v>106.63173979595615</v>
      </c>
    </row>
    <row r="68" spans="2:13" x14ac:dyDescent="0.35">
      <c r="B68" s="28" t="s">
        <v>236</v>
      </c>
      <c r="C68" s="27">
        <v>189.76085027476032</v>
      </c>
      <c r="D68" s="26">
        <v>4200</v>
      </c>
      <c r="E68" s="26">
        <v>4200</v>
      </c>
      <c r="F68" s="26">
        <v>4200</v>
      </c>
      <c r="G68" s="26">
        <v>4200</v>
      </c>
      <c r="H68" s="25">
        <v>4200</v>
      </c>
      <c r="I68" s="26">
        <f t="shared" si="0"/>
        <v>796.99557115399341</v>
      </c>
      <c r="J68" s="26">
        <f t="shared" si="1"/>
        <v>796.99557115399341</v>
      </c>
      <c r="K68" s="26">
        <f t="shared" si="2"/>
        <v>796.99557115399341</v>
      </c>
      <c r="L68" s="26">
        <f t="shared" si="3"/>
        <v>796.99557115399341</v>
      </c>
      <c r="M68" s="25">
        <f t="shared" si="4"/>
        <v>796.99557115399341</v>
      </c>
    </row>
    <row r="69" spans="2:13" x14ac:dyDescent="0.35">
      <c r="B69" s="32" t="s">
        <v>235</v>
      </c>
      <c r="C69" s="31">
        <v>244.07261003643976</v>
      </c>
      <c r="D69" s="30">
        <v>5400</v>
      </c>
      <c r="E69" s="30">
        <v>5400</v>
      </c>
      <c r="F69" s="30">
        <v>5400</v>
      </c>
      <c r="G69" s="30">
        <v>5400</v>
      </c>
      <c r="H69" s="29">
        <v>5400</v>
      </c>
      <c r="I69" s="30">
        <f t="shared" ref="I69:I132" si="5">D69*$C69/1000</f>
        <v>1317.9920941967748</v>
      </c>
      <c r="J69" s="30">
        <f t="shared" ref="J69:J132" si="6">E69*$C69/1000</f>
        <v>1317.9920941967748</v>
      </c>
      <c r="K69" s="30">
        <f t="shared" ref="K69:K132" si="7">F69*$C69/1000</f>
        <v>1317.9920941967748</v>
      </c>
      <c r="L69" s="30">
        <f t="shared" ref="L69:L132" si="8">G69*$C69/1000</f>
        <v>1317.9920941967748</v>
      </c>
      <c r="M69" s="29">
        <f t="shared" ref="M69:M132" si="9">H69*$C69/1000</f>
        <v>1317.9920941967748</v>
      </c>
    </row>
    <row r="70" spans="2:13" x14ac:dyDescent="0.35">
      <c r="B70" s="28" t="s">
        <v>234</v>
      </c>
      <c r="C70" s="27">
        <v>248.41470936520648</v>
      </c>
      <c r="D70" s="26">
        <v>250</v>
      </c>
      <c r="E70" s="26">
        <v>250</v>
      </c>
      <c r="F70" s="26">
        <v>250</v>
      </c>
      <c r="G70" s="26">
        <v>250</v>
      </c>
      <c r="H70" s="25">
        <v>250</v>
      </c>
      <c r="I70" s="26">
        <f t="shared" si="5"/>
        <v>62.103677341301619</v>
      </c>
      <c r="J70" s="26">
        <f t="shared" si="6"/>
        <v>62.103677341301619</v>
      </c>
      <c r="K70" s="26">
        <f t="shared" si="7"/>
        <v>62.103677341301619</v>
      </c>
      <c r="L70" s="26">
        <f t="shared" si="8"/>
        <v>62.103677341301619</v>
      </c>
      <c r="M70" s="25">
        <f t="shared" si="9"/>
        <v>62.103677341301619</v>
      </c>
    </row>
    <row r="71" spans="2:13" x14ac:dyDescent="0.35">
      <c r="B71" s="32" t="s">
        <v>233</v>
      </c>
      <c r="C71" s="31">
        <v>257.40496879431061</v>
      </c>
      <c r="D71" s="30">
        <v>2200</v>
      </c>
      <c r="E71" s="30">
        <v>2200</v>
      </c>
      <c r="F71" s="30">
        <v>2200</v>
      </c>
      <c r="G71" s="30">
        <v>2200</v>
      </c>
      <c r="H71" s="29">
        <v>2200</v>
      </c>
      <c r="I71" s="30">
        <f t="shared" si="5"/>
        <v>566.29093134748325</v>
      </c>
      <c r="J71" s="30">
        <f t="shared" si="6"/>
        <v>566.29093134748325</v>
      </c>
      <c r="K71" s="30">
        <f t="shared" si="7"/>
        <v>566.29093134748325</v>
      </c>
      <c r="L71" s="30">
        <f t="shared" si="8"/>
        <v>566.29093134748325</v>
      </c>
      <c r="M71" s="29">
        <f t="shared" si="9"/>
        <v>566.29093134748325</v>
      </c>
    </row>
    <row r="72" spans="2:13" x14ac:dyDescent="0.35">
      <c r="B72" s="28" t="s">
        <v>232</v>
      </c>
      <c r="C72" s="27">
        <v>190.72573578308723</v>
      </c>
      <c r="D72" s="26">
        <v>10000</v>
      </c>
      <c r="E72" s="26">
        <v>10000</v>
      </c>
      <c r="F72" s="26">
        <v>10000</v>
      </c>
      <c r="G72" s="26">
        <v>10000</v>
      </c>
      <c r="H72" s="25">
        <v>10000</v>
      </c>
      <c r="I72" s="26">
        <f t="shared" si="5"/>
        <v>1907.2573578308723</v>
      </c>
      <c r="J72" s="26">
        <f t="shared" si="6"/>
        <v>1907.2573578308723</v>
      </c>
      <c r="K72" s="26">
        <f t="shared" si="7"/>
        <v>1907.2573578308723</v>
      </c>
      <c r="L72" s="26">
        <f t="shared" si="8"/>
        <v>1907.2573578308723</v>
      </c>
      <c r="M72" s="25">
        <f t="shared" si="9"/>
        <v>1907.2573578308723</v>
      </c>
    </row>
    <row r="73" spans="2:13" x14ac:dyDescent="0.35">
      <c r="B73" s="32" t="s">
        <v>231</v>
      </c>
      <c r="C73" s="31">
        <v>180.62009009243684</v>
      </c>
      <c r="D73" s="30">
        <v>125</v>
      </c>
      <c r="E73" s="30">
        <v>125</v>
      </c>
      <c r="F73" s="30">
        <v>125</v>
      </c>
      <c r="G73" s="30">
        <v>125</v>
      </c>
      <c r="H73" s="29">
        <v>125</v>
      </c>
      <c r="I73" s="30">
        <f t="shared" si="5"/>
        <v>22.577511261554605</v>
      </c>
      <c r="J73" s="30">
        <f t="shared" si="6"/>
        <v>22.577511261554605</v>
      </c>
      <c r="K73" s="30">
        <f t="shared" si="7"/>
        <v>22.577511261554605</v>
      </c>
      <c r="L73" s="30">
        <f t="shared" si="8"/>
        <v>22.577511261554605</v>
      </c>
      <c r="M73" s="29">
        <f t="shared" si="9"/>
        <v>22.577511261554605</v>
      </c>
    </row>
    <row r="74" spans="2:13" x14ac:dyDescent="0.35">
      <c r="B74" s="28" t="s">
        <v>230</v>
      </c>
      <c r="C74" s="27">
        <v>136.02268349433487</v>
      </c>
      <c r="D74" s="26">
        <v>6000</v>
      </c>
      <c r="E74" s="26">
        <v>6000</v>
      </c>
      <c r="F74" s="26">
        <v>6000</v>
      </c>
      <c r="G74" s="26">
        <v>6000</v>
      </c>
      <c r="H74" s="25">
        <v>6000</v>
      </c>
      <c r="I74" s="26">
        <f t="shared" si="5"/>
        <v>816.13610096600917</v>
      </c>
      <c r="J74" s="26">
        <f t="shared" si="6"/>
        <v>816.13610096600917</v>
      </c>
      <c r="K74" s="26">
        <f t="shared" si="7"/>
        <v>816.13610096600917</v>
      </c>
      <c r="L74" s="26">
        <f t="shared" si="8"/>
        <v>816.13610096600917</v>
      </c>
      <c r="M74" s="25">
        <f t="shared" si="9"/>
        <v>816.13610096600917</v>
      </c>
    </row>
    <row r="75" spans="2:13" x14ac:dyDescent="0.35">
      <c r="B75" s="32" t="s">
        <v>229</v>
      </c>
      <c r="C75" s="31">
        <v>271.68375572529175</v>
      </c>
      <c r="D75" s="30">
        <v>2500</v>
      </c>
      <c r="E75" s="30">
        <v>2500</v>
      </c>
      <c r="F75" s="30">
        <v>2500</v>
      </c>
      <c r="G75" s="30">
        <v>2500</v>
      </c>
      <c r="H75" s="29">
        <v>2500</v>
      </c>
      <c r="I75" s="30">
        <f t="shared" si="5"/>
        <v>679.20938931322939</v>
      </c>
      <c r="J75" s="30">
        <f t="shared" si="6"/>
        <v>679.20938931322939</v>
      </c>
      <c r="K75" s="30">
        <f t="shared" si="7"/>
        <v>679.20938931322939</v>
      </c>
      <c r="L75" s="30">
        <f t="shared" si="8"/>
        <v>679.20938931322939</v>
      </c>
      <c r="M75" s="29">
        <f t="shared" si="9"/>
        <v>679.20938931322939</v>
      </c>
    </row>
    <row r="76" spans="2:13" x14ac:dyDescent="0.35">
      <c r="B76" s="28" t="s">
        <v>228</v>
      </c>
      <c r="C76" s="27">
        <v>450.2674775419606</v>
      </c>
      <c r="D76" s="26">
        <v>1000</v>
      </c>
      <c r="E76" s="26">
        <v>1000</v>
      </c>
      <c r="F76" s="26">
        <v>1000</v>
      </c>
      <c r="G76" s="26">
        <v>1000</v>
      </c>
      <c r="H76" s="25">
        <v>1000</v>
      </c>
      <c r="I76" s="26">
        <f t="shared" si="5"/>
        <v>450.2674775419606</v>
      </c>
      <c r="J76" s="26">
        <f t="shared" si="6"/>
        <v>450.2674775419606</v>
      </c>
      <c r="K76" s="26">
        <f t="shared" si="7"/>
        <v>450.2674775419606</v>
      </c>
      <c r="L76" s="26">
        <f t="shared" si="8"/>
        <v>450.2674775419606</v>
      </c>
      <c r="M76" s="25">
        <f t="shared" si="9"/>
        <v>450.2674775419606</v>
      </c>
    </row>
    <row r="77" spans="2:13" x14ac:dyDescent="0.35">
      <c r="B77" s="32" t="s">
        <v>227</v>
      </c>
      <c r="C77" s="31">
        <v>204.80015345697376</v>
      </c>
      <c r="D77" s="30">
        <v>3000</v>
      </c>
      <c r="E77" s="30">
        <v>3000</v>
      </c>
      <c r="F77" s="30">
        <v>3000</v>
      </c>
      <c r="G77" s="30">
        <v>3000</v>
      </c>
      <c r="H77" s="29">
        <v>3000</v>
      </c>
      <c r="I77" s="30">
        <f t="shared" si="5"/>
        <v>614.40046037092134</v>
      </c>
      <c r="J77" s="30">
        <f t="shared" si="6"/>
        <v>614.40046037092134</v>
      </c>
      <c r="K77" s="30">
        <f t="shared" si="7"/>
        <v>614.40046037092134</v>
      </c>
      <c r="L77" s="30">
        <f t="shared" si="8"/>
        <v>614.40046037092134</v>
      </c>
      <c r="M77" s="29">
        <f t="shared" si="9"/>
        <v>614.40046037092134</v>
      </c>
    </row>
    <row r="78" spans="2:13" x14ac:dyDescent="0.35">
      <c r="B78" s="28" t="s">
        <v>226</v>
      </c>
      <c r="C78" s="27">
        <v>266.2690541031759</v>
      </c>
      <c r="D78" s="26">
        <v>1150</v>
      </c>
      <c r="E78" s="26">
        <v>1150</v>
      </c>
      <c r="F78" s="26">
        <v>1150</v>
      </c>
      <c r="G78" s="26">
        <v>1150</v>
      </c>
      <c r="H78" s="25">
        <v>1150</v>
      </c>
      <c r="I78" s="26">
        <f t="shared" si="5"/>
        <v>306.20941221865229</v>
      </c>
      <c r="J78" s="26">
        <f t="shared" si="6"/>
        <v>306.20941221865229</v>
      </c>
      <c r="K78" s="26">
        <f t="shared" si="7"/>
        <v>306.20941221865229</v>
      </c>
      <c r="L78" s="26">
        <f t="shared" si="8"/>
        <v>306.20941221865229</v>
      </c>
      <c r="M78" s="25">
        <f t="shared" si="9"/>
        <v>306.20941221865229</v>
      </c>
    </row>
    <row r="79" spans="2:13" x14ac:dyDescent="0.35">
      <c r="B79" s="32" t="s">
        <v>364</v>
      </c>
      <c r="C79" s="31">
        <v>210.65093266586788</v>
      </c>
      <c r="D79" s="30">
        <v>4300</v>
      </c>
      <c r="E79" s="30">
        <v>4300</v>
      </c>
      <c r="F79" s="30">
        <v>4300</v>
      </c>
      <c r="G79" s="30">
        <v>4300</v>
      </c>
      <c r="H79" s="29">
        <v>4300</v>
      </c>
      <c r="I79" s="30">
        <f t="shared" si="5"/>
        <v>905.79901046323198</v>
      </c>
      <c r="J79" s="30">
        <f t="shared" si="6"/>
        <v>905.79901046323198</v>
      </c>
      <c r="K79" s="30">
        <f t="shared" si="7"/>
        <v>905.79901046323198</v>
      </c>
      <c r="L79" s="30">
        <f t="shared" si="8"/>
        <v>905.79901046323198</v>
      </c>
      <c r="M79" s="29">
        <f t="shared" si="9"/>
        <v>905.79901046323198</v>
      </c>
    </row>
    <row r="80" spans="2:13" x14ac:dyDescent="0.35">
      <c r="B80" s="28" t="s">
        <v>363</v>
      </c>
      <c r="C80" s="27">
        <v>261.31191245903813</v>
      </c>
      <c r="D80" s="26">
        <v>1300</v>
      </c>
      <c r="E80" s="26">
        <v>1300</v>
      </c>
      <c r="F80" s="26">
        <v>1300</v>
      </c>
      <c r="G80" s="26">
        <v>1300</v>
      </c>
      <c r="H80" s="25">
        <v>1300</v>
      </c>
      <c r="I80" s="26">
        <f t="shared" si="5"/>
        <v>339.70548619674958</v>
      </c>
      <c r="J80" s="26">
        <f t="shared" si="6"/>
        <v>339.70548619674958</v>
      </c>
      <c r="K80" s="26">
        <f t="shared" si="7"/>
        <v>339.70548619674958</v>
      </c>
      <c r="L80" s="26">
        <f t="shared" si="8"/>
        <v>339.70548619674958</v>
      </c>
      <c r="M80" s="25">
        <f t="shared" si="9"/>
        <v>339.70548619674958</v>
      </c>
    </row>
    <row r="81" spans="2:13" x14ac:dyDescent="0.35">
      <c r="B81" s="32" t="s">
        <v>225</v>
      </c>
      <c r="C81" s="31">
        <v>352.68728028240542</v>
      </c>
      <c r="D81" s="30">
        <v>4800</v>
      </c>
      <c r="E81" s="30">
        <v>4800</v>
      </c>
      <c r="F81" s="30">
        <v>4800</v>
      </c>
      <c r="G81" s="30">
        <v>4800</v>
      </c>
      <c r="H81" s="29">
        <v>4800</v>
      </c>
      <c r="I81" s="30">
        <f t="shared" si="5"/>
        <v>1692.8989453555459</v>
      </c>
      <c r="J81" s="30">
        <f t="shared" si="6"/>
        <v>1692.8989453555459</v>
      </c>
      <c r="K81" s="30">
        <f t="shared" si="7"/>
        <v>1692.8989453555459</v>
      </c>
      <c r="L81" s="30">
        <f t="shared" si="8"/>
        <v>1692.8989453555459</v>
      </c>
      <c r="M81" s="29">
        <f t="shared" si="9"/>
        <v>1692.8989453555459</v>
      </c>
    </row>
    <row r="82" spans="2:13" x14ac:dyDescent="0.35">
      <c r="B82" s="28" t="s">
        <v>224</v>
      </c>
      <c r="C82" s="27">
        <v>210.61678486056141</v>
      </c>
      <c r="D82" s="26">
        <v>7000</v>
      </c>
      <c r="E82" s="26">
        <v>7000</v>
      </c>
      <c r="F82" s="26">
        <v>7000</v>
      </c>
      <c r="G82" s="26">
        <v>7000</v>
      </c>
      <c r="H82" s="25">
        <v>7000</v>
      </c>
      <c r="I82" s="26">
        <f t="shared" si="5"/>
        <v>1474.3174940239298</v>
      </c>
      <c r="J82" s="26">
        <f t="shared" si="6"/>
        <v>1474.3174940239298</v>
      </c>
      <c r="K82" s="26">
        <f t="shared" si="7"/>
        <v>1474.3174940239298</v>
      </c>
      <c r="L82" s="26">
        <f t="shared" si="8"/>
        <v>1474.3174940239298</v>
      </c>
      <c r="M82" s="25">
        <f t="shared" si="9"/>
        <v>1474.3174940239298</v>
      </c>
    </row>
    <row r="83" spans="2:13" x14ac:dyDescent="0.35">
      <c r="B83" s="32" t="s">
        <v>223</v>
      </c>
      <c r="C83" s="31">
        <v>682.3124096108761</v>
      </c>
      <c r="D83" s="30">
        <v>700</v>
      </c>
      <c r="E83" s="30">
        <v>700</v>
      </c>
      <c r="F83" s="30">
        <v>700</v>
      </c>
      <c r="G83" s="30">
        <v>700</v>
      </c>
      <c r="H83" s="29">
        <v>700</v>
      </c>
      <c r="I83" s="30">
        <f t="shared" si="5"/>
        <v>477.61868672761329</v>
      </c>
      <c r="J83" s="30">
        <f t="shared" si="6"/>
        <v>477.61868672761329</v>
      </c>
      <c r="K83" s="30">
        <f t="shared" si="7"/>
        <v>477.61868672761329</v>
      </c>
      <c r="L83" s="30">
        <f t="shared" si="8"/>
        <v>477.61868672761329</v>
      </c>
      <c r="M83" s="29">
        <f t="shared" si="9"/>
        <v>477.61868672761329</v>
      </c>
    </row>
    <row r="84" spans="2:13" x14ac:dyDescent="0.35">
      <c r="B84" s="28" t="s">
        <v>222</v>
      </c>
      <c r="C84" s="27">
        <v>184.24202398475759</v>
      </c>
      <c r="D84" s="26">
        <v>2400</v>
      </c>
      <c r="E84" s="26">
        <v>2400</v>
      </c>
      <c r="F84" s="26">
        <v>2400</v>
      </c>
      <c r="G84" s="26">
        <v>2400</v>
      </c>
      <c r="H84" s="25">
        <v>2400</v>
      </c>
      <c r="I84" s="26">
        <f t="shared" si="5"/>
        <v>442.18085756341821</v>
      </c>
      <c r="J84" s="26">
        <f t="shared" si="6"/>
        <v>442.18085756341821</v>
      </c>
      <c r="K84" s="26">
        <f t="shared" si="7"/>
        <v>442.18085756341821</v>
      </c>
      <c r="L84" s="26">
        <f t="shared" si="8"/>
        <v>442.18085756341821</v>
      </c>
      <c r="M84" s="25">
        <f t="shared" si="9"/>
        <v>442.18085756341821</v>
      </c>
    </row>
    <row r="85" spans="2:13" x14ac:dyDescent="0.35">
      <c r="B85" s="32" t="s">
        <v>221</v>
      </c>
      <c r="C85" s="31">
        <v>216.42262602833372</v>
      </c>
      <c r="D85" s="30">
        <v>3200</v>
      </c>
      <c r="E85" s="30">
        <v>3200</v>
      </c>
      <c r="F85" s="30">
        <v>3200</v>
      </c>
      <c r="G85" s="30">
        <v>3200</v>
      </c>
      <c r="H85" s="29">
        <v>3200</v>
      </c>
      <c r="I85" s="30">
        <f t="shared" si="5"/>
        <v>692.55240329066794</v>
      </c>
      <c r="J85" s="30">
        <f t="shared" si="6"/>
        <v>692.55240329066794</v>
      </c>
      <c r="K85" s="30">
        <f t="shared" si="7"/>
        <v>692.55240329066794</v>
      </c>
      <c r="L85" s="30">
        <f t="shared" si="8"/>
        <v>692.55240329066794</v>
      </c>
      <c r="M85" s="29">
        <f t="shared" si="9"/>
        <v>692.55240329066794</v>
      </c>
    </row>
    <row r="86" spans="2:13" x14ac:dyDescent="0.35">
      <c r="B86" s="28" t="s">
        <v>220</v>
      </c>
      <c r="C86" s="27">
        <v>312.93932754129833</v>
      </c>
      <c r="D86" s="26">
        <v>1000</v>
      </c>
      <c r="E86" s="26">
        <v>1000</v>
      </c>
      <c r="F86" s="26">
        <v>1000</v>
      </c>
      <c r="G86" s="26">
        <v>1000</v>
      </c>
      <c r="H86" s="25">
        <v>1000</v>
      </c>
      <c r="I86" s="26">
        <f t="shared" si="5"/>
        <v>312.93932754129833</v>
      </c>
      <c r="J86" s="26">
        <f t="shared" si="6"/>
        <v>312.93932754129833</v>
      </c>
      <c r="K86" s="26">
        <f t="shared" si="7"/>
        <v>312.93932754129833</v>
      </c>
      <c r="L86" s="26">
        <f t="shared" si="8"/>
        <v>312.93932754129833</v>
      </c>
      <c r="M86" s="25">
        <f t="shared" si="9"/>
        <v>312.93932754129833</v>
      </c>
    </row>
    <row r="87" spans="2:13" x14ac:dyDescent="0.35">
      <c r="B87" s="32" t="s">
        <v>219</v>
      </c>
      <c r="C87" s="31">
        <v>195.96705487657869</v>
      </c>
      <c r="D87" s="30">
        <v>3500</v>
      </c>
      <c r="E87" s="30">
        <v>3500</v>
      </c>
      <c r="F87" s="30">
        <v>3500</v>
      </c>
      <c r="G87" s="30">
        <v>3500</v>
      </c>
      <c r="H87" s="29">
        <v>3500</v>
      </c>
      <c r="I87" s="30">
        <f t="shared" si="5"/>
        <v>685.8846920680254</v>
      </c>
      <c r="J87" s="30">
        <f t="shared" si="6"/>
        <v>685.8846920680254</v>
      </c>
      <c r="K87" s="30">
        <f t="shared" si="7"/>
        <v>685.8846920680254</v>
      </c>
      <c r="L87" s="30">
        <f t="shared" si="8"/>
        <v>685.8846920680254</v>
      </c>
      <c r="M87" s="29">
        <f t="shared" si="9"/>
        <v>685.8846920680254</v>
      </c>
    </row>
    <row r="88" spans="2:13" x14ac:dyDescent="0.35">
      <c r="B88" s="28" t="s">
        <v>218</v>
      </c>
      <c r="C88" s="27">
        <v>305.90785415546299</v>
      </c>
      <c r="D88" s="26">
        <v>4000</v>
      </c>
      <c r="E88" s="26">
        <v>4000</v>
      </c>
      <c r="F88" s="26">
        <v>4000</v>
      </c>
      <c r="G88" s="26">
        <v>4000</v>
      </c>
      <c r="H88" s="25">
        <v>4000</v>
      </c>
      <c r="I88" s="26">
        <f t="shared" si="5"/>
        <v>1223.6314166218519</v>
      </c>
      <c r="J88" s="26">
        <f t="shared" si="6"/>
        <v>1223.6314166218519</v>
      </c>
      <c r="K88" s="26">
        <f t="shared" si="7"/>
        <v>1223.6314166218519</v>
      </c>
      <c r="L88" s="26">
        <f t="shared" si="8"/>
        <v>1223.6314166218519</v>
      </c>
      <c r="M88" s="25">
        <f t="shared" si="9"/>
        <v>1223.6314166218519</v>
      </c>
    </row>
    <row r="89" spans="2:13" x14ac:dyDescent="0.35">
      <c r="B89" s="32" t="s">
        <v>217</v>
      </c>
      <c r="C89" s="31">
        <v>146.89238254245862</v>
      </c>
      <c r="D89" s="30">
        <v>17900</v>
      </c>
      <c r="E89" s="30">
        <v>17900</v>
      </c>
      <c r="F89" s="30">
        <v>17900</v>
      </c>
      <c r="G89" s="30">
        <v>17900</v>
      </c>
      <c r="H89" s="29">
        <v>17900</v>
      </c>
      <c r="I89" s="30">
        <f t="shared" si="5"/>
        <v>2629.3736475100095</v>
      </c>
      <c r="J89" s="30">
        <f t="shared" si="6"/>
        <v>2629.3736475100095</v>
      </c>
      <c r="K89" s="30">
        <f t="shared" si="7"/>
        <v>2629.3736475100095</v>
      </c>
      <c r="L89" s="30">
        <f t="shared" si="8"/>
        <v>2629.3736475100095</v>
      </c>
      <c r="M89" s="29">
        <f t="shared" si="9"/>
        <v>2629.3736475100095</v>
      </c>
    </row>
    <row r="90" spans="2:13" x14ac:dyDescent="0.35">
      <c r="B90" s="28" t="s">
        <v>216</v>
      </c>
      <c r="C90" s="27">
        <v>167.11049396133086</v>
      </c>
      <c r="D90" s="26">
        <v>1100</v>
      </c>
      <c r="E90" s="26">
        <v>1100</v>
      </c>
      <c r="F90" s="26">
        <v>1100</v>
      </c>
      <c r="G90" s="26">
        <v>1100</v>
      </c>
      <c r="H90" s="25">
        <v>1100</v>
      </c>
      <c r="I90" s="26">
        <f t="shared" si="5"/>
        <v>183.82154335746392</v>
      </c>
      <c r="J90" s="26">
        <f t="shared" si="6"/>
        <v>183.82154335746392</v>
      </c>
      <c r="K90" s="26">
        <f t="shared" si="7"/>
        <v>183.82154335746392</v>
      </c>
      <c r="L90" s="26">
        <f t="shared" si="8"/>
        <v>183.82154335746392</v>
      </c>
      <c r="M90" s="25">
        <f t="shared" si="9"/>
        <v>183.82154335746392</v>
      </c>
    </row>
    <row r="91" spans="2:13" x14ac:dyDescent="0.35">
      <c r="B91" s="32" t="s">
        <v>215</v>
      </c>
      <c r="C91" s="31">
        <v>168.50482884772174</v>
      </c>
      <c r="D91" s="30">
        <v>4200</v>
      </c>
      <c r="E91" s="30">
        <v>4200</v>
      </c>
      <c r="F91" s="30">
        <v>4200</v>
      </c>
      <c r="G91" s="30">
        <v>4200</v>
      </c>
      <c r="H91" s="29">
        <v>4200</v>
      </c>
      <c r="I91" s="30">
        <f t="shared" si="5"/>
        <v>707.72028116043134</v>
      </c>
      <c r="J91" s="30">
        <f t="shared" si="6"/>
        <v>707.72028116043134</v>
      </c>
      <c r="K91" s="30">
        <f t="shared" si="7"/>
        <v>707.72028116043134</v>
      </c>
      <c r="L91" s="30">
        <f t="shared" si="8"/>
        <v>707.72028116043134</v>
      </c>
      <c r="M91" s="29">
        <f t="shared" si="9"/>
        <v>707.72028116043134</v>
      </c>
    </row>
    <row r="92" spans="2:13" x14ac:dyDescent="0.35">
      <c r="B92" s="28" t="s">
        <v>214</v>
      </c>
      <c r="C92" s="27">
        <v>178.55224403518426</v>
      </c>
      <c r="D92" s="26">
        <v>3500</v>
      </c>
      <c r="E92" s="26">
        <v>3500</v>
      </c>
      <c r="F92" s="26">
        <v>3500</v>
      </c>
      <c r="G92" s="26">
        <v>3500</v>
      </c>
      <c r="H92" s="25">
        <v>3500</v>
      </c>
      <c r="I92" s="26">
        <f t="shared" si="5"/>
        <v>624.93285412314492</v>
      </c>
      <c r="J92" s="26">
        <f t="shared" si="6"/>
        <v>624.93285412314492</v>
      </c>
      <c r="K92" s="26">
        <f t="shared" si="7"/>
        <v>624.93285412314492</v>
      </c>
      <c r="L92" s="26">
        <f t="shared" si="8"/>
        <v>624.93285412314492</v>
      </c>
      <c r="M92" s="25">
        <f t="shared" si="9"/>
        <v>624.93285412314492</v>
      </c>
    </row>
    <row r="93" spans="2:13" x14ac:dyDescent="0.35">
      <c r="B93" s="32" t="s">
        <v>213</v>
      </c>
      <c r="C93" s="31">
        <v>286.92710659329487</v>
      </c>
      <c r="D93" s="30">
        <v>400</v>
      </c>
      <c r="E93" s="30">
        <v>400</v>
      </c>
      <c r="F93" s="30">
        <v>400</v>
      </c>
      <c r="G93" s="30">
        <v>400</v>
      </c>
      <c r="H93" s="29">
        <v>400</v>
      </c>
      <c r="I93" s="30">
        <f t="shared" si="5"/>
        <v>114.77084263731795</v>
      </c>
      <c r="J93" s="30">
        <f t="shared" si="6"/>
        <v>114.77084263731795</v>
      </c>
      <c r="K93" s="30">
        <f t="shared" si="7"/>
        <v>114.77084263731795</v>
      </c>
      <c r="L93" s="30">
        <f t="shared" si="8"/>
        <v>114.77084263731795</v>
      </c>
      <c r="M93" s="29">
        <f t="shared" si="9"/>
        <v>114.77084263731795</v>
      </c>
    </row>
    <row r="94" spans="2:13" x14ac:dyDescent="0.35">
      <c r="B94" s="28" t="s">
        <v>212</v>
      </c>
      <c r="C94" s="27">
        <v>245.67731256467295</v>
      </c>
      <c r="D94" s="26">
        <v>2100</v>
      </c>
      <c r="E94" s="26">
        <v>2100</v>
      </c>
      <c r="F94" s="26">
        <v>2100</v>
      </c>
      <c r="G94" s="26">
        <v>2100</v>
      </c>
      <c r="H94" s="25">
        <v>2100</v>
      </c>
      <c r="I94" s="26">
        <f t="shared" si="5"/>
        <v>515.92235638581326</v>
      </c>
      <c r="J94" s="26">
        <f t="shared" si="6"/>
        <v>515.92235638581326</v>
      </c>
      <c r="K94" s="26">
        <f t="shared" si="7"/>
        <v>515.92235638581326</v>
      </c>
      <c r="L94" s="26">
        <f t="shared" si="8"/>
        <v>515.92235638581326</v>
      </c>
      <c r="M94" s="25">
        <f t="shared" si="9"/>
        <v>515.92235638581326</v>
      </c>
    </row>
    <row r="95" spans="2:13" x14ac:dyDescent="0.35">
      <c r="B95" s="32" t="s">
        <v>211</v>
      </c>
      <c r="C95" s="31">
        <v>195.18576773166635</v>
      </c>
      <c r="D95" s="30">
        <v>1800</v>
      </c>
      <c r="E95" s="30">
        <v>1800</v>
      </c>
      <c r="F95" s="30">
        <v>1800</v>
      </c>
      <c r="G95" s="30">
        <v>1800</v>
      </c>
      <c r="H95" s="29">
        <v>1800</v>
      </c>
      <c r="I95" s="30">
        <f t="shared" si="5"/>
        <v>351.3343819169994</v>
      </c>
      <c r="J95" s="30">
        <f t="shared" si="6"/>
        <v>351.3343819169994</v>
      </c>
      <c r="K95" s="30">
        <f t="shared" si="7"/>
        <v>351.3343819169994</v>
      </c>
      <c r="L95" s="30">
        <f t="shared" si="8"/>
        <v>351.3343819169994</v>
      </c>
      <c r="M95" s="29">
        <f t="shared" si="9"/>
        <v>351.3343819169994</v>
      </c>
    </row>
    <row r="96" spans="2:13" x14ac:dyDescent="0.35">
      <c r="B96" s="28" t="s">
        <v>362</v>
      </c>
      <c r="C96" s="27">
        <v>170.42077184427961</v>
      </c>
      <c r="D96" s="26">
        <v>3900</v>
      </c>
      <c r="E96" s="26">
        <v>3900</v>
      </c>
      <c r="F96" s="26">
        <v>3900</v>
      </c>
      <c r="G96" s="26">
        <v>3900</v>
      </c>
      <c r="H96" s="25">
        <v>3900</v>
      </c>
      <c r="I96" s="26">
        <f t="shared" si="5"/>
        <v>664.64101019269049</v>
      </c>
      <c r="J96" s="26">
        <f t="shared" si="6"/>
        <v>664.64101019269049</v>
      </c>
      <c r="K96" s="26">
        <f t="shared" si="7"/>
        <v>664.64101019269049</v>
      </c>
      <c r="L96" s="26">
        <f t="shared" si="8"/>
        <v>664.64101019269049</v>
      </c>
      <c r="M96" s="25">
        <f t="shared" si="9"/>
        <v>664.64101019269049</v>
      </c>
    </row>
    <row r="97" spans="2:13" x14ac:dyDescent="0.35">
      <c r="B97" s="32" t="s">
        <v>210</v>
      </c>
      <c r="C97" s="31">
        <v>158.97777717970521</v>
      </c>
      <c r="D97" s="30">
        <v>4900</v>
      </c>
      <c r="E97" s="30">
        <v>4900</v>
      </c>
      <c r="F97" s="30">
        <v>4900</v>
      </c>
      <c r="G97" s="30">
        <v>4900</v>
      </c>
      <c r="H97" s="29">
        <v>4900</v>
      </c>
      <c r="I97" s="30">
        <f t="shared" si="5"/>
        <v>778.99110818055556</v>
      </c>
      <c r="J97" s="30">
        <f t="shared" si="6"/>
        <v>778.99110818055556</v>
      </c>
      <c r="K97" s="30">
        <f t="shared" si="7"/>
        <v>778.99110818055556</v>
      </c>
      <c r="L97" s="30">
        <f t="shared" si="8"/>
        <v>778.99110818055556</v>
      </c>
      <c r="M97" s="29">
        <f t="shared" si="9"/>
        <v>778.99110818055556</v>
      </c>
    </row>
    <row r="98" spans="2:13" x14ac:dyDescent="0.35">
      <c r="B98" s="28" t="s">
        <v>209</v>
      </c>
      <c r="C98" s="27">
        <v>175.07512719115758</v>
      </c>
      <c r="D98" s="26">
        <v>2900</v>
      </c>
      <c r="E98" s="26">
        <v>2900</v>
      </c>
      <c r="F98" s="26">
        <v>2900</v>
      </c>
      <c r="G98" s="26">
        <v>2900</v>
      </c>
      <c r="H98" s="25">
        <v>2900</v>
      </c>
      <c r="I98" s="26">
        <f t="shared" si="5"/>
        <v>507.71786885435699</v>
      </c>
      <c r="J98" s="26">
        <f t="shared" si="6"/>
        <v>507.71786885435699</v>
      </c>
      <c r="K98" s="26">
        <f t="shared" si="7"/>
        <v>507.71786885435699</v>
      </c>
      <c r="L98" s="26">
        <f t="shared" si="8"/>
        <v>507.71786885435699</v>
      </c>
      <c r="M98" s="25">
        <f t="shared" si="9"/>
        <v>507.71786885435699</v>
      </c>
    </row>
    <row r="99" spans="2:13" x14ac:dyDescent="0.35">
      <c r="B99" s="32" t="s">
        <v>208</v>
      </c>
      <c r="C99" s="31">
        <v>274.50709930528205</v>
      </c>
      <c r="D99" s="30">
        <v>2000</v>
      </c>
      <c r="E99" s="30">
        <v>2000</v>
      </c>
      <c r="F99" s="30">
        <v>2000</v>
      </c>
      <c r="G99" s="30">
        <v>2000</v>
      </c>
      <c r="H99" s="29">
        <v>2000</v>
      </c>
      <c r="I99" s="30">
        <f t="shared" si="5"/>
        <v>549.01419861056411</v>
      </c>
      <c r="J99" s="30">
        <f t="shared" si="6"/>
        <v>549.01419861056411</v>
      </c>
      <c r="K99" s="30">
        <f t="shared" si="7"/>
        <v>549.01419861056411</v>
      </c>
      <c r="L99" s="30">
        <f t="shared" si="8"/>
        <v>549.01419861056411</v>
      </c>
      <c r="M99" s="29">
        <f t="shared" si="9"/>
        <v>549.01419861056411</v>
      </c>
    </row>
    <row r="100" spans="2:13" x14ac:dyDescent="0.35">
      <c r="B100" s="28" t="s">
        <v>207</v>
      </c>
      <c r="C100" s="27">
        <v>160.38854634917044</v>
      </c>
      <c r="D100" s="26">
        <v>1300</v>
      </c>
      <c r="E100" s="26">
        <v>1300</v>
      </c>
      <c r="F100" s="26">
        <v>1300</v>
      </c>
      <c r="G100" s="26">
        <v>1300</v>
      </c>
      <c r="H100" s="25">
        <v>1300</v>
      </c>
      <c r="I100" s="26">
        <f t="shared" si="5"/>
        <v>208.50511025392157</v>
      </c>
      <c r="J100" s="26">
        <f t="shared" si="6"/>
        <v>208.50511025392157</v>
      </c>
      <c r="K100" s="26">
        <f t="shared" si="7"/>
        <v>208.50511025392157</v>
      </c>
      <c r="L100" s="26">
        <f t="shared" si="8"/>
        <v>208.50511025392157</v>
      </c>
      <c r="M100" s="25">
        <f t="shared" si="9"/>
        <v>208.50511025392157</v>
      </c>
    </row>
    <row r="101" spans="2:13" x14ac:dyDescent="0.35">
      <c r="B101" s="32" t="s">
        <v>206</v>
      </c>
      <c r="C101" s="31">
        <v>151.8060320441846</v>
      </c>
      <c r="D101" s="30">
        <v>700</v>
      </c>
      <c r="E101" s="30">
        <v>700</v>
      </c>
      <c r="F101" s="30">
        <v>700</v>
      </c>
      <c r="G101" s="30">
        <v>700</v>
      </c>
      <c r="H101" s="29">
        <v>700</v>
      </c>
      <c r="I101" s="30">
        <f t="shared" si="5"/>
        <v>106.26422243092922</v>
      </c>
      <c r="J101" s="30">
        <f t="shared" si="6"/>
        <v>106.26422243092922</v>
      </c>
      <c r="K101" s="30">
        <f t="shared" si="7"/>
        <v>106.26422243092922</v>
      </c>
      <c r="L101" s="30">
        <f t="shared" si="8"/>
        <v>106.26422243092922</v>
      </c>
      <c r="M101" s="29">
        <f t="shared" si="9"/>
        <v>106.26422243092922</v>
      </c>
    </row>
    <row r="102" spans="2:13" x14ac:dyDescent="0.35">
      <c r="B102" s="28" t="s">
        <v>205</v>
      </c>
      <c r="C102" s="27">
        <v>191.2098627398702</v>
      </c>
      <c r="D102" s="26">
        <v>3500</v>
      </c>
      <c r="E102" s="26">
        <v>3500</v>
      </c>
      <c r="F102" s="26">
        <v>3500</v>
      </c>
      <c r="G102" s="26">
        <v>3500</v>
      </c>
      <c r="H102" s="25">
        <v>3500</v>
      </c>
      <c r="I102" s="26">
        <f t="shared" si="5"/>
        <v>669.2345195895457</v>
      </c>
      <c r="J102" s="26">
        <f t="shared" si="6"/>
        <v>669.2345195895457</v>
      </c>
      <c r="K102" s="26">
        <f t="shared" si="7"/>
        <v>669.2345195895457</v>
      </c>
      <c r="L102" s="26">
        <f t="shared" si="8"/>
        <v>669.2345195895457</v>
      </c>
      <c r="M102" s="25">
        <f t="shared" si="9"/>
        <v>669.2345195895457</v>
      </c>
    </row>
    <row r="103" spans="2:13" x14ac:dyDescent="0.35">
      <c r="B103" s="32" t="s">
        <v>204</v>
      </c>
      <c r="C103" s="31">
        <v>222.646202278413</v>
      </c>
      <c r="D103" s="30">
        <v>1000</v>
      </c>
      <c r="E103" s="30">
        <v>1000</v>
      </c>
      <c r="F103" s="30">
        <v>1000</v>
      </c>
      <c r="G103" s="30">
        <v>1000</v>
      </c>
      <c r="H103" s="29">
        <v>1000</v>
      </c>
      <c r="I103" s="30">
        <f t="shared" si="5"/>
        <v>222.646202278413</v>
      </c>
      <c r="J103" s="30">
        <f t="shared" si="6"/>
        <v>222.646202278413</v>
      </c>
      <c r="K103" s="30">
        <f t="shared" si="7"/>
        <v>222.646202278413</v>
      </c>
      <c r="L103" s="30">
        <f t="shared" si="8"/>
        <v>222.646202278413</v>
      </c>
      <c r="M103" s="29">
        <f t="shared" si="9"/>
        <v>222.646202278413</v>
      </c>
    </row>
    <row r="104" spans="2:13" x14ac:dyDescent="0.35">
      <c r="B104" s="28" t="s">
        <v>203</v>
      </c>
      <c r="C104" s="27">
        <v>353.49637597010809</v>
      </c>
      <c r="D104" s="26">
        <v>1000</v>
      </c>
      <c r="E104" s="26">
        <v>1000</v>
      </c>
      <c r="F104" s="26">
        <v>1000</v>
      </c>
      <c r="G104" s="26">
        <v>1000</v>
      </c>
      <c r="H104" s="25">
        <v>1000</v>
      </c>
      <c r="I104" s="26">
        <f t="shared" si="5"/>
        <v>353.49637597010809</v>
      </c>
      <c r="J104" s="26">
        <f t="shared" si="6"/>
        <v>353.49637597010809</v>
      </c>
      <c r="K104" s="26">
        <f t="shared" si="7"/>
        <v>353.49637597010809</v>
      </c>
      <c r="L104" s="26">
        <f t="shared" si="8"/>
        <v>353.49637597010809</v>
      </c>
      <c r="M104" s="25">
        <f t="shared" si="9"/>
        <v>353.49637597010809</v>
      </c>
    </row>
    <row r="105" spans="2:13" x14ac:dyDescent="0.35">
      <c r="B105" s="32" t="s">
        <v>202</v>
      </c>
      <c r="C105" s="31">
        <v>162.37770548939287</v>
      </c>
      <c r="D105" s="30">
        <v>2900</v>
      </c>
      <c r="E105" s="30">
        <v>2900</v>
      </c>
      <c r="F105" s="30">
        <v>2900</v>
      </c>
      <c r="G105" s="30">
        <v>2900</v>
      </c>
      <c r="H105" s="29">
        <v>2900</v>
      </c>
      <c r="I105" s="30">
        <f t="shared" si="5"/>
        <v>470.89534591923933</v>
      </c>
      <c r="J105" s="30">
        <f t="shared" si="6"/>
        <v>470.89534591923933</v>
      </c>
      <c r="K105" s="30">
        <f t="shared" si="7"/>
        <v>470.89534591923933</v>
      </c>
      <c r="L105" s="30">
        <f t="shared" si="8"/>
        <v>470.89534591923933</v>
      </c>
      <c r="M105" s="29">
        <f t="shared" si="9"/>
        <v>470.89534591923933</v>
      </c>
    </row>
    <row r="106" spans="2:13" x14ac:dyDescent="0.35">
      <c r="B106" s="28" t="s">
        <v>201</v>
      </c>
      <c r="C106" s="27">
        <v>271.07373241426399</v>
      </c>
      <c r="D106" s="26">
        <v>1400</v>
      </c>
      <c r="E106" s="26">
        <v>1400</v>
      </c>
      <c r="F106" s="26">
        <v>1400</v>
      </c>
      <c r="G106" s="26">
        <v>1400</v>
      </c>
      <c r="H106" s="25">
        <v>1400</v>
      </c>
      <c r="I106" s="26">
        <f t="shared" si="5"/>
        <v>379.50322537996959</v>
      </c>
      <c r="J106" s="26">
        <f t="shared" si="6"/>
        <v>379.50322537996959</v>
      </c>
      <c r="K106" s="26">
        <f t="shared" si="7"/>
        <v>379.50322537996959</v>
      </c>
      <c r="L106" s="26">
        <f t="shared" si="8"/>
        <v>379.50322537996959</v>
      </c>
      <c r="M106" s="25">
        <f t="shared" si="9"/>
        <v>379.50322537996959</v>
      </c>
    </row>
    <row r="107" spans="2:13" x14ac:dyDescent="0.35">
      <c r="B107" s="32" t="s">
        <v>200</v>
      </c>
      <c r="C107" s="31">
        <v>161.70230997113183</v>
      </c>
      <c r="D107" s="30">
        <v>7100</v>
      </c>
      <c r="E107" s="30">
        <v>7100</v>
      </c>
      <c r="F107" s="30">
        <v>7100</v>
      </c>
      <c r="G107" s="30">
        <v>7100</v>
      </c>
      <c r="H107" s="29">
        <v>7100</v>
      </c>
      <c r="I107" s="30">
        <f t="shared" si="5"/>
        <v>1148.0864007950361</v>
      </c>
      <c r="J107" s="30">
        <f t="shared" si="6"/>
        <v>1148.0864007950361</v>
      </c>
      <c r="K107" s="30">
        <f t="shared" si="7"/>
        <v>1148.0864007950361</v>
      </c>
      <c r="L107" s="30">
        <f t="shared" si="8"/>
        <v>1148.0864007950361</v>
      </c>
      <c r="M107" s="29">
        <f t="shared" si="9"/>
        <v>1148.0864007950361</v>
      </c>
    </row>
    <row r="108" spans="2:13" x14ac:dyDescent="0.35">
      <c r="B108" s="28" t="s">
        <v>199</v>
      </c>
      <c r="C108" s="27">
        <v>498.64505563075625</v>
      </c>
      <c r="D108" s="26">
        <v>700</v>
      </c>
      <c r="E108" s="26">
        <v>700</v>
      </c>
      <c r="F108" s="26">
        <v>700</v>
      </c>
      <c r="G108" s="26">
        <v>700</v>
      </c>
      <c r="H108" s="25">
        <v>700</v>
      </c>
      <c r="I108" s="26">
        <f t="shared" si="5"/>
        <v>349.05153894152937</v>
      </c>
      <c r="J108" s="26">
        <f t="shared" si="6"/>
        <v>349.05153894152937</v>
      </c>
      <c r="K108" s="26">
        <f t="shared" si="7"/>
        <v>349.05153894152937</v>
      </c>
      <c r="L108" s="26">
        <f t="shared" si="8"/>
        <v>349.05153894152937</v>
      </c>
      <c r="M108" s="25">
        <f t="shared" si="9"/>
        <v>349.05153894152937</v>
      </c>
    </row>
    <row r="109" spans="2:13" x14ac:dyDescent="0.35">
      <c r="B109" s="32" t="s">
        <v>361</v>
      </c>
      <c r="C109" s="31">
        <v>739.36979964426462</v>
      </c>
      <c r="D109" s="30">
        <v>700</v>
      </c>
      <c r="E109" s="30">
        <v>700</v>
      </c>
      <c r="F109" s="30">
        <v>700</v>
      </c>
      <c r="G109" s="30">
        <v>700</v>
      </c>
      <c r="H109" s="29">
        <v>700</v>
      </c>
      <c r="I109" s="30">
        <f t="shared" si="5"/>
        <v>517.55885975098522</v>
      </c>
      <c r="J109" s="30">
        <f t="shared" si="6"/>
        <v>517.55885975098522</v>
      </c>
      <c r="K109" s="30">
        <f t="shared" si="7"/>
        <v>517.55885975098522</v>
      </c>
      <c r="L109" s="30">
        <f t="shared" si="8"/>
        <v>517.55885975098522</v>
      </c>
      <c r="M109" s="29">
        <f t="shared" si="9"/>
        <v>517.55885975098522</v>
      </c>
    </row>
    <row r="110" spans="2:13" x14ac:dyDescent="0.35">
      <c r="B110" s="28" t="s">
        <v>198</v>
      </c>
      <c r="C110" s="27">
        <v>389.67527484432469</v>
      </c>
      <c r="D110" s="26">
        <v>1000</v>
      </c>
      <c r="E110" s="26">
        <v>1000</v>
      </c>
      <c r="F110" s="26">
        <v>1000</v>
      </c>
      <c r="G110" s="26">
        <v>1000</v>
      </c>
      <c r="H110" s="25">
        <v>1000</v>
      </c>
      <c r="I110" s="26">
        <f t="shared" si="5"/>
        <v>389.67527484432469</v>
      </c>
      <c r="J110" s="26">
        <f t="shared" si="6"/>
        <v>389.67527484432469</v>
      </c>
      <c r="K110" s="26">
        <f t="shared" si="7"/>
        <v>389.67527484432469</v>
      </c>
      <c r="L110" s="26">
        <f t="shared" si="8"/>
        <v>389.67527484432469</v>
      </c>
      <c r="M110" s="25">
        <f t="shared" si="9"/>
        <v>389.67527484432469</v>
      </c>
    </row>
    <row r="111" spans="2:13" x14ac:dyDescent="0.35">
      <c r="B111" s="32" t="s">
        <v>197</v>
      </c>
      <c r="C111" s="31">
        <v>227.69765804900146</v>
      </c>
      <c r="D111" s="30">
        <v>5400</v>
      </c>
      <c r="E111" s="30">
        <v>5400</v>
      </c>
      <c r="F111" s="30">
        <v>5400</v>
      </c>
      <c r="G111" s="30">
        <v>5400</v>
      </c>
      <c r="H111" s="29">
        <v>5400</v>
      </c>
      <c r="I111" s="30">
        <f t="shared" si="5"/>
        <v>1229.5673534646078</v>
      </c>
      <c r="J111" s="30">
        <f t="shared" si="6"/>
        <v>1229.5673534646078</v>
      </c>
      <c r="K111" s="30">
        <f t="shared" si="7"/>
        <v>1229.5673534646078</v>
      </c>
      <c r="L111" s="30">
        <f t="shared" si="8"/>
        <v>1229.5673534646078</v>
      </c>
      <c r="M111" s="29">
        <f t="shared" si="9"/>
        <v>1229.5673534646078</v>
      </c>
    </row>
    <row r="112" spans="2:13" x14ac:dyDescent="0.35">
      <c r="B112" s="28" t="s">
        <v>196</v>
      </c>
      <c r="C112" s="27">
        <v>219.34355957036897</v>
      </c>
      <c r="D112" s="26">
        <v>17330</v>
      </c>
      <c r="E112" s="26">
        <v>17330</v>
      </c>
      <c r="F112" s="26">
        <v>17330</v>
      </c>
      <c r="G112" s="26">
        <v>17330</v>
      </c>
      <c r="H112" s="25">
        <v>17330</v>
      </c>
      <c r="I112" s="26">
        <f t="shared" si="5"/>
        <v>3801.2238873544939</v>
      </c>
      <c r="J112" s="26">
        <f t="shared" si="6"/>
        <v>3801.2238873544939</v>
      </c>
      <c r="K112" s="26">
        <f t="shared" si="7"/>
        <v>3801.2238873544939</v>
      </c>
      <c r="L112" s="26">
        <f t="shared" si="8"/>
        <v>3801.2238873544939</v>
      </c>
      <c r="M112" s="25">
        <f t="shared" si="9"/>
        <v>3801.2238873544939</v>
      </c>
    </row>
    <row r="113" spans="2:13" x14ac:dyDescent="0.35">
      <c r="B113" s="32" t="s">
        <v>195</v>
      </c>
      <c r="C113" s="31">
        <v>332.79054386355392</v>
      </c>
      <c r="D113" s="30">
        <v>6300</v>
      </c>
      <c r="E113" s="30">
        <v>6300</v>
      </c>
      <c r="F113" s="30">
        <v>6300</v>
      </c>
      <c r="G113" s="30">
        <v>6300</v>
      </c>
      <c r="H113" s="29">
        <v>6300</v>
      </c>
      <c r="I113" s="30">
        <f t="shared" si="5"/>
        <v>2096.5804263403897</v>
      </c>
      <c r="J113" s="30">
        <f t="shared" si="6"/>
        <v>2096.5804263403897</v>
      </c>
      <c r="K113" s="30">
        <f t="shared" si="7"/>
        <v>2096.5804263403897</v>
      </c>
      <c r="L113" s="30">
        <f t="shared" si="8"/>
        <v>2096.5804263403897</v>
      </c>
      <c r="M113" s="29">
        <f t="shared" si="9"/>
        <v>2096.5804263403897</v>
      </c>
    </row>
    <row r="114" spans="2:13" x14ac:dyDescent="0.35">
      <c r="B114" s="28" t="s">
        <v>194</v>
      </c>
      <c r="C114" s="27">
        <v>509.92297755739543</v>
      </c>
      <c r="D114" s="26">
        <v>2000</v>
      </c>
      <c r="E114" s="26">
        <v>2000</v>
      </c>
      <c r="F114" s="26">
        <v>2000</v>
      </c>
      <c r="G114" s="26">
        <v>2000</v>
      </c>
      <c r="H114" s="25">
        <v>2000</v>
      </c>
      <c r="I114" s="26">
        <f t="shared" si="5"/>
        <v>1019.8459551147909</v>
      </c>
      <c r="J114" s="26">
        <f t="shared" si="6"/>
        <v>1019.8459551147909</v>
      </c>
      <c r="K114" s="26">
        <f t="shared" si="7"/>
        <v>1019.8459551147909</v>
      </c>
      <c r="L114" s="26">
        <f t="shared" si="8"/>
        <v>1019.8459551147909</v>
      </c>
      <c r="M114" s="25">
        <f t="shared" si="9"/>
        <v>1019.8459551147909</v>
      </c>
    </row>
    <row r="115" spans="2:13" x14ac:dyDescent="0.35">
      <c r="B115" s="32" t="s">
        <v>193</v>
      </c>
      <c r="C115" s="31">
        <v>487.61874182192793</v>
      </c>
      <c r="D115" s="30">
        <v>4000</v>
      </c>
      <c r="E115" s="30">
        <v>4000</v>
      </c>
      <c r="F115" s="30">
        <v>4000</v>
      </c>
      <c r="G115" s="30">
        <v>4000</v>
      </c>
      <c r="H115" s="29">
        <v>4000</v>
      </c>
      <c r="I115" s="30">
        <f t="shared" si="5"/>
        <v>1950.4749672877117</v>
      </c>
      <c r="J115" s="30">
        <f t="shared" si="6"/>
        <v>1950.4749672877117</v>
      </c>
      <c r="K115" s="30">
        <f t="shared" si="7"/>
        <v>1950.4749672877117</v>
      </c>
      <c r="L115" s="30">
        <f t="shared" si="8"/>
        <v>1950.4749672877117</v>
      </c>
      <c r="M115" s="29">
        <f t="shared" si="9"/>
        <v>1950.4749672877117</v>
      </c>
    </row>
    <row r="116" spans="2:13" x14ac:dyDescent="0.35">
      <c r="B116" s="28" t="s">
        <v>192</v>
      </c>
      <c r="C116" s="27">
        <v>333.22424804026491</v>
      </c>
      <c r="D116" s="26">
        <v>3000</v>
      </c>
      <c r="E116" s="26">
        <v>3000</v>
      </c>
      <c r="F116" s="26">
        <v>3000</v>
      </c>
      <c r="G116" s="26">
        <v>3000</v>
      </c>
      <c r="H116" s="25">
        <v>3000</v>
      </c>
      <c r="I116" s="26">
        <f t="shared" si="5"/>
        <v>999.67274412079473</v>
      </c>
      <c r="J116" s="26">
        <f t="shared" si="6"/>
        <v>999.67274412079473</v>
      </c>
      <c r="K116" s="26">
        <f t="shared" si="7"/>
        <v>999.67274412079473</v>
      </c>
      <c r="L116" s="26">
        <f t="shared" si="8"/>
        <v>999.67274412079473</v>
      </c>
      <c r="M116" s="25">
        <f t="shared" si="9"/>
        <v>999.67274412079473</v>
      </c>
    </row>
    <row r="117" spans="2:13" x14ac:dyDescent="0.35">
      <c r="B117" s="32" t="s">
        <v>360</v>
      </c>
      <c r="C117" s="31">
        <v>651.81546225062812</v>
      </c>
      <c r="D117" s="30">
        <v>1400</v>
      </c>
      <c r="E117" s="30">
        <v>1400</v>
      </c>
      <c r="F117" s="30">
        <v>1400</v>
      </c>
      <c r="G117" s="30">
        <v>1400</v>
      </c>
      <c r="H117" s="29">
        <v>1400</v>
      </c>
      <c r="I117" s="30">
        <f t="shared" si="5"/>
        <v>912.54164715087938</v>
      </c>
      <c r="J117" s="30">
        <f t="shared" si="6"/>
        <v>912.54164715087938</v>
      </c>
      <c r="K117" s="30">
        <f t="shared" si="7"/>
        <v>912.54164715087938</v>
      </c>
      <c r="L117" s="30">
        <f t="shared" si="8"/>
        <v>912.54164715087938</v>
      </c>
      <c r="M117" s="29">
        <f t="shared" si="9"/>
        <v>912.54164715087938</v>
      </c>
    </row>
    <row r="118" spans="2:13" x14ac:dyDescent="0.35">
      <c r="B118" s="28" t="s">
        <v>191</v>
      </c>
      <c r="C118" s="27">
        <v>473.73921934435617</v>
      </c>
      <c r="D118" s="26">
        <v>1200</v>
      </c>
      <c r="E118" s="26">
        <v>1200</v>
      </c>
      <c r="F118" s="26">
        <v>1200</v>
      </c>
      <c r="G118" s="26">
        <v>1200</v>
      </c>
      <c r="H118" s="25">
        <v>1200</v>
      </c>
      <c r="I118" s="26">
        <f t="shared" si="5"/>
        <v>568.48706321322743</v>
      </c>
      <c r="J118" s="26">
        <f t="shared" si="6"/>
        <v>568.48706321322743</v>
      </c>
      <c r="K118" s="26">
        <f t="shared" si="7"/>
        <v>568.48706321322743</v>
      </c>
      <c r="L118" s="26">
        <f t="shared" si="8"/>
        <v>568.48706321322743</v>
      </c>
      <c r="M118" s="25">
        <f t="shared" si="9"/>
        <v>568.48706321322743</v>
      </c>
    </row>
    <row r="119" spans="2:13" x14ac:dyDescent="0.35">
      <c r="B119" s="32" t="s">
        <v>190</v>
      </c>
      <c r="C119" s="31">
        <v>207.6125520145639</v>
      </c>
      <c r="D119" s="30">
        <v>9300</v>
      </c>
      <c r="E119" s="30">
        <v>9300</v>
      </c>
      <c r="F119" s="30">
        <v>9300</v>
      </c>
      <c r="G119" s="30">
        <v>9300</v>
      </c>
      <c r="H119" s="29">
        <v>9300</v>
      </c>
      <c r="I119" s="30">
        <f t="shared" si="5"/>
        <v>1930.7967337354441</v>
      </c>
      <c r="J119" s="30">
        <f t="shared" si="6"/>
        <v>1930.7967337354441</v>
      </c>
      <c r="K119" s="30">
        <f t="shared" si="7"/>
        <v>1930.7967337354441</v>
      </c>
      <c r="L119" s="30">
        <f t="shared" si="8"/>
        <v>1930.7967337354441</v>
      </c>
      <c r="M119" s="29">
        <f t="shared" si="9"/>
        <v>1930.7967337354441</v>
      </c>
    </row>
    <row r="120" spans="2:13" x14ac:dyDescent="0.35">
      <c r="B120" s="28" t="s">
        <v>189</v>
      </c>
      <c r="C120" s="27">
        <v>263.74035936124756</v>
      </c>
      <c r="D120" s="26">
        <v>3400</v>
      </c>
      <c r="E120" s="26">
        <v>3400</v>
      </c>
      <c r="F120" s="26">
        <v>3400</v>
      </c>
      <c r="G120" s="26">
        <v>3400</v>
      </c>
      <c r="H120" s="25">
        <v>3400</v>
      </c>
      <c r="I120" s="26">
        <f t="shared" si="5"/>
        <v>896.71722182824169</v>
      </c>
      <c r="J120" s="26">
        <f t="shared" si="6"/>
        <v>896.71722182824169</v>
      </c>
      <c r="K120" s="26">
        <f t="shared" si="7"/>
        <v>896.71722182824169</v>
      </c>
      <c r="L120" s="26">
        <f t="shared" si="8"/>
        <v>896.71722182824169</v>
      </c>
      <c r="M120" s="25">
        <f t="shared" si="9"/>
        <v>896.71722182824169</v>
      </c>
    </row>
    <row r="121" spans="2:13" x14ac:dyDescent="0.35">
      <c r="B121" s="32" t="s">
        <v>188</v>
      </c>
      <c r="C121" s="31">
        <v>269.72906118918667</v>
      </c>
      <c r="D121" s="30">
        <v>600</v>
      </c>
      <c r="E121" s="30">
        <v>600</v>
      </c>
      <c r="F121" s="30">
        <v>600</v>
      </c>
      <c r="G121" s="30">
        <v>600</v>
      </c>
      <c r="H121" s="29">
        <v>600</v>
      </c>
      <c r="I121" s="30">
        <f t="shared" si="5"/>
        <v>161.83743671351201</v>
      </c>
      <c r="J121" s="30">
        <f t="shared" si="6"/>
        <v>161.83743671351201</v>
      </c>
      <c r="K121" s="30">
        <f t="shared" si="7"/>
        <v>161.83743671351201</v>
      </c>
      <c r="L121" s="30">
        <f t="shared" si="8"/>
        <v>161.83743671351201</v>
      </c>
      <c r="M121" s="29">
        <f t="shared" si="9"/>
        <v>161.83743671351201</v>
      </c>
    </row>
    <row r="122" spans="2:13" x14ac:dyDescent="0.35">
      <c r="B122" s="28" t="s">
        <v>187</v>
      </c>
      <c r="C122" s="27">
        <v>147.03788755963544</v>
      </c>
      <c r="D122" s="26">
        <v>19050</v>
      </c>
      <c r="E122" s="26">
        <v>19050</v>
      </c>
      <c r="F122" s="26">
        <v>19050</v>
      </c>
      <c r="G122" s="26">
        <v>19050</v>
      </c>
      <c r="H122" s="25">
        <v>19050</v>
      </c>
      <c r="I122" s="26">
        <f t="shared" si="5"/>
        <v>2801.071758011055</v>
      </c>
      <c r="J122" s="26">
        <f t="shared" si="6"/>
        <v>2801.071758011055</v>
      </c>
      <c r="K122" s="26">
        <f t="shared" si="7"/>
        <v>2801.071758011055</v>
      </c>
      <c r="L122" s="26">
        <f t="shared" si="8"/>
        <v>2801.071758011055</v>
      </c>
      <c r="M122" s="25">
        <f t="shared" si="9"/>
        <v>2801.071758011055</v>
      </c>
    </row>
    <row r="123" spans="2:13" x14ac:dyDescent="0.35">
      <c r="B123" s="32" t="s">
        <v>186</v>
      </c>
      <c r="C123" s="31">
        <v>343.62786253736761</v>
      </c>
      <c r="D123" s="30">
        <v>2000</v>
      </c>
      <c r="E123" s="30">
        <v>2000</v>
      </c>
      <c r="F123" s="30">
        <v>2000</v>
      </c>
      <c r="G123" s="30">
        <v>2000</v>
      </c>
      <c r="H123" s="29">
        <v>2000</v>
      </c>
      <c r="I123" s="30">
        <f t="shared" si="5"/>
        <v>687.25572507473521</v>
      </c>
      <c r="J123" s="30">
        <f t="shared" si="6"/>
        <v>687.25572507473521</v>
      </c>
      <c r="K123" s="30">
        <f t="shared" si="7"/>
        <v>687.25572507473521</v>
      </c>
      <c r="L123" s="30">
        <f t="shared" si="8"/>
        <v>687.25572507473521</v>
      </c>
      <c r="M123" s="29">
        <f t="shared" si="9"/>
        <v>687.25572507473521</v>
      </c>
    </row>
    <row r="124" spans="2:13" x14ac:dyDescent="0.35">
      <c r="B124" s="28" t="s">
        <v>185</v>
      </c>
      <c r="C124" s="27">
        <v>312.09932829149119</v>
      </c>
      <c r="D124" s="26">
        <v>2600</v>
      </c>
      <c r="E124" s="26">
        <v>2600</v>
      </c>
      <c r="F124" s="26">
        <v>2600</v>
      </c>
      <c r="G124" s="26">
        <v>2600</v>
      </c>
      <c r="H124" s="25">
        <v>2600</v>
      </c>
      <c r="I124" s="26">
        <f t="shared" si="5"/>
        <v>811.45825355787713</v>
      </c>
      <c r="J124" s="26">
        <f t="shared" si="6"/>
        <v>811.45825355787713</v>
      </c>
      <c r="K124" s="26">
        <f t="shared" si="7"/>
        <v>811.45825355787713</v>
      </c>
      <c r="L124" s="26">
        <f t="shared" si="8"/>
        <v>811.45825355787713</v>
      </c>
      <c r="M124" s="25">
        <f t="shared" si="9"/>
        <v>811.45825355787713</v>
      </c>
    </row>
    <row r="125" spans="2:13" x14ac:dyDescent="0.35">
      <c r="B125" s="32" t="s">
        <v>184</v>
      </c>
      <c r="C125" s="31">
        <v>259.84983809308022</v>
      </c>
      <c r="D125" s="30">
        <v>14840</v>
      </c>
      <c r="E125" s="30">
        <v>14840</v>
      </c>
      <c r="F125" s="30">
        <v>14840</v>
      </c>
      <c r="G125" s="30">
        <v>14840</v>
      </c>
      <c r="H125" s="29">
        <v>14840</v>
      </c>
      <c r="I125" s="30">
        <f t="shared" si="5"/>
        <v>3856.1715973013106</v>
      </c>
      <c r="J125" s="30">
        <f t="shared" si="6"/>
        <v>3856.1715973013106</v>
      </c>
      <c r="K125" s="30">
        <f t="shared" si="7"/>
        <v>3856.1715973013106</v>
      </c>
      <c r="L125" s="30">
        <f t="shared" si="8"/>
        <v>3856.1715973013106</v>
      </c>
      <c r="M125" s="29">
        <f t="shared" si="9"/>
        <v>3856.1715973013106</v>
      </c>
    </row>
    <row r="126" spans="2:13" x14ac:dyDescent="0.35">
      <c r="B126" s="28" t="s">
        <v>183</v>
      </c>
      <c r="C126" s="27">
        <v>200.05645823366964</v>
      </c>
      <c r="D126" s="26">
        <v>1700</v>
      </c>
      <c r="E126" s="26">
        <v>1700</v>
      </c>
      <c r="F126" s="26">
        <v>1700</v>
      </c>
      <c r="G126" s="26">
        <v>1700</v>
      </c>
      <c r="H126" s="25">
        <v>1700</v>
      </c>
      <c r="I126" s="26">
        <f t="shared" si="5"/>
        <v>340.09597899723838</v>
      </c>
      <c r="J126" s="26">
        <f t="shared" si="6"/>
        <v>340.09597899723838</v>
      </c>
      <c r="K126" s="26">
        <f t="shared" si="7"/>
        <v>340.09597899723838</v>
      </c>
      <c r="L126" s="26">
        <f t="shared" si="8"/>
        <v>340.09597899723838</v>
      </c>
      <c r="M126" s="25">
        <f t="shared" si="9"/>
        <v>340.09597899723838</v>
      </c>
    </row>
    <row r="127" spans="2:13" x14ac:dyDescent="0.35">
      <c r="B127" s="32" t="s">
        <v>182</v>
      </c>
      <c r="C127" s="31">
        <v>296.25011515609577</v>
      </c>
      <c r="D127" s="30">
        <v>1700</v>
      </c>
      <c r="E127" s="30">
        <v>1700</v>
      </c>
      <c r="F127" s="30">
        <v>1700</v>
      </c>
      <c r="G127" s="30">
        <v>1700</v>
      </c>
      <c r="H127" s="29">
        <v>1700</v>
      </c>
      <c r="I127" s="30">
        <f t="shared" si="5"/>
        <v>503.62519576536283</v>
      </c>
      <c r="J127" s="30">
        <f t="shared" si="6"/>
        <v>503.62519576536283</v>
      </c>
      <c r="K127" s="30">
        <f t="shared" si="7"/>
        <v>503.62519576536283</v>
      </c>
      <c r="L127" s="30">
        <f t="shared" si="8"/>
        <v>503.62519576536283</v>
      </c>
      <c r="M127" s="29">
        <f t="shared" si="9"/>
        <v>503.62519576536283</v>
      </c>
    </row>
    <row r="128" spans="2:13" x14ac:dyDescent="0.35">
      <c r="B128" s="28" t="s">
        <v>181</v>
      </c>
      <c r="C128" s="27">
        <v>196.6285075415058</v>
      </c>
      <c r="D128" s="26">
        <v>7700</v>
      </c>
      <c r="E128" s="26">
        <v>7700</v>
      </c>
      <c r="F128" s="26">
        <v>7700</v>
      </c>
      <c r="G128" s="26">
        <v>7700</v>
      </c>
      <c r="H128" s="25">
        <v>7700</v>
      </c>
      <c r="I128" s="26">
        <f t="shared" si="5"/>
        <v>1514.0395080695946</v>
      </c>
      <c r="J128" s="26">
        <f t="shared" si="6"/>
        <v>1514.0395080695946</v>
      </c>
      <c r="K128" s="26">
        <f t="shared" si="7"/>
        <v>1514.0395080695946</v>
      </c>
      <c r="L128" s="26">
        <f t="shared" si="8"/>
        <v>1514.0395080695946</v>
      </c>
      <c r="M128" s="25">
        <f t="shared" si="9"/>
        <v>1514.0395080695946</v>
      </c>
    </row>
    <row r="129" spans="2:13" x14ac:dyDescent="0.35">
      <c r="B129" s="32" t="s">
        <v>180</v>
      </c>
      <c r="C129" s="31">
        <v>274.32787881110448</v>
      </c>
      <c r="D129" s="30">
        <v>6130</v>
      </c>
      <c r="E129" s="30">
        <v>6130</v>
      </c>
      <c r="F129" s="30">
        <v>6130</v>
      </c>
      <c r="G129" s="30">
        <v>6130</v>
      </c>
      <c r="H129" s="29">
        <v>6130</v>
      </c>
      <c r="I129" s="30">
        <f t="shared" si="5"/>
        <v>1681.6298971120707</v>
      </c>
      <c r="J129" s="30">
        <f t="shared" si="6"/>
        <v>1681.6298971120707</v>
      </c>
      <c r="K129" s="30">
        <f t="shared" si="7"/>
        <v>1681.6298971120707</v>
      </c>
      <c r="L129" s="30">
        <f t="shared" si="8"/>
        <v>1681.6298971120707</v>
      </c>
      <c r="M129" s="29">
        <f t="shared" si="9"/>
        <v>1681.6298971120707</v>
      </c>
    </row>
    <row r="130" spans="2:13" x14ac:dyDescent="0.35">
      <c r="B130" s="28" t="s">
        <v>179</v>
      </c>
      <c r="C130" s="27">
        <v>181.02917838017163</v>
      </c>
      <c r="D130" s="26">
        <v>7500</v>
      </c>
      <c r="E130" s="26">
        <v>7500</v>
      </c>
      <c r="F130" s="26">
        <v>7500</v>
      </c>
      <c r="G130" s="26">
        <v>7500</v>
      </c>
      <c r="H130" s="25">
        <v>7500</v>
      </c>
      <c r="I130" s="26">
        <f t="shared" si="5"/>
        <v>1357.7188378512874</v>
      </c>
      <c r="J130" s="26">
        <f t="shared" si="6"/>
        <v>1357.7188378512874</v>
      </c>
      <c r="K130" s="26">
        <f t="shared" si="7"/>
        <v>1357.7188378512874</v>
      </c>
      <c r="L130" s="26">
        <f t="shared" si="8"/>
        <v>1357.7188378512874</v>
      </c>
      <c r="M130" s="25">
        <f t="shared" si="9"/>
        <v>1357.7188378512874</v>
      </c>
    </row>
    <row r="131" spans="2:13" x14ac:dyDescent="0.35">
      <c r="B131" s="32" t="s">
        <v>359</v>
      </c>
      <c r="C131" s="31">
        <v>175.42949263165531</v>
      </c>
      <c r="D131" s="30">
        <v>6000</v>
      </c>
      <c r="E131" s="30">
        <v>6000</v>
      </c>
      <c r="F131" s="30">
        <v>6000</v>
      </c>
      <c r="G131" s="30">
        <v>6000</v>
      </c>
      <c r="H131" s="29">
        <v>6000</v>
      </c>
      <c r="I131" s="30">
        <f t="shared" si="5"/>
        <v>1052.5769557899318</v>
      </c>
      <c r="J131" s="30">
        <f t="shared" si="6"/>
        <v>1052.5769557899318</v>
      </c>
      <c r="K131" s="30">
        <f t="shared" si="7"/>
        <v>1052.5769557899318</v>
      </c>
      <c r="L131" s="30">
        <f t="shared" si="8"/>
        <v>1052.5769557899318</v>
      </c>
      <c r="M131" s="29">
        <f t="shared" si="9"/>
        <v>1052.5769557899318</v>
      </c>
    </row>
    <row r="132" spans="2:13" x14ac:dyDescent="0.35">
      <c r="B132" s="28" t="s">
        <v>178</v>
      </c>
      <c r="C132" s="27">
        <v>280.67473884908134</v>
      </c>
      <c r="D132" s="26">
        <v>2800</v>
      </c>
      <c r="E132" s="26">
        <v>2800</v>
      </c>
      <c r="F132" s="26">
        <v>2800</v>
      </c>
      <c r="G132" s="26">
        <v>2800</v>
      </c>
      <c r="H132" s="25">
        <v>2800</v>
      </c>
      <c r="I132" s="26">
        <f t="shared" si="5"/>
        <v>785.88926877742767</v>
      </c>
      <c r="J132" s="26">
        <f t="shared" si="6"/>
        <v>785.88926877742767</v>
      </c>
      <c r="K132" s="26">
        <f t="shared" si="7"/>
        <v>785.88926877742767</v>
      </c>
      <c r="L132" s="26">
        <f t="shared" si="8"/>
        <v>785.88926877742767</v>
      </c>
      <c r="M132" s="25">
        <f t="shared" si="9"/>
        <v>785.88926877742767</v>
      </c>
    </row>
    <row r="133" spans="2:13" x14ac:dyDescent="0.35">
      <c r="B133" s="32" t="s">
        <v>177</v>
      </c>
      <c r="C133" s="31">
        <v>231.36850961183114</v>
      </c>
      <c r="D133" s="30">
        <v>2000</v>
      </c>
      <c r="E133" s="30">
        <v>2000</v>
      </c>
      <c r="F133" s="30">
        <v>2000</v>
      </c>
      <c r="G133" s="30">
        <v>2000</v>
      </c>
      <c r="H133" s="29">
        <v>2000</v>
      </c>
      <c r="I133" s="30">
        <f t="shared" ref="I133:I196" si="10">D133*$C133/1000</f>
        <v>462.73701922366229</v>
      </c>
      <c r="J133" s="30">
        <f t="shared" ref="J133:J196" si="11">E133*$C133/1000</f>
        <v>462.73701922366229</v>
      </c>
      <c r="K133" s="30">
        <f t="shared" ref="K133:K196" si="12">F133*$C133/1000</f>
        <v>462.73701922366229</v>
      </c>
      <c r="L133" s="30">
        <f t="shared" ref="L133:L196" si="13">G133*$C133/1000</f>
        <v>462.73701922366229</v>
      </c>
      <c r="M133" s="29">
        <f t="shared" ref="M133:M196" si="14">H133*$C133/1000</f>
        <v>462.73701922366229</v>
      </c>
    </row>
    <row r="134" spans="2:13" x14ac:dyDescent="0.35">
      <c r="B134" s="28" t="s">
        <v>176</v>
      </c>
      <c r="C134" s="27">
        <v>197.8278744085373</v>
      </c>
      <c r="D134" s="26">
        <v>2500</v>
      </c>
      <c r="E134" s="26">
        <v>2500</v>
      </c>
      <c r="F134" s="26">
        <v>2500</v>
      </c>
      <c r="G134" s="26">
        <v>2500</v>
      </c>
      <c r="H134" s="25">
        <v>2500</v>
      </c>
      <c r="I134" s="26">
        <f t="shared" si="10"/>
        <v>494.56968602134322</v>
      </c>
      <c r="J134" s="26">
        <f t="shared" si="11"/>
        <v>494.56968602134322</v>
      </c>
      <c r="K134" s="26">
        <f t="shared" si="12"/>
        <v>494.56968602134322</v>
      </c>
      <c r="L134" s="26">
        <f t="shared" si="13"/>
        <v>494.56968602134322</v>
      </c>
      <c r="M134" s="25">
        <f t="shared" si="14"/>
        <v>494.56968602134322</v>
      </c>
    </row>
    <row r="135" spans="2:13" x14ac:dyDescent="0.35">
      <c r="B135" s="32" t="s">
        <v>175</v>
      </c>
      <c r="C135" s="31">
        <v>280.42369978659082</v>
      </c>
      <c r="D135" s="30">
        <v>5500</v>
      </c>
      <c r="E135" s="30">
        <v>5500</v>
      </c>
      <c r="F135" s="30">
        <v>5500</v>
      </c>
      <c r="G135" s="30">
        <v>5500</v>
      </c>
      <c r="H135" s="29">
        <v>5500</v>
      </c>
      <c r="I135" s="30">
        <f t="shared" si="10"/>
        <v>1542.3303488262495</v>
      </c>
      <c r="J135" s="30">
        <f t="shared" si="11"/>
        <v>1542.3303488262495</v>
      </c>
      <c r="K135" s="30">
        <f t="shared" si="12"/>
        <v>1542.3303488262495</v>
      </c>
      <c r="L135" s="30">
        <f t="shared" si="13"/>
        <v>1542.3303488262495</v>
      </c>
      <c r="M135" s="29">
        <f t="shared" si="14"/>
        <v>1542.3303488262495</v>
      </c>
    </row>
    <row r="136" spans="2:13" x14ac:dyDescent="0.35">
      <c r="B136" s="28" t="s">
        <v>174</v>
      </c>
      <c r="C136" s="27">
        <v>171.89081177596432</v>
      </c>
      <c r="D136" s="26">
        <v>600</v>
      </c>
      <c r="E136" s="26">
        <v>600</v>
      </c>
      <c r="F136" s="26">
        <v>600</v>
      </c>
      <c r="G136" s="26">
        <v>600</v>
      </c>
      <c r="H136" s="25">
        <v>600</v>
      </c>
      <c r="I136" s="26">
        <f t="shared" si="10"/>
        <v>103.1344870655786</v>
      </c>
      <c r="J136" s="26">
        <f t="shared" si="11"/>
        <v>103.1344870655786</v>
      </c>
      <c r="K136" s="26">
        <f t="shared" si="12"/>
        <v>103.1344870655786</v>
      </c>
      <c r="L136" s="26">
        <f t="shared" si="13"/>
        <v>103.1344870655786</v>
      </c>
      <c r="M136" s="25">
        <f t="shared" si="14"/>
        <v>103.1344870655786</v>
      </c>
    </row>
    <row r="137" spans="2:13" x14ac:dyDescent="0.35">
      <c r="B137" s="32" t="s">
        <v>358</v>
      </c>
      <c r="C137" s="31">
        <v>335.43743905086086</v>
      </c>
      <c r="D137" s="30">
        <v>1700</v>
      </c>
      <c r="E137" s="30">
        <v>1700</v>
      </c>
      <c r="F137" s="30">
        <v>1700</v>
      </c>
      <c r="G137" s="30">
        <v>1700</v>
      </c>
      <c r="H137" s="29">
        <v>1700</v>
      </c>
      <c r="I137" s="30">
        <f t="shared" si="10"/>
        <v>570.24364638646341</v>
      </c>
      <c r="J137" s="30">
        <f t="shared" si="11"/>
        <v>570.24364638646341</v>
      </c>
      <c r="K137" s="30">
        <f t="shared" si="12"/>
        <v>570.24364638646341</v>
      </c>
      <c r="L137" s="30">
        <f t="shared" si="13"/>
        <v>570.24364638646341</v>
      </c>
      <c r="M137" s="29">
        <f t="shared" si="14"/>
        <v>570.24364638646341</v>
      </c>
    </row>
    <row r="138" spans="2:13" x14ac:dyDescent="0.35">
      <c r="B138" s="28" t="s">
        <v>173</v>
      </c>
      <c r="C138" s="27">
        <v>464.74266376673449</v>
      </c>
      <c r="D138" s="26">
        <v>740</v>
      </c>
      <c r="E138" s="26">
        <v>740</v>
      </c>
      <c r="F138" s="26">
        <v>740</v>
      </c>
      <c r="G138" s="26">
        <v>740</v>
      </c>
      <c r="H138" s="25">
        <v>740</v>
      </c>
      <c r="I138" s="26">
        <f t="shared" si="10"/>
        <v>343.90957118738356</v>
      </c>
      <c r="J138" s="26">
        <f t="shared" si="11"/>
        <v>343.90957118738356</v>
      </c>
      <c r="K138" s="26">
        <f t="shared" si="12"/>
        <v>343.90957118738356</v>
      </c>
      <c r="L138" s="26">
        <f t="shared" si="13"/>
        <v>343.90957118738356</v>
      </c>
      <c r="M138" s="25">
        <f t="shared" si="14"/>
        <v>343.90957118738356</v>
      </c>
    </row>
    <row r="139" spans="2:13" x14ac:dyDescent="0.35">
      <c r="B139" s="32" t="s">
        <v>172</v>
      </c>
      <c r="C139" s="31">
        <v>189.67954072593068</v>
      </c>
      <c r="D139" s="30">
        <v>7600</v>
      </c>
      <c r="E139" s="30">
        <v>7600</v>
      </c>
      <c r="F139" s="30">
        <v>7600</v>
      </c>
      <c r="G139" s="30">
        <v>7600</v>
      </c>
      <c r="H139" s="29">
        <v>7600</v>
      </c>
      <c r="I139" s="30">
        <f t="shared" si="10"/>
        <v>1441.5645095170732</v>
      </c>
      <c r="J139" s="30">
        <f t="shared" si="11"/>
        <v>1441.5645095170732</v>
      </c>
      <c r="K139" s="30">
        <f t="shared" si="12"/>
        <v>1441.5645095170732</v>
      </c>
      <c r="L139" s="30">
        <f t="shared" si="13"/>
        <v>1441.5645095170732</v>
      </c>
      <c r="M139" s="29">
        <f t="shared" si="14"/>
        <v>1441.5645095170732</v>
      </c>
    </row>
    <row r="140" spans="2:13" x14ac:dyDescent="0.35">
      <c r="B140" s="28" t="s">
        <v>171</v>
      </c>
      <c r="C140" s="27">
        <v>191.47374003763542</v>
      </c>
      <c r="D140" s="26">
        <v>2100</v>
      </c>
      <c r="E140" s="26">
        <v>2100</v>
      </c>
      <c r="F140" s="26">
        <v>2100</v>
      </c>
      <c r="G140" s="26">
        <v>2100</v>
      </c>
      <c r="H140" s="25">
        <v>2100</v>
      </c>
      <c r="I140" s="26">
        <f t="shared" si="10"/>
        <v>402.09485407903441</v>
      </c>
      <c r="J140" s="26">
        <f t="shared" si="11"/>
        <v>402.09485407903441</v>
      </c>
      <c r="K140" s="26">
        <f t="shared" si="12"/>
        <v>402.09485407903441</v>
      </c>
      <c r="L140" s="26">
        <f t="shared" si="13"/>
        <v>402.09485407903441</v>
      </c>
      <c r="M140" s="25">
        <f t="shared" si="14"/>
        <v>402.09485407903441</v>
      </c>
    </row>
    <row r="141" spans="2:13" x14ac:dyDescent="0.35">
      <c r="B141" s="32" t="s">
        <v>170</v>
      </c>
      <c r="C141" s="31">
        <v>212.98422294855553</v>
      </c>
      <c r="D141" s="30">
        <v>2700</v>
      </c>
      <c r="E141" s="30">
        <v>2700</v>
      </c>
      <c r="F141" s="30">
        <v>2700</v>
      </c>
      <c r="G141" s="30">
        <v>2700</v>
      </c>
      <c r="H141" s="29">
        <v>2700</v>
      </c>
      <c r="I141" s="30">
        <f t="shared" si="10"/>
        <v>575.05740196109991</v>
      </c>
      <c r="J141" s="30">
        <f t="shared" si="11"/>
        <v>575.05740196109991</v>
      </c>
      <c r="K141" s="30">
        <f t="shared" si="12"/>
        <v>575.05740196109991</v>
      </c>
      <c r="L141" s="30">
        <f t="shared" si="13"/>
        <v>575.05740196109991</v>
      </c>
      <c r="M141" s="29">
        <f t="shared" si="14"/>
        <v>575.05740196109991</v>
      </c>
    </row>
    <row r="142" spans="2:13" x14ac:dyDescent="0.35">
      <c r="B142" s="28" t="s">
        <v>169</v>
      </c>
      <c r="C142" s="27">
        <v>166.2798666736295</v>
      </c>
      <c r="D142" s="26">
        <v>2100</v>
      </c>
      <c r="E142" s="26">
        <v>2100</v>
      </c>
      <c r="F142" s="26">
        <v>2100</v>
      </c>
      <c r="G142" s="26">
        <v>2100</v>
      </c>
      <c r="H142" s="25">
        <v>2100</v>
      </c>
      <c r="I142" s="26">
        <f t="shared" si="10"/>
        <v>349.18772001462196</v>
      </c>
      <c r="J142" s="26">
        <f t="shared" si="11"/>
        <v>349.18772001462196</v>
      </c>
      <c r="K142" s="26">
        <f t="shared" si="12"/>
        <v>349.18772001462196</v>
      </c>
      <c r="L142" s="26">
        <f t="shared" si="13"/>
        <v>349.18772001462196</v>
      </c>
      <c r="M142" s="25">
        <f t="shared" si="14"/>
        <v>349.18772001462196</v>
      </c>
    </row>
    <row r="143" spans="2:13" x14ac:dyDescent="0.35">
      <c r="B143" s="32" t="s">
        <v>168</v>
      </c>
      <c r="C143" s="31">
        <v>214.60786745364209</v>
      </c>
      <c r="D143" s="30">
        <v>4700</v>
      </c>
      <c r="E143" s="30">
        <v>4700</v>
      </c>
      <c r="F143" s="30">
        <v>4700</v>
      </c>
      <c r="G143" s="30">
        <v>4700</v>
      </c>
      <c r="H143" s="29">
        <v>4700</v>
      </c>
      <c r="I143" s="30">
        <f t="shared" si="10"/>
        <v>1008.6569770321178</v>
      </c>
      <c r="J143" s="30">
        <f t="shared" si="11"/>
        <v>1008.6569770321178</v>
      </c>
      <c r="K143" s="30">
        <f t="shared" si="12"/>
        <v>1008.6569770321178</v>
      </c>
      <c r="L143" s="30">
        <f t="shared" si="13"/>
        <v>1008.6569770321178</v>
      </c>
      <c r="M143" s="29">
        <f t="shared" si="14"/>
        <v>1008.6569770321178</v>
      </c>
    </row>
    <row r="144" spans="2:13" x14ac:dyDescent="0.35">
      <c r="B144" s="28" t="s">
        <v>167</v>
      </c>
      <c r="C144" s="27">
        <v>301.70961048663997</v>
      </c>
      <c r="D144" s="26">
        <v>4900</v>
      </c>
      <c r="E144" s="26">
        <v>4900</v>
      </c>
      <c r="F144" s="26">
        <v>4900</v>
      </c>
      <c r="G144" s="26">
        <v>4900</v>
      </c>
      <c r="H144" s="25">
        <v>4900</v>
      </c>
      <c r="I144" s="26">
        <f t="shared" si="10"/>
        <v>1478.3770913845358</v>
      </c>
      <c r="J144" s="26">
        <f t="shared" si="11"/>
        <v>1478.3770913845358</v>
      </c>
      <c r="K144" s="26">
        <f t="shared" si="12"/>
        <v>1478.3770913845358</v>
      </c>
      <c r="L144" s="26">
        <f t="shared" si="13"/>
        <v>1478.3770913845358</v>
      </c>
      <c r="M144" s="25">
        <f t="shared" si="14"/>
        <v>1478.3770913845358</v>
      </c>
    </row>
    <row r="145" spans="2:13" x14ac:dyDescent="0.35">
      <c r="B145" s="32" t="s">
        <v>166</v>
      </c>
      <c r="C145" s="31">
        <v>338.41457367702117</v>
      </c>
      <c r="D145" s="30">
        <v>3400</v>
      </c>
      <c r="E145" s="30">
        <v>3400</v>
      </c>
      <c r="F145" s="30">
        <v>3400</v>
      </c>
      <c r="G145" s="30">
        <v>3400</v>
      </c>
      <c r="H145" s="29">
        <v>3400</v>
      </c>
      <c r="I145" s="30">
        <f t="shared" si="10"/>
        <v>1150.6095505018718</v>
      </c>
      <c r="J145" s="30">
        <f t="shared" si="11"/>
        <v>1150.6095505018718</v>
      </c>
      <c r="K145" s="30">
        <f t="shared" si="12"/>
        <v>1150.6095505018718</v>
      </c>
      <c r="L145" s="30">
        <f t="shared" si="13"/>
        <v>1150.6095505018718</v>
      </c>
      <c r="M145" s="29">
        <f t="shared" si="14"/>
        <v>1150.6095505018718</v>
      </c>
    </row>
    <row r="146" spans="2:13" x14ac:dyDescent="0.35">
      <c r="B146" s="28" t="s">
        <v>165</v>
      </c>
      <c r="C146" s="27">
        <v>219.3474180381433</v>
      </c>
      <c r="D146" s="26">
        <v>4400</v>
      </c>
      <c r="E146" s="26">
        <v>4400</v>
      </c>
      <c r="F146" s="26">
        <v>4400</v>
      </c>
      <c r="G146" s="26">
        <v>4400</v>
      </c>
      <c r="H146" s="25">
        <v>4400</v>
      </c>
      <c r="I146" s="26">
        <f t="shared" si="10"/>
        <v>965.1286393678306</v>
      </c>
      <c r="J146" s="26">
        <f t="shared" si="11"/>
        <v>965.1286393678306</v>
      </c>
      <c r="K146" s="26">
        <f t="shared" si="12"/>
        <v>965.1286393678306</v>
      </c>
      <c r="L146" s="26">
        <f t="shared" si="13"/>
        <v>965.1286393678306</v>
      </c>
      <c r="M146" s="25">
        <f t="shared" si="14"/>
        <v>965.1286393678306</v>
      </c>
    </row>
    <row r="147" spans="2:13" x14ac:dyDescent="0.35">
      <c r="B147" s="32" t="s">
        <v>164</v>
      </c>
      <c r="C147" s="31">
        <v>348.7485424901443</v>
      </c>
      <c r="D147" s="30">
        <v>1000</v>
      </c>
      <c r="E147" s="30">
        <v>1000</v>
      </c>
      <c r="F147" s="30">
        <v>1000</v>
      </c>
      <c r="G147" s="30">
        <v>1000</v>
      </c>
      <c r="H147" s="29">
        <v>1000</v>
      </c>
      <c r="I147" s="30">
        <f t="shared" si="10"/>
        <v>348.7485424901443</v>
      </c>
      <c r="J147" s="30">
        <f t="shared" si="11"/>
        <v>348.7485424901443</v>
      </c>
      <c r="K147" s="30">
        <f t="shared" si="12"/>
        <v>348.7485424901443</v>
      </c>
      <c r="L147" s="30">
        <f t="shared" si="13"/>
        <v>348.7485424901443</v>
      </c>
      <c r="M147" s="29">
        <f t="shared" si="14"/>
        <v>348.7485424901443</v>
      </c>
    </row>
    <row r="148" spans="2:13" x14ac:dyDescent="0.35">
      <c r="B148" s="28" t="s">
        <v>163</v>
      </c>
      <c r="C148" s="27">
        <v>212.14709243588516</v>
      </c>
      <c r="D148" s="26">
        <v>4300</v>
      </c>
      <c r="E148" s="26">
        <v>4300</v>
      </c>
      <c r="F148" s="26">
        <v>4300</v>
      </c>
      <c r="G148" s="26">
        <v>4300</v>
      </c>
      <c r="H148" s="25">
        <v>4300</v>
      </c>
      <c r="I148" s="26">
        <f t="shared" si="10"/>
        <v>912.23249747430611</v>
      </c>
      <c r="J148" s="26">
        <f t="shared" si="11"/>
        <v>912.23249747430611</v>
      </c>
      <c r="K148" s="26">
        <f t="shared" si="12"/>
        <v>912.23249747430611</v>
      </c>
      <c r="L148" s="26">
        <f t="shared" si="13"/>
        <v>912.23249747430611</v>
      </c>
      <c r="M148" s="25">
        <f t="shared" si="14"/>
        <v>912.23249747430611</v>
      </c>
    </row>
    <row r="149" spans="2:13" x14ac:dyDescent="0.35">
      <c r="B149" s="32" t="s">
        <v>162</v>
      </c>
      <c r="C149" s="31">
        <v>298.16516422949212</v>
      </c>
      <c r="D149" s="30">
        <v>600</v>
      </c>
      <c r="E149" s="30">
        <v>600</v>
      </c>
      <c r="F149" s="30">
        <v>600</v>
      </c>
      <c r="G149" s="30">
        <v>600</v>
      </c>
      <c r="H149" s="29">
        <v>600</v>
      </c>
      <c r="I149" s="30">
        <f t="shared" si="10"/>
        <v>178.89909853769527</v>
      </c>
      <c r="J149" s="30">
        <f t="shared" si="11"/>
        <v>178.89909853769527</v>
      </c>
      <c r="K149" s="30">
        <f t="shared" si="12"/>
        <v>178.89909853769527</v>
      </c>
      <c r="L149" s="30">
        <f t="shared" si="13"/>
        <v>178.89909853769527</v>
      </c>
      <c r="M149" s="29">
        <f t="shared" si="14"/>
        <v>178.89909853769527</v>
      </c>
    </row>
    <row r="150" spans="2:13" x14ac:dyDescent="0.35">
      <c r="B150" s="28" t="s">
        <v>161</v>
      </c>
      <c r="C150" s="27">
        <v>296.04667352463196</v>
      </c>
      <c r="D150" s="26">
        <v>4000</v>
      </c>
      <c r="E150" s="26">
        <v>4000</v>
      </c>
      <c r="F150" s="26">
        <v>4000</v>
      </c>
      <c r="G150" s="26">
        <v>4000</v>
      </c>
      <c r="H150" s="25">
        <v>4000</v>
      </c>
      <c r="I150" s="26">
        <f t="shared" si="10"/>
        <v>1184.1866940985278</v>
      </c>
      <c r="J150" s="26">
        <f t="shared" si="11"/>
        <v>1184.1866940985278</v>
      </c>
      <c r="K150" s="26">
        <f t="shared" si="12"/>
        <v>1184.1866940985278</v>
      </c>
      <c r="L150" s="26">
        <f t="shared" si="13"/>
        <v>1184.1866940985278</v>
      </c>
      <c r="M150" s="25">
        <f t="shared" si="14"/>
        <v>1184.1866940985278</v>
      </c>
    </row>
    <row r="151" spans="2:13" x14ac:dyDescent="0.35">
      <c r="B151" s="32" t="s">
        <v>160</v>
      </c>
      <c r="C151" s="31">
        <v>227.19792529202374</v>
      </c>
      <c r="D151" s="30">
        <v>8900</v>
      </c>
      <c r="E151" s="30">
        <v>8900</v>
      </c>
      <c r="F151" s="30">
        <v>8900</v>
      </c>
      <c r="G151" s="30">
        <v>8900</v>
      </c>
      <c r="H151" s="29">
        <v>8900</v>
      </c>
      <c r="I151" s="30">
        <f t="shared" si="10"/>
        <v>2022.0615350990113</v>
      </c>
      <c r="J151" s="30">
        <f t="shared" si="11"/>
        <v>2022.0615350990113</v>
      </c>
      <c r="K151" s="30">
        <f t="shared" si="12"/>
        <v>2022.0615350990113</v>
      </c>
      <c r="L151" s="30">
        <f t="shared" si="13"/>
        <v>2022.0615350990113</v>
      </c>
      <c r="M151" s="29">
        <f t="shared" si="14"/>
        <v>2022.0615350990113</v>
      </c>
    </row>
    <row r="152" spans="2:13" x14ac:dyDescent="0.35">
      <c r="B152" s="28" t="s">
        <v>159</v>
      </c>
      <c r="C152" s="27">
        <v>422.6963589540369</v>
      </c>
      <c r="D152" s="26">
        <v>600</v>
      </c>
      <c r="E152" s="26">
        <v>600</v>
      </c>
      <c r="F152" s="26">
        <v>600</v>
      </c>
      <c r="G152" s="26">
        <v>600</v>
      </c>
      <c r="H152" s="25">
        <v>600</v>
      </c>
      <c r="I152" s="26">
        <f t="shared" si="10"/>
        <v>253.61781537242214</v>
      </c>
      <c r="J152" s="26">
        <f t="shared" si="11"/>
        <v>253.61781537242214</v>
      </c>
      <c r="K152" s="26">
        <f t="shared" si="12"/>
        <v>253.61781537242214</v>
      </c>
      <c r="L152" s="26">
        <f t="shared" si="13"/>
        <v>253.61781537242214</v>
      </c>
      <c r="M152" s="25">
        <f t="shared" si="14"/>
        <v>253.61781537242214</v>
      </c>
    </row>
    <row r="153" spans="2:13" x14ac:dyDescent="0.35">
      <c r="B153" s="32" t="s">
        <v>158</v>
      </c>
      <c r="C153" s="31">
        <v>171.96766654810432</v>
      </c>
      <c r="D153" s="30">
        <v>5400</v>
      </c>
      <c r="E153" s="30">
        <v>5400</v>
      </c>
      <c r="F153" s="30">
        <v>5400</v>
      </c>
      <c r="G153" s="30">
        <v>5400</v>
      </c>
      <c r="H153" s="29">
        <v>5400</v>
      </c>
      <c r="I153" s="30">
        <f t="shared" si="10"/>
        <v>928.62539935976338</v>
      </c>
      <c r="J153" s="30">
        <f t="shared" si="11"/>
        <v>928.62539935976338</v>
      </c>
      <c r="K153" s="30">
        <f t="shared" si="12"/>
        <v>928.62539935976338</v>
      </c>
      <c r="L153" s="30">
        <f t="shared" si="13"/>
        <v>928.62539935976338</v>
      </c>
      <c r="M153" s="29">
        <f t="shared" si="14"/>
        <v>928.62539935976338</v>
      </c>
    </row>
    <row r="154" spans="2:13" x14ac:dyDescent="0.35">
      <c r="B154" s="28" t="s">
        <v>357</v>
      </c>
      <c r="C154" s="27">
        <v>109.91127695555174</v>
      </c>
      <c r="D154" s="26">
        <v>19800</v>
      </c>
      <c r="E154" s="26">
        <v>19800</v>
      </c>
      <c r="F154" s="26">
        <v>19800</v>
      </c>
      <c r="G154" s="26">
        <v>19800</v>
      </c>
      <c r="H154" s="25">
        <v>19800</v>
      </c>
      <c r="I154" s="26">
        <f t="shared" si="10"/>
        <v>2176.2432837199244</v>
      </c>
      <c r="J154" s="26">
        <f t="shared" si="11"/>
        <v>2176.2432837199244</v>
      </c>
      <c r="K154" s="26">
        <f t="shared" si="12"/>
        <v>2176.2432837199244</v>
      </c>
      <c r="L154" s="26">
        <f t="shared" si="13"/>
        <v>2176.2432837199244</v>
      </c>
      <c r="M154" s="25">
        <f t="shared" si="14"/>
        <v>2176.2432837199244</v>
      </c>
    </row>
    <row r="155" spans="2:13" x14ac:dyDescent="0.35">
      <c r="B155" s="32" t="s">
        <v>356</v>
      </c>
      <c r="C155" s="31">
        <v>331.69340241403654</v>
      </c>
      <c r="D155" s="30">
        <v>900</v>
      </c>
      <c r="E155" s="30">
        <v>900</v>
      </c>
      <c r="F155" s="30">
        <v>900</v>
      </c>
      <c r="G155" s="30">
        <v>900</v>
      </c>
      <c r="H155" s="29">
        <v>900</v>
      </c>
      <c r="I155" s="30">
        <f t="shared" si="10"/>
        <v>298.52406217263291</v>
      </c>
      <c r="J155" s="30">
        <f t="shared" si="11"/>
        <v>298.52406217263291</v>
      </c>
      <c r="K155" s="30">
        <f t="shared" si="12"/>
        <v>298.52406217263291</v>
      </c>
      <c r="L155" s="30">
        <f t="shared" si="13"/>
        <v>298.52406217263291</v>
      </c>
      <c r="M155" s="29">
        <f t="shared" si="14"/>
        <v>298.52406217263291</v>
      </c>
    </row>
    <row r="156" spans="2:13" x14ac:dyDescent="0.35">
      <c r="B156" s="28" t="s">
        <v>355</v>
      </c>
      <c r="C156" s="27">
        <v>258.51877635676681</v>
      </c>
      <c r="D156" s="26">
        <v>1500</v>
      </c>
      <c r="E156" s="26">
        <v>1500</v>
      </c>
      <c r="F156" s="26">
        <v>1500</v>
      </c>
      <c r="G156" s="26">
        <v>1500</v>
      </c>
      <c r="H156" s="25">
        <v>1500</v>
      </c>
      <c r="I156" s="26">
        <f t="shared" si="10"/>
        <v>387.77816453515021</v>
      </c>
      <c r="J156" s="26">
        <f t="shared" si="11"/>
        <v>387.77816453515021</v>
      </c>
      <c r="K156" s="26">
        <f t="shared" si="12"/>
        <v>387.77816453515021</v>
      </c>
      <c r="L156" s="26">
        <f t="shared" si="13"/>
        <v>387.77816453515021</v>
      </c>
      <c r="M156" s="25">
        <f t="shared" si="14"/>
        <v>387.77816453515021</v>
      </c>
    </row>
    <row r="157" spans="2:13" x14ac:dyDescent="0.35">
      <c r="B157" s="32" t="s">
        <v>354</v>
      </c>
      <c r="C157" s="31">
        <v>157.9732663522534</v>
      </c>
      <c r="D157" s="30">
        <v>8500</v>
      </c>
      <c r="E157" s="30">
        <v>8500</v>
      </c>
      <c r="F157" s="30">
        <v>8500</v>
      </c>
      <c r="G157" s="30">
        <v>8500</v>
      </c>
      <c r="H157" s="29">
        <v>8500</v>
      </c>
      <c r="I157" s="30">
        <f t="shared" si="10"/>
        <v>1342.7727639941538</v>
      </c>
      <c r="J157" s="30">
        <f t="shared" si="11"/>
        <v>1342.7727639941538</v>
      </c>
      <c r="K157" s="30">
        <f t="shared" si="12"/>
        <v>1342.7727639941538</v>
      </c>
      <c r="L157" s="30">
        <f t="shared" si="13"/>
        <v>1342.7727639941538</v>
      </c>
      <c r="M157" s="29">
        <f t="shared" si="14"/>
        <v>1342.7727639941538</v>
      </c>
    </row>
    <row r="158" spans="2:13" x14ac:dyDescent="0.35">
      <c r="B158" s="28" t="s">
        <v>157</v>
      </c>
      <c r="C158" s="27">
        <v>177.12880012296137</v>
      </c>
      <c r="D158" s="26">
        <v>6300</v>
      </c>
      <c r="E158" s="26">
        <v>6300</v>
      </c>
      <c r="F158" s="26">
        <v>6300</v>
      </c>
      <c r="G158" s="26">
        <v>6300</v>
      </c>
      <c r="H158" s="25">
        <v>6300</v>
      </c>
      <c r="I158" s="26">
        <f t="shared" si="10"/>
        <v>1115.9114407746565</v>
      </c>
      <c r="J158" s="26">
        <f t="shared" si="11"/>
        <v>1115.9114407746565</v>
      </c>
      <c r="K158" s="26">
        <f t="shared" si="12"/>
        <v>1115.9114407746565</v>
      </c>
      <c r="L158" s="26">
        <f t="shared" si="13"/>
        <v>1115.9114407746565</v>
      </c>
      <c r="M158" s="25">
        <f t="shared" si="14"/>
        <v>1115.9114407746565</v>
      </c>
    </row>
    <row r="159" spans="2:13" x14ac:dyDescent="0.35">
      <c r="B159" s="32" t="s">
        <v>156</v>
      </c>
      <c r="C159" s="31">
        <v>261.74356948165888</v>
      </c>
      <c r="D159" s="30">
        <v>2300</v>
      </c>
      <c r="E159" s="30">
        <v>2300</v>
      </c>
      <c r="F159" s="30">
        <v>2300</v>
      </c>
      <c r="G159" s="30">
        <v>2300</v>
      </c>
      <c r="H159" s="29">
        <v>2300</v>
      </c>
      <c r="I159" s="30">
        <f t="shared" si="10"/>
        <v>602.01020980781539</v>
      </c>
      <c r="J159" s="30">
        <f t="shared" si="11"/>
        <v>602.01020980781539</v>
      </c>
      <c r="K159" s="30">
        <f t="shared" si="12"/>
        <v>602.01020980781539</v>
      </c>
      <c r="L159" s="30">
        <f t="shared" si="13"/>
        <v>602.01020980781539</v>
      </c>
      <c r="M159" s="29">
        <f t="shared" si="14"/>
        <v>602.01020980781539</v>
      </c>
    </row>
    <row r="160" spans="2:13" x14ac:dyDescent="0.35">
      <c r="B160" s="28" t="s">
        <v>155</v>
      </c>
      <c r="C160" s="27">
        <v>119.30323343899779</v>
      </c>
      <c r="D160" s="26">
        <v>6100</v>
      </c>
      <c r="E160" s="26">
        <v>6100</v>
      </c>
      <c r="F160" s="26">
        <v>6100</v>
      </c>
      <c r="G160" s="26">
        <v>6100</v>
      </c>
      <c r="H160" s="25">
        <v>6100</v>
      </c>
      <c r="I160" s="26">
        <f t="shared" si="10"/>
        <v>727.74972397788645</v>
      </c>
      <c r="J160" s="26">
        <f t="shared" si="11"/>
        <v>727.74972397788645</v>
      </c>
      <c r="K160" s="26">
        <f t="shared" si="12"/>
        <v>727.74972397788645</v>
      </c>
      <c r="L160" s="26">
        <f t="shared" si="13"/>
        <v>727.74972397788645</v>
      </c>
      <c r="M160" s="25">
        <f t="shared" si="14"/>
        <v>727.74972397788645</v>
      </c>
    </row>
    <row r="161" spans="2:13" x14ac:dyDescent="0.35">
      <c r="B161" s="32" t="s">
        <v>154</v>
      </c>
      <c r="C161" s="31">
        <v>168.4714869703476</v>
      </c>
      <c r="D161" s="30">
        <v>1600</v>
      </c>
      <c r="E161" s="30">
        <v>1600</v>
      </c>
      <c r="F161" s="30">
        <v>1600</v>
      </c>
      <c r="G161" s="30">
        <v>1600</v>
      </c>
      <c r="H161" s="29">
        <v>1600</v>
      </c>
      <c r="I161" s="30">
        <f t="shared" si="10"/>
        <v>269.55437915255618</v>
      </c>
      <c r="J161" s="30">
        <f t="shared" si="11"/>
        <v>269.55437915255618</v>
      </c>
      <c r="K161" s="30">
        <f t="shared" si="12"/>
        <v>269.55437915255618</v>
      </c>
      <c r="L161" s="30">
        <f t="shared" si="13"/>
        <v>269.55437915255618</v>
      </c>
      <c r="M161" s="29">
        <f t="shared" si="14"/>
        <v>269.55437915255618</v>
      </c>
    </row>
    <row r="162" spans="2:13" x14ac:dyDescent="0.35">
      <c r="B162" s="28" t="s">
        <v>153</v>
      </c>
      <c r="C162" s="27">
        <v>284.19724558834133</v>
      </c>
      <c r="D162" s="26">
        <v>1600</v>
      </c>
      <c r="E162" s="26">
        <v>1600</v>
      </c>
      <c r="F162" s="26">
        <v>1600</v>
      </c>
      <c r="G162" s="26">
        <v>1600</v>
      </c>
      <c r="H162" s="25">
        <v>1600</v>
      </c>
      <c r="I162" s="26">
        <f t="shared" si="10"/>
        <v>454.71559294134613</v>
      </c>
      <c r="J162" s="26">
        <f t="shared" si="11"/>
        <v>454.71559294134613</v>
      </c>
      <c r="K162" s="26">
        <f t="shared" si="12"/>
        <v>454.71559294134613</v>
      </c>
      <c r="L162" s="26">
        <f t="shared" si="13"/>
        <v>454.71559294134613</v>
      </c>
      <c r="M162" s="25">
        <f t="shared" si="14"/>
        <v>454.71559294134613</v>
      </c>
    </row>
    <row r="163" spans="2:13" x14ac:dyDescent="0.35">
      <c r="B163" s="32" t="s">
        <v>152</v>
      </c>
      <c r="C163" s="31">
        <v>264.43119616452213</v>
      </c>
      <c r="D163" s="30">
        <v>2200</v>
      </c>
      <c r="E163" s="30">
        <v>2200</v>
      </c>
      <c r="F163" s="30">
        <v>2200</v>
      </c>
      <c r="G163" s="30">
        <v>2200</v>
      </c>
      <c r="H163" s="29">
        <v>2200</v>
      </c>
      <c r="I163" s="30">
        <f t="shared" si="10"/>
        <v>581.74863156194874</v>
      </c>
      <c r="J163" s="30">
        <f t="shared" si="11"/>
        <v>581.74863156194874</v>
      </c>
      <c r="K163" s="30">
        <f t="shared" si="12"/>
        <v>581.74863156194874</v>
      </c>
      <c r="L163" s="30">
        <f t="shared" si="13"/>
        <v>581.74863156194874</v>
      </c>
      <c r="M163" s="29">
        <f t="shared" si="14"/>
        <v>581.74863156194874</v>
      </c>
    </row>
    <row r="164" spans="2:13" x14ac:dyDescent="0.35">
      <c r="B164" s="28" t="s">
        <v>151</v>
      </c>
      <c r="C164" s="27">
        <v>356.46883741780289</v>
      </c>
      <c r="D164" s="26">
        <v>3600</v>
      </c>
      <c r="E164" s="26">
        <v>3600</v>
      </c>
      <c r="F164" s="26">
        <v>3600</v>
      </c>
      <c r="G164" s="26">
        <v>3600</v>
      </c>
      <c r="H164" s="25">
        <v>3600</v>
      </c>
      <c r="I164" s="26">
        <f t="shared" si="10"/>
        <v>1283.2878147040904</v>
      </c>
      <c r="J164" s="26">
        <f t="shared" si="11"/>
        <v>1283.2878147040904</v>
      </c>
      <c r="K164" s="26">
        <f t="shared" si="12"/>
        <v>1283.2878147040904</v>
      </c>
      <c r="L164" s="26">
        <f t="shared" si="13"/>
        <v>1283.2878147040904</v>
      </c>
      <c r="M164" s="25">
        <f t="shared" si="14"/>
        <v>1283.2878147040904</v>
      </c>
    </row>
    <row r="165" spans="2:13" x14ac:dyDescent="0.35">
      <c r="B165" s="32" t="s">
        <v>150</v>
      </c>
      <c r="C165" s="31">
        <v>191.71012856914993</v>
      </c>
      <c r="D165" s="30">
        <v>2000</v>
      </c>
      <c r="E165" s="30">
        <v>2000</v>
      </c>
      <c r="F165" s="30">
        <v>2000</v>
      </c>
      <c r="G165" s="30">
        <v>2000</v>
      </c>
      <c r="H165" s="29">
        <v>2000</v>
      </c>
      <c r="I165" s="30">
        <f t="shared" si="10"/>
        <v>383.42025713829986</v>
      </c>
      <c r="J165" s="30">
        <f t="shared" si="11"/>
        <v>383.42025713829986</v>
      </c>
      <c r="K165" s="30">
        <f t="shared" si="12"/>
        <v>383.42025713829986</v>
      </c>
      <c r="L165" s="30">
        <f t="shared" si="13"/>
        <v>383.42025713829986</v>
      </c>
      <c r="M165" s="29">
        <f t="shared" si="14"/>
        <v>383.42025713829986</v>
      </c>
    </row>
    <row r="166" spans="2:13" x14ac:dyDescent="0.35">
      <c r="B166" s="28" t="s">
        <v>149</v>
      </c>
      <c r="C166" s="27">
        <v>456.94836750446984</v>
      </c>
      <c r="D166" s="26">
        <v>1000</v>
      </c>
      <c r="E166" s="26">
        <v>1000</v>
      </c>
      <c r="F166" s="26">
        <v>1000</v>
      </c>
      <c r="G166" s="26">
        <v>1000</v>
      </c>
      <c r="H166" s="25">
        <v>1000</v>
      </c>
      <c r="I166" s="26">
        <f t="shared" si="10"/>
        <v>456.94836750446984</v>
      </c>
      <c r="J166" s="26">
        <f t="shared" si="11"/>
        <v>456.94836750446984</v>
      </c>
      <c r="K166" s="26">
        <f t="shared" si="12"/>
        <v>456.94836750446984</v>
      </c>
      <c r="L166" s="26">
        <f t="shared" si="13"/>
        <v>456.94836750446984</v>
      </c>
      <c r="M166" s="25">
        <f t="shared" si="14"/>
        <v>456.94836750446984</v>
      </c>
    </row>
    <row r="167" spans="2:13" x14ac:dyDescent="0.35">
      <c r="B167" s="32" t="s">
        <v>148</v>
      </c>
      <c r="C167" s="31">
        <v>262.5544581529706</v>
      </c>
      <c r="D167" s="30">
        <v>300</v>
      </c>
      <c r="E167" s="30">
        <v>300</v>
      </c>
      <c r="F167" s="30">
        <v>300</v>
      </c>
      <c r="G167" s="30">
        <v>300</v>
      </c>
      <c r="H167" s="29">
        <v>300</v>
      </c>
      <c r="I167" s="30">
        <f t="shared" si="10"/>
        <v>78.766337445891182</v>
      </c>
      <c r="J167" s="30">
        <f t="shared" si="11"/>
        <v>78.766337445891182</v>
      </c>
      <c r="K167" s="30">
        <f t="shared" si="12"/>
        <v>78.766337445891182</v>
      </c>
      <c r="L167" s="30">
        <f t="shared" si="13"/>
        <v>78.766337445891182</v>
      </c>
      <c r="M167" s="29">
        <f t="shared" si="14"/>
        <v>78.766337445891182</v>
      </c>
    </row>
    <row r="168" spans="2:13" x14ac:dyDescent="0.35">
      <c r="B168" s="28" t="s">
        <v>147</v>
      </c>
      <c r="C168" s="27">
        <v>300.9657802010056</v>
      </c>
      <c r="D168" s="26">
        <v>10000</v>
      </c>
      <c r="E168" s="26">
        <v>10000</v>
      </c>
      <c r="F168" s="26">
        <v>10000</v>
      </c>
      <c r="G168" s="26">
        <v>10000</v>
      </c>
      <c r="H168" s="25">
        <v>10000</v>
      </c>
      <c r="I168" s="26">
        <f t="shared" si="10"/>
        <v>3009.657802010056</v>
      </c>
      <c r="J168" s="26">
        <f t="shared" si="11"/>
        <v>3009.657802010056</v>
      </c>
      <c r="K168" s="26">
        <f t="shared" si="12"/>
        <v>3009.657802010056</v>
      </c>
      <c r="L168" s="26">
        <f t="shared" si="13"/>
        <v>3009.657802010056</v>
      </c>
      <c r="M168" s="25">
        <f t="shared" si="14"/>
        <v>3009.657802010056</v>
      </c>
    </row>
    <row r="169" spans="2:13" x14ac:dyDescent="0.35">
      <c r="B169" s="32" t="s">
        <v>353</v>
      </c>
      <c r="C169" s="31">
        <v>499.06527132229911</v>
      </c>
      <c r="D169" s="30">
        <v>1000</v>
      </c>
      <c r="E169" s="30">
        <v>1000</v>
      </c>
      <c r="F169" s="30">
        <v>1000</v>
      </c>
      <c r="G169" s="30">
        <v>1000</v>
      </c>
      <c r="H169" s="29">
        <v>1000</v>
      </c>
      <c r="I169" s="30">
        <f t="shared" si="10"/>
        <v>499.06527132229911</v>
      </c>
      <c r="J169" s="30">
        <f t="shared" si="11"/>
        <v>499.06527132229911</v>
      </c>
      <c r="K169" s="30">
        <f t="shared" si="12"/>
        <v>499.06527132229911</v>
      </c>
      <c r="L169" s="30">
        <f t="shared" si="13"/>
        <v>499.06527132229911</v>
      </c>
      <c r="M169" s="29">
        <f t="shared" si="14"/>
        <v>499.06527132229911</v>
      </c>
    </row>
    <row r="170" spans="2:13" x14ac:dyDescent="0.35">
      <c r="B170" s="28" t="s">
        <v>146</v>
      </c>
      <c r="C170" s="27">
        <v>428.76388024296074</v>
      </c>
      <c r="D170" s="26">
        <v>700</v>
      </c>
      <c r="E170" s="26">
        <v>700</v>
      </c>
      <c r="F170" s="26">
        <v>700</v>
      </c>
      <c r="G170" s="26">
        <v>700</v>
      </c>
      <c r="H170" s="25">
        <v>700</v>
      </c>
      <c r="I170" s="26">
        <f t="shared" si="10"/>
        <v>300.13471617007252</v>
      </c>
      <c r="J170" s="26">
        <f t="shared" si="11"/>
        <v>300.13471617007252</v>
      </c>
      <c r="K170" s="26">
        <f t="shared" si="12"/>
        <v>300.13471617007252</v>
      </c>
      <c r="L170" s="26">
        <f t="shared" si="13"/>
        <v>300.13471617007252</v>
      </c>
      <c r="M170" s="25">
        <f t="shared" si="14"/>
        <v>300.13471617007252</v>
      </c>
    </row>
    <row r="171" spans="2:13" x14ac:dyDescent="0.35">
      <c r="B171" s="32" t="s">
        <v>145</v>
      </c>
      <c r="C171" s="31">
        <v>357.14684856512457</v>
      </c>
      <c r="D171" s="30">
        <v>1100</v>
      </c>
      <c r="E171" s="30">
        <v>1100</v>
      </c>
      <c r="F171" s="30">
        <v>1100</v>
      </c>
      <c r="G171" s="30">
        <v>1100</v>
      </c>
      <c r="H171" s="29">
        <v>1100</v>
      </c>
      <c r="I171" s="30">
        <f t="shared" si="10"/>
        <v>392.86153342163703</v>
      </c>
      <c r="J171" s="30">
        <f t="shared" si="11"/>
        <v>392.86153342163703</v>
      </c>
      <c r="K171" s="30">
        <f t="shared" si="12"/>
        <v>392.86153342163703</v>
      </c>
      <c r="L171" s="30">
        <f t="shared" si="13"/>
        <v>392.86153342163703</v>
      </c>
      <c r="M171" s="29">
        <f t="shared" si="14"/>
        <v>392.86153342163703</v>
      </c>
    </row>
    <row r="172" spans="2:13" x14ac:dyDescent="0.35">
      <c r="B172" s="28" t="s">
        <v>144</v>
      </c>
      <c r="C172" s="27">
        <v>462.60231174627739</v>
      </c>
      <c r="D172" s="26">
        <v>1000</v>
      </c>
      <c r="E172" s="26">
        <v>1000</v>
      </c>
      <c r="F172" s="26">
        <v>1000</v>
      </c>
      <c r="G172" s="26">
        <v>1000</v>
      </c>
      <c r="H172" s="25">
        <v>1000</v>
      </c>
      <c r="I172" s="26">
        <f t="shared" si="10"/>
        <v>462.60231174627739</v>
      </c>
      <c r="J172" s="26">
        <f t="shared" si="11"/>
        <v>462.60231174627739</v>
      </c>
      <c r="K172" s="26">
        <f t="shared" si="12"/>
        <v>462.60231174627739</v>
      </c>
      <c r="L172" s="26">
        <f t="shared" si="13"/>
        <v>462.60231174627739</v>
      </c>
      <c r="M172" s="25">
        <f t="shared" si="14"/>
        <v>462.60231174627739</v>
      </c>
    </row>
    <row r="173" spans="2:13" x14ac:dyDescent="0.35">
      <c r="B173" s="32" t="s">
        <v>352</v>
      </c>
      <c r="C173" s="31">
        <v>335.35063836080587</v>
      </c>
      <c r="D173" s="30">
        <v>1000</v>
      </c>
      <c r="E173" s="30">
        <v>1000</v>
      </c>
      <c r="F173" s="30">
        <v>1000</v>
      </c>
      <c r="G173" s="30">
        <v>1000</v>
      </c>
      <c r="H173" s="29">
        <v>1000</v>
      </c>
      <c r="I173" s="30">
        <f t="shared" si="10"/>
        <v>335.35063836080587</v>
      </c>
      <c r="J173" s="30">
        <f t="shared" si="11"/>
        <v>335.35063836080587</v>
      </c>
      <c r="K173" s="30">
        <f t="shared" si="12"/>
        <v>335.35063836080587</v>
      </c>
      <c r="L173" s="30">
        <f t="shared" si="13"/>
        <v>335.35063836080587</v>
      </c>
      <c r="M173" s="29">
        <f t="shared" si="14"/>
        <v>335.35063836080587</v>
      </c>
    </row>
    <row r="174" spans="2:13" x14ac:dyDescent="0.35">
      <c r="B174" s="28" t="s">
        <v>143</v>
      </c>
      <c r="C174" s="27">
        <v>383.56054484918019</v>
      </c>
      <c r="D174" s="26">
        <v>900</v>
      </c>
      <c r="E174" s="26">
        <v>900</v>
      </c>
      <c r="F174" s="26">
        <v>900</v>
      </c>
      <c r="G174" s="26">
        <v>900</v>
      </c>
      <c r="H174" s="25">
        <v>900</v>
      </c>
      <c r="I174" s="26">
        <f t="shared" si="10"/>
        <v>345.2044903642622</v>
      </c>
      <c r="J174" s="26">
        <f t="shared" si="11"/>
        <v>345.2044903642622</v>
      </c>
      <c r="K174" s="26">
        <f t="shared" si="12"/>
        <v>345.2044903642622</v>
      </c>
      <c r="L174" s="26">
        <f t="shared" si="13"/>
        <v>345.2044903642622</v>
      </c>
      <c r="M174" s="25">
        <f t="shared" si="14"/>
        <v>345.2044903642622</v>
      </c>
    </row>
    <row r="175" spans="2:13" x14ac:dyDescent="0.35">
      <c r="B175" s="32" t="s">
        <v>142</v>
      </c>
      <c r="C175" s="31">
        <v>161.2712288351521</v>
      </c>
      <c r="D175" s="30">
        <v>3400</v>
      </c>
      <c r="E175" s="30">
        <v>3400</v>
      </c>
      <c r="F175" s="30">
        <v>3400</v>
      </c>
      <c r="G175" s="30">
        <v>3400</v>
      </c>
      <c r="H175" s="29">
        <v>3400</v>
      </c>
      <c r="I175" s="30">
        <f t="shared" si="10"/>
        <v>548.3221780395171</v>
      </c>
      <c r="J175" s="30">
        <f t="shared" si="11"/>
        <v>548.3221780395171</v>
      </c>
      <c r="K175" s="30">
        <f t="shared" si="12"/>
        <v>548.3221780395171</v>
      </c>
      <c r="L175" s="30">
        <f t="shared" si="13"/>
        <v>548.3221780395171</v>
      </c>
      <c r="M175" s="29">
        <f t="shared" si="14"/>
        <v>548.3221780395171</v>
      </c>
    </row>
    <row r="176" spans="2:13" x14ac:dyDescent="0.35">
      <c r="B176" s="28" t="s">
        <v>141</v>
      </c>
      <c r="C176" s="27">
        <v>315.45045575494106</v>
      </c>
      <c r="D176" s="26">
        <v>1400</v>
      </c>
      <c r="E176" s="26">
        <v>1400</v>
      </c>
      <c r="F176" s="26">
        <v>1400</v>
      </c>
      <c r="G176" s="26">
        <v>1400</v>
      </c>
      <c r="H176" s="25">
        <v>1400</v>
      </c>
      <c r="I176" s="26">
        <f t="shared" si="10"/>
        <v>441.63063805691746</v>
      </c>
      <c r="J176" s="26">
        <f t="shared" si="11"/>
        <v>441.63063805691746</v>
      </c>
      <c r="K176" s="26">
        <f t="shared" si="12"/>
        <v>441.63063805691746</v>
      </c>
      <c r="L176" s="26">
        <f t="shared" si="13"/>
        <v>441.63063805691746</v>
      </c>
      <c r="M176" s="25">
        <f t="shared" si="14"/>
        <v>441.63063805691746</v>
      </c>
    </row>
    <row r="177" spans="2:13" x14ac:dyDescent="0.35">
      <c r="B177" s="32" t="s">
        <v>140</v>
      </c>
      <c r="C177" s="31">
        <v>273.9777741441813</v>
      </c>
      <c r="D177" s="30">
        <v>2300</v>
      </c>
      <c r="E177" s="30">
        <v>2300</v>
      </c>
      <c r="F177" s="30">
        <v>2300</v>
      </c>
      <c r="G177" s="30">
        <v>2300</v>
      </c>
      <c r="H177" s="29">
        <v>2300</v>
      </c>
      <c r="I177" s="30">
        <f t="shared" si="10"/>
        <v>630.14888053161701</v>
      </c>
      <c r="J177" s="30">
        <f t="shared" si="11"/>
        <v>630.14888053161701</v>
      </c>
      <c r="K177" s="30">
        <f t="shared" si="12"/>
        <v>630.14888053161701</v>
      </c>
      <c r="L177" s="30">
        <f t="shared" si="13"/>
        <v>630.14888053161701</v>
      </c>
      <c r="M177" s="29">
        <f t="shared" si="14"/>
        <v>630.14888053161701</v>
      </c>
    </row>
    <row r="178" spans="2:13" x14ac:dyDescent="0.35">
      <c r="B178" s="28" t="s">
        <v>351</v>
      </c>
      <c r="C178" s="27">
        <v>367.15253133813474</v>
      </c>
      <c r="D178" s="26">
        <v>700</v>
      </c>
      <c r="E178" s="26">
        <v>700</v>
      </c>
      <c r="F178" s="26">
        <v>700</v>
      </c>
      <c r="G178" s="26">
        <v>700</v>
      </c>
      <c r="H178" s="25">
        <v>700</v>
      </c>
      <c r="I178" s="26">
        <f t="shared" si="10"/>
        <v>257.00677193669429</v>
      </c>
      <c r="J178" s="26">
        <f t="shared" si="11"/>
        <v>257.00677193669429</v>
      </c>
      <c r="K178" s="26">
        <f t="shared" si="12"/>
        <v>257.00677193669429</v>
      </c>
      <c r="L178" s="26">
        <f t="shared" si="13"/>
        <v>257.00677193669429</v>
      </c>
      <c r="M178" s="25">
        <f t="shared" si="14"/>
        <v>257.00677193669429</v>
      </c>
    </row>
    <row r="179" spans="2:13" x14ac:dyDescent="0.35">
      <c r="B179" s="32" t="s">
        <v>139</v>
      </c>
      <c r="C179" s="31">
        <v>202.82564554069586</v>
      </c>
      <c r="D179" s="30">
        <v>3500</v>
      </c>
      <c r="E179" s="30">
        <v>3500</v>
      </c>
      <c r="F179" s="30">
        <v>3500</v>
      </c>
      <c r="G179" s="30">
        <v>3500</v>
      </c>
      <c r="H179" s="29">
        <v>3500</v>
      </c>
      <c r="I179" s="30">
        <f t="shared" si="10"/>
        <v>709.88975939243551</v>
      </c>
      <c r="J179" s="30">
        <f t="shared" si="11"/>
        <v>709.88975939243551</v>
      </c>
      <c r="K179" s="30">
        <f t="shared" si="12"/>
        <v>709.88975939243551</v>
      </c>
      <c r="L179" s="30">
        <f t="shared" si="13"/>
        <v>709.88975939243551</v>
      </c>
      <c r="M179" s="29">
        <f t="shared" si="14"/>
        <v>709.88975939243551</v>
      </c>
    </row>
    <row r="180" spans="2:13" x14ac:dyDescent="0.35">
      <c r="B180" s="28" t="s">
        <v>138</v>
      </c>
      <c r="C180" s="27">
        <v>300.05924067423757</v>
      </c>
      <c r="D180" s="26">
        <v>900</v>
      </c>
      <c r="E180" s="26">
        <v>900</v>
      </c>
      <c r="F180" s="26">
        <v>900</v>
      </c>
      <c r="G180" s="26">
        <v>900</v>
      </c>
      <c r="H180" s="25">
        <v>900</v>
      </c>
      <c r="I180" s="26">
        <f t="shared" si="10"/>
        <v>270.05331660681384</v>
      </c>
      <c r="J180" s="26">
        <f t="shared" si="11"/>
        <v>270.05331660681384</v>
      </c>
      <c r="K180" s="26">
        <f t="shared" si="12"/>
        <v>270.05331660681384</v>
      </c>
      <c r="L180" s="26">
        <f t="shared" si="13"/>
        <v>270.05331660681384</v>
      </c>
      <c r="M180" s="25">
        <f t="shared" si="14"/>
        <v>270.05331660681384</v>
      </c>
    </row>
    <row r="181" spans="2:13" x14ac:dyDescent="0.35">
      <c r="B181" s="32" t="s">
        <v>137</v>
      </c>
      <c r="C181" s="31">
        <v>269.67158580948052</v>
      </c>
      <c r="D181" s="30">
        <v>4700</v>
      </c>
      <c r="E181" s="30">
        <v>4700</v>
      </c>
      <c r="F181" s="30">
        <v>4700</v>
      </c>
      <c r="G181" s="30">
        <v>4700</v>
      </c>
      <c r="H181" s="29">
        <v>4700</v>
      </c>
      <c r="I181" s="30">
        <f t="shared" si="10"/>
        <v>1267.4564533045586</v>
      </c>
      <c r="J181" s="30">
        <f t="shared" si="11"/>
        <v>1267.4564533045586</v>
      </c>
      <c r="K181" s="30">
        <f t="shared" si="12"/>
        <v>1267.4564533045586</v>
      </c>
      <c r="L181" s="30">
        <f t="shared" si="13"/>
        <v>1267.4564533045586</v>
      </c>
      <c r="M181" s="29">
        <f t="shared" si="14"/>
        <v>1267.4564533045586</v>
      </c>
    </row>
    <row r="182" spans="2:13" x14ac:dyDescent="0.35">
      <c r="B182" s="28" t="s">
        <v>350</v>
      </c>
      <c r="C182" s="27">
        <v>284.68759985113508</v>
      </c>
      <c r="D182" s="26">
        <v>2500</v>
      </c>
      <c r="E182" s="26">
        <v>2500</v>
      </c>
      <c r="F182" s="26">
        <v>2500</v>
      </c>
      <c r="G182" s="26">
        <v>2500</v>
      </c>
      <c r="H182" s="25">
        <v>2500</v>
      </c>
      <c r="I182" s="26">
        <f t="shared" si="10"/>
        <v>711.71899962783766</v>
      </c>
      <c r="J182" s="26">
        <f t="shared" si="11"/>
        <v>711.71899962783766</v>
      </c>
      <c r="K182" s="26">
        <f t="shared" si="12"/>
        <v>711.71899962783766</v>
      </c>
      <c r="L182" s="26">
        <f t="shared" si="13"/>
        <v>711.71899962783766</v>
      </c>
      <c r="M182" s="25">
        <f t="shared" si="14"/>
        <v>711.71899962783766</v>
      </c>
    </row>
    <row r="183" spans="2:13" x14ac:dyDescent="0.35">
      <c r="B183" s="32" t="s">
        <v>136</v>
      </c>
      <c r="C183" s="31">
        <v>248.65495901147841</v>
      </c>
      <c r="D183" s="30">
        <v>800</v>
      </c>
      <c r="E183" s="30">
        <v>800</v>
      </c>
      <c r="F183" s="30">
        <v>800</v>
      </c>
      <c r="G183" s="30">
        <v>800</v>
      </c>
      <c r="H183" s="29">
        <v>800</v>
      </c>
      <c r="I183" s="30">
        <f t="shared" si="10"/>
        <v>198.92396720918273</v>
      </c>
      <c r="J183" s="30">
        <f t="shared" si="11"/>
        <v>198.92396720918273</v>
      </c>
      <c r="K183" s="30">
        <f t="shared" si="12"/>
        <v>198.92396720918273</v>
      </c>
      <c r="L183" s="30">
        <f t="shared" si="13"/>
        <v>198.92396720918273</v>
      </c>
      <c r="M183" s="29">
        <f t="shared" si="14"/>
        <v>198.92396720918273</v>
      </c>
    </row>
    <row r="184" spans="2:13" x14ac:dyDescent="0.35">
      <c r="B184" s="28" t="s">
        <v>135</v>
      </c>
      <c r="C184" s="27">
        <v>389.70054177534831</v>
      </c>
      <c r="D184" s="26">
        <v>900</v>
      </c>
      <c r="E184" s="26">
        <v>900</v>
      </c>
      <c r="F184" s="26">
        <v>900</v>
      </c>
      <c r="G184" s="26">
        <v>900</v>
      </c>
      <c r="H184" s="25">
        <v>900</v>
      </c>
      <c r="I184" s="26">
        <f t="shared" si="10"/>
        <v>350.73048759781346</v>
      </c>
      <c r="J184" s="26">
        <f t="shared" si="11"/>
        <v>350.73048759781346</v>
      </c>
      <c r="K184" s="26">
        <f t="shared" si="12"/>
        <v>350.73048759781346</v>
      </c>
      <c r="L184" s="26">
        <f t="shared" si="13"/>
        <v>350.73048759781346</v>
      </c>
      <c r="M184" s="25">
        <f t="shared" si="14"/>
        <v>350.73048759781346</v>
      </c>
    </row>
    <row r="185" spans="2:13" x14ac:dyDescent="0.35">
      <c r="B185" s="32" t="s">
        <v>349</v>
      </c>
      <c r="C185" s="31">
        <v>181.92036415970588</v>
      </c>
      <c r="D185" s="30">
        <v>4000</v>
      </c>
      <c r="E185" s="30">
        <v>4000</v>
      </c>
      <c r="F185" s="30">
        <v>4000</v>
      </c>
      <c r="G185" s="30">
        <v>4000</v>
      </c>
      <c r="H185" s="29">
        <v>4000</v>
      </c>
      <c r="I185" s="30">
        <f t="shared" si="10"/>
        <v>727.68145663882353</v>
      </c>
      <c r="J185" s="30">
        <f t="shared" si="11"/>
        <v>727.68145663882353</v>
      </c>
      <c r="K185" s="30">
        <f t="shared" si="12"/>
        <v>727.68145663882353</v>
      </c>
      <c r="L185" s="30">
        <f t="shared" si="13"/>
        <v>727.68145663882353</v>
      </c>
      <c r="M185" s="29">
        <f t="shared" si="14"/>
        <v>727.68145663882353</v>
      </c>
    </row>
    <row r="186" spans="2:13" x14ac:dyDescent="0.35">
      <c r="B186" s="28" t="s">
        <v>348</v>
      </c>
      <c r="C186" s="27">
        <v>371.93633357471276</v>
      </c>
      <c r="D186" s="26">
        <v>700</v>
      </c>
      <c r="E186" s="26">
        <v>700</v>
      </c>
      <c r="F186" s="26">
        <v>700</v>
      </c>
      <c r="G186" s="26">
        <v>700</v>
      </c>
      <c r="H186" s="25">
        <v>700</v>
      </c>
      <c r="I186" s="26">
        <f t="shared" si="10"/>
        <v>260.35543350229892</v>
      </c>
      <c r="J186" s="26">
        <f t="shared" si="11"/>
        <v>260.35543350229892</v>
      </c>
      <c r="K186" s="26">
        <f t="shared" si="12"/>
        <v>260.35543350229892</v>
      </c>
      <c r="L186" s="26">
        <f t="shared" si="13"/>
        <v>260.35543350229892</v>
      </c>
      <c r="M186" s="25">
        <f t="shared" si="14"/>
        <v>260.35543350229892</v>
      </c>
    </row>
    <row r="187" spans="2:13" x14ac:dyDescent="0.35">
      <c r="B187" s="32" t="s">
        <v>347</v>
      </c>
      <c r="C187" s="31">
        <v>200.49382237116433</v>
      </c>
      <c r="D187" s="30">
        <v>1400</v>
      </c>
      <c r="E187" s="30">
        <v>1400</v>
      </c>
      <c r="F187" s="30">
        <v>1400</v>
      </c>
      <c r="G187" s="30">
        <v>1400</v>
      </c>
      <c r="H187" s="29">
        <v>1400</v>
      </c>
      <c r="I187" s="30">
        <f t="shared" si="10"/>
        <v>280.69135131963003</v>
      </c>
      <c r="J187" s="30">
        <f t="shared" si="11"/>
        <v>280.69135131963003</v>
      </c>
      <c r="K187" s="30">
        <f t="shared" si="12"/>
        <v>280.69135131963003</v>
      </c>
      <c r="L187" s="30">
        <f t="shared" si="13"/>
        <v>280.69135131963003</v>
      </c>
      <c r="M187" s="29">
        <f t="shared" si="14"/>
        <v>280.69135131963003</v>
      </c>
    </row>
    <row r="188" spans="2:13" x14ac:dyDescent="0.35">
      <c r="B188" s="28" t="s">
        <v>346</v>
      </c>
      <c r="C188" s="27">
        <v>241.87804163462215</v>
      </c>
      <c r="D188" s="26">
        <v>3100</v>
      </c>
      <c r="E188" s="26">
        <v>3100</v>
      </c>
      <c r="F188" s="26">
        <v>3100</v>
      </c>
      <c r="G188" s="26">
        <v>3100</v>
      </c>
      <c r="H188" s="25">
        <v>3100</v>
      </c>
      <c r="I188" s="26">
        <f t="shared" si="10"/>
        <v>749.82192906732871</v>
      </c>
      <c r="J188" s="26">
        <f t="shared" si="11"/>
        <v>749.82192906732871</v>
      </c>
      <c r="K188" s="26">
        <f t="shared" si="12"/>
        <v>749.82192906732871</v>
      </c>
      <c r="L188" s="26">
        <f t="shared" si="13"/>
        <v>749.82192906732871</v>
      </c>
      <c r="M188" s="25">
        <f t="shared" si="14"/>
        <v>749.82192906732871</v>
      </c>
    </row>
    <row r="189" spans="2:13" x14ac:dyDescent="0.35">
      <c r="B189" s="32" t="s">
        <v>345</v>
      </c>
      <c r="C189" s="31">
        <v>180.15678190953568</v>
      </c>
      <c r="D189" s="30">
        <v>2900</v>
      </c>
      <c r="E189" s="30">
        <v>2900</v>
      </c>
      <c r="F189" s="30">
        <v>2900</v>
      </c>
      <c r="G189" s="30">
        <v>2900</v>
      </c>
      <c r="H189" s="29">
        <v>2900</v>
      </c>
      <c r="I189" s="30">
        <f t="shared" si="10"/>
        <v>522.45466753765345</v>
      </c>
      <c r="J189" s="30">
        <f t="shared" si="11"/>
        <v>522.45466753765345</v>
      </c>
      <c r="K189" s="30">
        <f t="shared" si="12"/>
        <v>522.45466753765345</v>
      </c>
      <c r="L189" s="30">
        <f t="shared" si="13"/>
        <v>522.45466753765345</v>
      </c>
      <c r="M189" s="29">
        <f t="shared" si="14"/>
        <v>522.45466753765345</v>
      </c>
    </row>
    <row r="190" spans="2:13" x14ac:dyDescent="0.35">
      <c r="B190" s="28" t="s">
        <v>344</v>
      </c>
      <c r="C190" s="27">
        <v>190.22866641229444</v>
      </c>
      <c r="D190" s="26">
        <v>900</v>
      </c>
      <c r="E190" s="26">
        <v>900</v>
      </c>
      <c r="F190" s="26">
        <v>900</v>
      </c>
      <c r="G190" s="26">
        <v>900</v>
      </c>
      <c r="H190" s="25">
        <v>900</v>
      </c>
      <c r="I190" s="26">
        <f t="shared" si="10"/>
        <v>171.20579977106502</v>
      </c>
      <c r="J190" s="26">
        <f t="shared" si="11"/>
        <v>171.20579977106502</v>
      </c>
      <c r="K190" s="26">
        <f t="shared" si="12"/>
        <v>171.20579977106502</v>
      </c>
      <c r="L190" s="26">
        <f t="shared" si="13"/>
        <v>171.20579977106502</v>
      </c>
      <c r="M190" s="25">
        <f t="shared" si="14"/>
        <v>171.20579977106502</v>
      </c>
    </row>
    <row r="191" spans="2:13" x14ac:dyDescent="0.35">
      <c r="B191" s="32" t="s">
        <v>343</v>
      </c>
      <c r="C191" s="31">
        <v>382.97889990180926</v>
      </c>
      <c r="D191" s="30">
        <v>900</v>
      </c>
      <c r="E191" s="30">
        <v>900</v>
      </c>
      <c r="F191" s="30">
        <v>900</v>
      </c>
      <c r="G191" s="30">
        <v>900</v>
      </c>
      <c r="H191" s="29">
        <v>900</v>
      </c>
      <c r="I191" s="30">
        <f t="shared" si="10"/>
        <v>344.68100991162834</v>
      </c>
      <c r="J191" s="30">
        <f t="shared" si="11"/>
        <v>344.68100991162834</v>
      </c>
      <c r="K191" s="30">
        <f t="shared" si="12"/>
        <v>344.68100991162834</v>
      </c>
      <c r="L191" s="30">
        <f t="shared" si="13"/>
        <v>344.68100991162834</v>
      </c>
      <c r="M191" s="29">
        <f t="shared" si="14"/>
        <v>344.68100991162834</v>
      </c>
    </row>
    <row r="192" spans="2:13" x14ac:dyDescent="0.35">
      <c r="B192" s="28" t="s">
        <v>342</v>
      </c>
      <c r="C192" s="27">
        <v>271.69943022575512</v>
      </c>
      <c r="D192" s="26">
        <v>1900</v>
      </c>
      <c r="E192" s="26">
        <v>1900</v>
      </c>
      <c r="F192" s="26">
        <v>1900</v>
      </c>
      <c r="G192" s="26">
        <v>1900</v>
      </c>
      <c r="H192" s="25">
        <v>1900</v>
      </c>
      <c r="I192" s="26">
        <f t="shared" si="10"/>
        <v>516.22891742893466</v>
      </c>
      <c r="J192" s="26">
        <f t="shared" si="11"/>
        <v>516.22891742893466</v>
      </c>
      <c r="K192" s="26">
        <f t="shared" si="12"/>
        <v>516.22891742893466</v>
      </c>
      <c r="L192" s="26">
        <f t="shared" si="13"/>
        <v>516.22891742893466</v>
      </c>
      <c r="M192" s="25">
        <f t="shared" si="14"/>
        <v>516.22891742893466</v>
      </c>
    </row>
    <row r="193" spans="2:13" x14ac:dyDescent="0.35">
      <c r="B193" s="32" t="s">
        <v>341</v>
      </c>
      <c r="C193" s="31">
        <v>325.39217221223993</v>
      </c>
      <c r="D193" s="30">
        <v>900</v>
      </c>
      <c r="E193" s="30">
        <v>900</v>
      </c>
      <c r="F193" s="30">
        <v>900</v>
      </c>
      <c r="G193" s="30">
        <v>900</v>
      </c>
      <c r="H193" s="29">
        <v>900</v>
      </c>
      <c r="I193" s="30">
        <f t="shared" si="10"/>
        <v>292.85295499101596</v>
      </c>
      <c r="J193" s="30">
        <f t="shared" si="11"/>
        <v>292.85295499101596</v>
      </c>
      <c r="K193" s="30">
        <f t="shared" si="12"/>
        <v>292.85295499101596</v>
      </c>
      <c r="L193" s="30">
        <f t="shared" si="13"/>
        <v>292.85295499101596</v>
      </c>
      <c r="M193" s="29">
        <f t="shared" si="14"/>
        <v>292.85295499101596</v>
      </c>
    </row>
    <row r="194" spans="2:13" x14ac:dyDescent="0.35">
      <c r="B194" s="28" t="s">
        <v>340</v>
      </c>
      <c r="C194" s="27">
        <v>307.59239461501647</v>
      </c>
      <c r="D194" s="26">
        <v>700</v>
      </c>
      <c r="E194" s="26">
        <v>700</v>
      </c>
      <c r="F194" s="26">
        <v>700</v>
      </c>
      <c r="G194" s="26">
        <v>700</v>
      </c>
      <c r="H194" s="25">
        <v>700</v>
      </c>
      <c r="I194" s="26">
        <f t="shared" si="10"/>
        <v>215.31467623051154</v>
      </c>
      <c r="J194" s="26">
        <f t="shared" si="11"/>
        <v>215.31467623051154</v>
      </c>
      <c r="K194" s="26">
        <f t="shared" si="12"/>
        <v>215.31467623051154</v>
      </c>
      <c r="L194" s="26">
        <f t="shared" si="13"/>
        <v>215.31467623051154</v>
      </c>
      <c r="M194" s="25">
        <f t="shared" si="14"/>
        <v>215.31467623051154</v>
      </c>
    </row>
    <row r="195" spans="2:13" x14ac:dyDescent="0.35">
      <c r="B195" s="32" t="s">
        <v>134</v>
      </c>
      <c r="C195" s="31">
        <v>429.75931704269078</v>
      </c>
      <c r="D195" s="30">
        <v>500</v>
      </c>
      <c r="E195" s="30">
        <v>500</v>
      </c>
      <c r="F195" s="30">
        <v>500</v>
      </c>
      <c r="G195" s="30">
        <v>500</v>
      </c>
      <c r="H195" s="29">
        <v>500</v>
      </c>
      <c r="I195" s="30">
        <f t="shared" si="10"/>
        <v>214.87965852134539</v>
      </c>
      <c r="J195" s="30">
        <f t="shared" si="11"/>
        <v>214.87965852134539</v>
      </c>
      <c r="K195" s="30">
        <f t="shared" si="12"/>
        <v>214.87965852134539</v>
      </c>
      <c r="L195" s="30">
        <f t="shared" si="13"/>
        <v>214.87965852134539</v>
      </c>
      <c r="M195" s="29">
        <f t="shared" si="14"/>
        <v>214.87965852134539</v>
      </c>
    </row>
    <row r="196" spans="2:13" x14ac:dyDescent="0.35">
      <c r="B196" s="28" t="s">
        <v>339</v>
      </c>
      <c r="C196" s="27">
        <v>183.46918324339921</v>
      </c>
      <c r="D196" s="26">
        <v>600</v>
      </c>
      <c r="E196" s="26">
        <v>600</v>
      </c>
      <c r="F196" s="26">
        <v>600</v>
      </c>
      <c r="G196" s="26">
        <v>600</v>
      </c>
      <c r="H196" s="25">
        <v>600</v>
      </c>
      <c r="I196" s="26">
        <f t="shared" si="10"/>
        <v>110.08150994603953</v>
      </c>
      <c r="J196" s="26">
        <f t="shared" si="11"/>
        <v>110.08150994603953</v>
      </c>
      <c r="K196" s="26">
        <f t="shared" si="12"/>
        <v>110.08150994603953</v>
      </c>
      <c r="L196" s="26">
        <f t="shared" si="13"/>
        <v>110.08150994603953</v>
      </c>
      <c r="M196" s="25">
        <f t="shared" si="14"/>
        <v>110.08150994603953</v>
      </c>
    </row>
    <row r="197" spans="2:13" x14ac:dyDescent="0.35">
      <c r="B197" s="32" t="s">
        <v>338</v>
      </c>
      <c r="C197" s="31">
        <v>159.86668736794417</v>
      </c>
      <c r="D197" s="30">
        <v>700</v>
      </c>
      <c r="E197" s="30">
        <v>700</v>
      </c>
      <c r="F197" s="30">
        <v>700</v>
      </c>
      <c r="G197" s="30">
        <v>700</v>
      </c>
      <c r="H197" s="29">
        <v>700</v>
      </c>
      <c r="I197" s="30">
        <f t="shared" ref="I197:I233" si="15">D197*$C197/1000</f>
        <v>111.90668115756091</v>
      </c>
      <c r="J197" s="30">
        <f t="shared" ref="J197:J233" si="16">E197*$C197/1000</f>
        <v>111.90668115756091</v>
      </c>
      <c r="K197" s="30">
        <f t="shared" ref="K197:K233" si="17">F197*$C197/1000</f>
        <v>111.90668115756091</v>
      </c>
      <c r="L197" s="30">
        <f t="shared" ref="L197:L233" si="18">G197*$C197/1000</f>
        <v>111.90668115756091</v>
      </c>
      <c r="M197" s="29">
        <f t="shared" ref="M197:M233" si="19">H197*$C197/1000</f>
        <v>111.90668115756091</v>
      </c>
    </row>
    <row r="198" spans="2:13" x14ac:dyDescent="0.35">
      <c r="B198" s="28" t="s">
        <v>133</v>
      </c>
      <c r="C198" s="27">
        <v>254.0800413983751</v>
      </c>
      <c r="D198" s="26">
        <v>11600</v>
      </c>
      <c r="E198" s="26">
        <v>11600</v>
      </c>
      <c r="F198" s="26">
        <v>11600</v>
      </c>
      <c r="G198" s="26">
        <v>11600</v>
      </c>
      <c r="H198" s="25">
        <v>11600</v>
      </c>
      <c r="I198" s="26">
        <f t="shared" si="15"/>
        <v>2947.3284802211515</v>
      </c>
      <c r="J198" s="26">
        <f t="shared" si="16"/>
        <v>2947.3284802211515</v>
      </c>
      <c r="K198" s="26">
        <f t="shared" si="17"/>
        <v>2947.3284802211515</v>
      </c>
      <c r="L198" s="26">
        <f t="shared" si="18"/>
        <v>2947.3284802211515</v>
      </c>
      <c r="M198" s="25">
        <f t="shared" si="19"/>
        <v>2947.3284802211515</v>
      </c>
    </row>
    <row r="199" spans="2:13" x14ac:dyDescent="0.35">
      <c r="B199" s="32" t="s">
        <v>337</v>
      </c>
      <c r="C199" s="31">
        <v>181.014667278649</v>
      </c>
      <c r="D199" s="30">
        <v>800</v>
      </c>
      <c r="E199" s="30">
        <v>800</v>
      </c>
      <c r="F199" s="30">
        <v>800</v>
      </c>
      <c r="G199" s="30">
        <v>800</v>
      </c>
      <c r="H199" s="29">
        <v>800</v>
      </c>
      <c r="I199" s="30">
        <f t="shared" si="15"/>
        <v>144.81173382291919</v>
      </c>
      <c r="J199" s="30">
        <f t="shared" si="16"/>
        <v>144.81173382291919</v>
      </c>
      <c r="K199" s="30">
        <f t="shared" si="17"/>
        <v>144.81173382291919</v>
      </c>
      <c r="L199" s="30">
        <f t="shared" si="18"/>
        <v>144.81173382291919</v>
      </c>
      <c r="M199" s="29">
        <f t="shared" si="19"/>
        <v>144.81173382291919</v>
      </c>
    </row>
    <row r="200" spans="2:13" x14ac:dyDescent="0.35">
      <c r="B200" s="28" t="s">
        <v>132</v>
      </c>
      <c r="C200" s="27">
        <v>167.94004004405858</v>
      </c>
      <c r="D200" s="26">
        <v>1700</v>
      </c>
      <c r="E200" s="26">
        <v>1700</v>
      </c>
      <c r="F200" s="26">
        <v>1700</v>
      </c>
      <c r="G200" s="26">
        <v>1700</v>
      </c>
      <c r="H200" s="25">
        <v>1700</v>
      </c>
      <c r="I200" s="26">
        <f t="shared" si="15"/>
        <v>285.49806807489961</v>
      </c>
      <c r="J200" s="26">
        <f t="shared" si="16"/>
        <v>285.49806807489961</v>
      </c>
      <c r="K200" s="26">
        <f t="shared" si="17"/>
        <v>285.49806807489961</v>
      </c>
      <c r="L200" s="26">
        <f t="shared" si="18"/>
        <v>285.49806807489961</v>
      </c>
      <c r="M200" s="25">
        <f t="shared" si="19"/>
        <v>285.49806807489961</v>
      </c>
    </row>
    <row r="201" spans="2:13" x14ac:dyDescent="0.35">
      <c r="B201" s="32" t="s">
        <v>131</v>
      </c>
      <c r="C201" s="31">
        <v>403.67725231179423</v>
      </c>
      <c r="D201" s="30">
        <v>1000</v>
      </c>
      <c r="E201" s="30">
        <v>1000</v>
      </c>
      <c r="F201" s="30">
        <v>1000</v>
      </c>
      <c r="G201" s="30">
        <v>1000</v>
      </c>
      <c r="H201" s="29">
        <v>1000</v>
      </c>
      <c r="I201" s="30">
        <f t="shared" si="15"/>
        <v>403.67725231179423</v>
      </c>
      <c r="J201" s="30">
        <f t="shared" si="16"/>
        <v>403.67725231179423</v>
      </c>
      <c r="K201" s="30">
        <f t="shared" si="17"/>
        <v>403.67725231179423</v>
      </c>
      <c r="L201" s="30">
        <f t="shared" si="18"/>
        <v>403.67725231179423</v>
      </c>
      <c r="M201" s="29">
        <f t="shared" si="19"/>
        <v>403.67725231179423</v>
      </c>
    </row>
    <row r="202" spans="2:13" x14ac:dyDescent="0.35">
      <c r="B202" s="28" t="s">
        <v>130</v>
      </c>
      <c r="C202" s="27">
        <v>204.38714249678233</v>
      </c>
      <c r="D202" s="26">
        <v>950</v>
      </c>
      <c r="E202" s="26">
        <v>950</v>
      </c>
      <c r="F202" s="26">
        <v>950</v>
      </c>
      <c r="G202" s="26">
        <v>950</v>
      </c>
      <c r="H202" s="25">
        <v>950</v>
      </c>
      <c r="I202" s="26">
        <f t="shared" si="15"/>
        <v>194.16778537194321</v>
      </c>
      <c r="J202" s="26">
        <f t="shared" si="16"/>
        <v>194.16778537194321</v>
      </c>
      <c r="K202" s="26">
        <f t="shared" si="17"/>
        <v>194.16778537194321</v>
      </c>
      <c r="L202" s="26">
        <f t="shared" si="18"/>
        <v>194.16778537194321</v>
      </c>
      <c r="M202" s="25">
        <f t="shared" si="19"/>
        <v>194.16778537194321</v>
      </c>
    </row>
    <row r="203" spans="2:13" x14ac:dyDescent="0.35">
      <c r="B203" s="32" t="s">
        <v>129</v>
      </c>
      <c r="C203" s="31">
        <v>497.61155587968409</v>
      </c>
      <c r="D203" s="30">
        <v>3500</v>
      </c>
      <c r="E203" s="30">
        <v>3500</v>
      </c>
      <c r="F203" s="30">
        <v>3500</v>
      </c>
      <c r="G203" s="30">
        <v>3500</v>
      </c>
      <c r="H203" s="29">
        <v>3500</v>
      </c>
      <c r="I203" s="30">
        <f t="shared" si="15"/>
        <v>1741.6404455788943</v>
      </c>
      <c r="J203" s="30">
        <f t="shared" si="16"/>
        <v>1741.6404455788943</v>
      </c>
      <c r="K203" s="30">
        <f t="shared" si="17"/>
        <v>1741.6404455788943</v>
      </c>
      <c r="L203" s="30">
        <f t="shared" si="18"/>
        <v>1741.6404455788943</v>
      </c>
      <c r="M203" s="29">
        <f t="shared" si="19"/>
        <v>1741.6404455788943</v>
      </c>
    </row>
    <row r="204" spans="2:13" x14ac:dyDescent="0.35">
      <c r="B204" s="28" t="s">
        <v>336</v>
      </c>
      <c r="C204" s="27">
        <v>315.38763379847347</v>
      </c>
      <c r="D204" s="26">
        <v>50</v>
      </c>
      <c r="E204" s="26">
        <v>50</v>
      </c>
      <c r="F204" s="26">
        <v>50</v>
      </c>
      <c r="G204" s="26">
        <v>50</v>
      </c>
      <c r="H204" s="25">
        <v>50</v>
      </c>
      <c r="I204" s="26">
        <f t="shared" si="15"/>
        <v>15.769381689923673</v>
      </c>
      <c r="J204" s="26">
        <f t="shared" si="16"/>
        <v>15.769381689923673</v>
      </c>
      <c r="K204" s="26">
        <f t="shared" si="17"/>
        <v>15.769381689923673</v>
      </c>
      <c r="L204" s="26">
        <f t="shared" si="18"/>
        <v>15.769381689923673</v>
      </c>
      <c r="M204" s="25">
        <f t="shared" si="19"/>
        <v>15.769381689923673</v>
      </c>
    </row>
    <row r="205" spans="2:13" x14ac:dyDescent="0.35">
      <c r="B205" s="32" t="s">
        <v>128</v>
      </c>
      <c r="C205" s="31">
        <v>286.04848512795871</v>
      </c>
      <c r="D205" s="30">
        <v>1800</v>
      </c>
      <c r="E205" s="30">
        <v>1800</v>
      </c>
      <c r="F205" s="30">
        <v>1800</v>
      </c>
      <c r="G205" s="30">
        <v>1800</v>
      </c>
      <c r="H205" s="29">
        <v>1800</v>
      </c>
      <c r="I205" s="30">
        <f t="shared" si="15"/>
        <v>514.88727323032572</v>
      </c>
      <c r="J205" s="30">
        <f t="shared" si="16"/>
        <v>514.88727323032572</v>
      </c>
      <c r="K205" s="30">
        <f t="shared" si="17"/>
        <v>514.88727323032572</v>
      </c>
      <c r="L205" s="30">
        <f t="shared" si="18"/>
        <v>514.88727323032572</v>
      </c>
      <c r="M205" s="29">
        <f t="shared" si="19"/>
        <v>514.88727323032572</v>
      </c>
    </row>
    <row r="206" spans="2:13" x14ac:dyDescent="0.35">
      <c r="B206" s="28" t="s">
        <v>127</v>
      </c>
      <c r="C206" s="27">
        <v>689.63493515047514</v>
      </c>
      <c r="D206" s="26">
        <v>1350</v>
      </c>
      <c r="E206" s="26">
        <v>1350</v>
      </c>
      <c r="F206" s="26">
        <v>1350</v>
      </c>
      <c r="G206" s="26">
        <v>1350</v>
      </c>
      <c r="H206" s="25">
        <v>1350</v>
      </c>
      <c r="I206" s="26">
        <f t="shared" si="15"/>
        <v>931.0071624531414</v>
      </c>
      <c r="J206" s="26">
        <f t="shared" si="16"/>
        <v>931.0071624531414</v>
      </c>
      <c r="K206" s="26">
        <f t="shared" si="17"/>
        <v>931.0071624531414</v>
      </c>
      <c r="L206" s="26">
        <f t="shared" si="18"/>
        <v>931.0071624531414</v>
      </c>
      <c r="M206" s="25">
        <f t="shared" si="19"/>
        <v>931.0071624531414</v>
      </c>
    </row>
    <row r="207" spans="2:13" x14ac:dyDescent="0.35">
      <c r="B207" s="32" t="s">
        <v>126</v>
      </c>
      <c r="C207" s="31">
        <v>181.72712698438835</v>
      </c>
      <c r="D207" s="30">
        <v>1500</v>
      </c>
      <c r="E207" s="30">
        <v>1500</v>
      </c>
      <c r="F207" s="30">
        <v>1500</v>
      </c>
      <c r="G207" s="30">
        <v>1500</v>
      </c>
      <c r="H207" s="29">
        <v>1500</v>
      </c>
      <c r="I207" s="30">
        <f t="shared" si="15"/>
        <v>272.59069047658249</v>
      </c>
      <c r="J207" s="30">
        <f t="shared" si="16"/>
        <v>272.59069047658249</v>
      </c>
      <c r="K207" s="30">
        <f t="shared" si="17"/>
        <v>272.59069047658249</v>
      </c>
      <c r="L207" s="30">
        <f t="shared" si="18"/>
        <v>272.59069047658249</v>
      </c>
      <c r="M207" s="29">
        <f t="shared" si="19"/>
        <v>272.59069047658249</v>
      </c>
    </row>
    <row r="208" spans="2:13" x14ac:dyDescent="0.35">
      <c r="B208" s="28" t="s">
        <v>125</v>
      </c>
      <c r="C208" s="27">
        <v>697.75017739732607</v>
      </c>
      <c r="D208" s="26">
        <v>700</v>
      </c>
      <c r="E208" s="26">
        <v>700</v>
      </c>
      <c r="F208" s="26">
        <v>700</v>
      </c>
      <c r="G208" s="26">
        <v>700</v>
      </c>
      <c r="H208" s="25">
        <v>700</v>
      </c>
      <c r="I208" s="26">
        <f t="shared" si="15"/>
        <v>488.42512417812827</v>
      </c>
      <c r="J208" s="26">
        <f t="shared" si="16"/>
        <v>488.42512417812827</v>
      </c>
      <c r="K208" s="26">
        <f t="shared" si="17"/>
        <v>488.42512417812827</v>
      </c>
      <c r="L208" s="26">
        <f t="shared" si="18"/>
        <v>488.42512417812827</v>
      </c>
      <c r="M208" s="25">
        <f t="shared" si="19"/>
        <v>488.42512417812827</v>
      </c>
    </row>
    <row r="209" spans="2:13" x14ac:dyDescent="0.35">
      <c r="B209" s="32" t="s">
        <v>335</v>
      </c>
      <c r="C209" s="31">
        <v>151.84066130322273</v>
      </c>
      <c r="D209" s="30">
        <v>1500</v>
      </c>
      <c r="E209" s="30">
        <v>1500</v>
      </c>
      <c r="F209" s="30">
        <v>1500</v>
      </c>
      <c r="G209" s="30">
        <v>1500</v>
      </c>
      <c r="H209" s="29">
        <v>1500</v>
      </c>
      <c r="I209" s="30">
        <f t="shared" si="15"/>
        <v>227.76099195483408</v>
      </c>
      <c r="J209" s="30">
        <f t="shared" si="16"/>
        <v>227.76099195483408</v>
      </c>
      <c r="K209" s="30">
        <f t="shared" si="17"/>
        <v>227.76099195483408</v>
      </c>
      <c r="L209" s="30">
        <f t="shared" si="18"/>
        <v>227.76099195483408</v>
      </c>
      <c r="M209" s="29">
        <f t="shared" si="19"/>
        <v>227.76099195483408</v>
      </c>
    </row>
    <row r="210" spans="2:13" x14ac:dyDescent="0.35">
      <c r="B210" s="28" t="s">
        <v>334</v>
      </c>
      <c r="C210" s="27">
        <v>216.36310520973763</v>
      </c>
      <c r="D210" s="26">
        <v>1700</v>
      </c>
      <c r="E210" s="26">
        <v>1700</v>
      </c>
      <c r="F210" s="26">
        <v>1700</v>
      </c>
      <c r="G210" s="26">
        <v>1700</v>
      </c>
      <c r="H210" s="25">
        <v>1700</v>
      </c>
      <c r="I210" s="26">
        <f t="shared" si="15"/>
        <v>367.81727885655397</v>
      </c>
      <c r="J210" s="26">
        <f t="shared" si="16"/>
        <v>367.81727885655397</v>
      </c>
      <c r="K210" s="26">
        <f t="shared" si="17"/>
        <v>367.81727885655397</v>
      </c>
      <c r="L210" s="26">
        <f t="shared" si="18"/>
        <v>367.81727885655397</v>
      </c>
      <c r="M210" s="25">
        <f t="shared" si="19"/>
        <v>367.81727885655397</v>
      </c>
    </row>
    <row r="211" spans="2:13" x14ac:dyDescent="0.35">
      <c r="B211" s="32" t="s">
        <v>333</v>
      </c>
      <c r="C211" s="31">
        <v>719.31641976601645</v>
      </c>
      <c r="D211" s="30">
        <v>1400</v>
      </c>
      <c r="E211" s="30">
        <v>1400</v>
      </c>
      <c r="F211" s="30">
        <v>1400</v>
      </c>
      <c r="G211" s="30">
        <v>1400</v>
      </c>
      <c r="H211" s="29">
        <v>1400</v>
      </c>
      <c r="I211" s="30">
        <f t="shared" si="15"/>
        <v>1007.042987672423</v>
      </c>
      <c r="J211" s="30">
        <f t="shared" si="16"/>
        <v>1007.042987672423</v>
      </c>
      <c r="K211" s="30">
        <f t="shared" si="17"/>
        <v>1007.042987672423</v>
      </c>
      <c r="L211" s="30">
        <f t="shared" si="18"/>
        <v>1007.042987672423</v>
      </c>
      <c r="M211" s="29">
        <f t="shared" si="19"/>
        <v>1007.042987672423</v>
      </c>
    </row>
    <row r="212" spans="2:13" x14ac:dyDescent="0.35">
      <c r="B212" s="28" t="s">
        <v>332</v>
      </c>
      <c r="C212" s="27">
        <v>143.14613953928341</v>
      </c>
      <c r="D212" s="26">
        <v>1500</v>
      </c>
      <c r="E212" s="26">
        <v>1500</v>
      </c>
      <c r="F212" s="26">
        <v>1500</v>
      </c>
      <c r="G212" s="26">
        <v>1500</v>
      </c>
      <c r="H212" s="25">
        <v>1500</v>
      </c>
      <c r="I212" s="26">
        <f t="shared" si="15"/>
        <v>214.71920930892512</v>
      </c>
      <c r="J212" s="26">
        <f t="shared" si="16"/>
        <v>214.71920930892512</v>
      </c>
      <c r="K212" s="26">
        <f t="shared" si="17"/>
        <v>214.71920930892512</v>
      </c>
      <c r="L212" s="26">
        <f t="shared" si="18"/>
        <v>214.71920930892512</v>
      </c>
      <c r="M212" s="25">
        <f t="shared" si="19"/>
        <v>214.71920930892512</v>
      </c>
    </row>
    <row r="213" spans="2:13" x14ac:dyDescent="0.35">
      <c r="B213" s="32" t="s">
        <v>331</v>
      </c>
      <c r="C213" s="31">
        <v>171.68908672364705</v>
      </c>
      <c r="D213" s="30">
        <v>5300</v>
      </c>
      <c r="E213" s="30">
        <v>5300</v>
      </c>
      <c r="F213" s="30">
        <v>5300</v>
      </c>
      <c r="G213" s="30">
        <v>5300</v>
      </c>
      <c r="H213" s="29">
        <v>5300</v>
      </c>
      <c r="I213" s="30">
        <f t="shared" si="15"/>
        <v>909.95215963532939</v>
      </c>
      <c r="J213" s="30">
        <f t="shared" si="16"/>
        <v>909.95215963532939</v>
      </c>
      <c r="K213" s="30">
        <f t="shared" si="17"/>
        <v>909.95215963532939</v>
      </c>
      <c r="L213" s="30">
        <f t="shared" si="18"/>
        <v>909.95215963532939</v>
      </c>
      <c r="M213" s="29">
        <f t="shared" si="19"/>
        <v>909.95215963532939</v>
      </c>
    </row>
    <row r="214" spans="2:13" x14ac:dyDescent="0.35">
      <c r="B214" s="28" t="s">
        <v>330</v>
      </c>
      <c r="C214" s="27">
        <v>283.4912814179653</v>
      </c>
      <c r="D214" s="26">
        <v>800</v>
      </c>
      <c r="E214" s="26">
        <v>800</v>
      </c>
      <c r="F214" s="26">
        <v>800</v>
      </c>
      <c r="G214" s="26">
        <v>800</v>
      </c>
      <c r="H214" s="25">
        <v>800</v>
      </c>
      <c r="I214" s="26">
        <f t="shared" si="15"/>
        <v>226.79302513437224</v>
      </c>
      <c r="J214" s="26">
        <f t="shared" si="16"/>
        <v>226.79302513437224</v>
      </c>
      <c r="K214" s="26">
        <f t="shared" si="17"/>
        <v>226.79302513437224</v>
      </c>
      <c r="L214" s="26">
        <f t="shared" si="18"/>
        <v>226.79302513437224</v>
      </c>
      <c r="M214" s="25">
        <f t="shared" si="19"/>
        <v>226.79302513437224</v>
      </c>
    </row>
    <row r="215" spans="2:13" x14ac:dyDescent="0.35">
      <c r="B215" s="32" t="s">
        <v>329</v>
      </c>
      <c r="C215" s="31">
        <v>188.45577461303753</v>
      </c>
      <c r="D215" s="30">
        <v>400</v>
      </c>
      <c r="E215" s="30">
        <v>400</v>
      </c>
      <c r="F215" s="30">
        <v>400</v>
      </c>
      <c r="G215" s="30">
        <v>400</v>
      </c>
      <c r="H215" s="29">
        <v>400</v>
      </c>
      <c r="I215" s="30">
        <f t="shared" si="15"/>
        <v>75.382309845215019</v>
      </c>
      <c r="J215" s="30">
        <f t="shared" si="16"/>
        <v>75.382309845215019</v>
      </c>
      <c r="K215" s="30">
        <f t="shared" si="17"/>
        <v>75.382309845215019</v>
      </c>
      <c r="L215" s="30">
        <f t="shared" si="18"/>
        <v>75.382309845215019</v>
      </c>
      <c r="M215" s="29">
        <f t="shared" si="19"/>
        <v>75.382309845215019</v>
      </c>
    </row>
    <row r="216" spans="2:13" x14ac:dyDescent="0.35">
      <c r="B216" s="28" t="s">
        <v>328</v>
      </c>
      <c r="C216" s="27">
        <v>322.91032629044241</v>
      </c>
      <c r="D216" s="26">
        <v>2148</v>
      </c>
      <c r="E216" s="26">
        <v>2148</v>
      </c>
      <c r="F216" s="26">
        <v>2148</v>
      </c>
      <c r="G216" s="26">
        <v>2148</v>
      </c>
      <c r="H216" s="25">
        <v>2148</v>
      </c>
      <c r="I216" s="26">
        <f t="shared" si="15"/>
        <v>693.61138087187032</v>
      </c>
      <c r="J216" s="26">
        <f t="shared" si="16"/>
        <v>693.61138087187032</v>
      </c>
      <c r="K216" s="26">
        <f t="shared" si="17"/>
        <v>693.61138087187032</v>
      </c>
      <c r="L216" s="26">
        <f t="shared" si="18"/>
        <v>693.61138087187032</v>
      </c>
      <c r="M216" s="25">
        <f t="shared" si="19"/>
        <v>693.61138087187032</v>
      </c>
    </row>
    <row r="217" spans="2:13" x14ac:dyDescent="0.35">
      <c r="B217" s="32" t="s">
        <v>327</v>
      </c>
      <c r="C217" s="31">
        <v>487.87609550376618</v>
      </c>
      <c r="D217" s="30">
        <v>200</v>
      </c>
      <c r="E217" s="30">
        <v>200</v>
      </c>
      <c r="F217" s="30">
        <v>200</v>
      </c>
      <c r="G217" s="30">
        <v>200</v>
      </c>
      <c r="H217" s="29">
        <v>200</v>
      </c>
      <c r="I217" s="30">
        <f t="shared" si="15"/>
        <v>97.575219100753245</v>
      </c>
      <c r="J217" s="30">
        <f t="shared" si="16"/>
        <v>97.575219100753245</v>
      </c>
      <c r="K217" s="30">
        <f t="shared" si="17"/>
        <v>97.575219100753245</v>
      </c>
      <c r="L217" s="30">
        <f t="shared" si="18"/>
        <v>97.575219100753245</v>
      </c>
      <c r="M217" s="29">
        <f t="shared" si="19"/>
        <v>97.575219100753245</v>
      </c>
    </row>
    <row r="218" spans="2:13" x14ac:dyDescent="0.35">
      <c r="B218" s="28" t="s">
        <v>326</v>
      </c>
      <c r="C218" s="27">
        <v>316.00557192081283</v>
      </c>
      <c r="D218" s="26">
        <v>1000</v>
      </c>
      <c r="E218" s="26">
        <v>1000</v>
      </c>
      <c r="F218" s="26">
        <v>1000</v>
      </c>
      <c r="G218" s="26">
        <v>1000</v>
      </c>
      <c r="H218" s="25">
        <v>1000</v>
      </c>
      <c r="I218" s="26">
        <f t="shared" si="15"/>
        <v>316.00557192081283</v>
      </c>
      <c r="J218" s="26">
        <f t="shared" si="16"/>
        <v>316.00557192081283</v>
      </c>
      <c r="K218" s="26">
        <f t="shared" si="17"/>
        <v>316.00557192081283</v>
      </c>
      <c r="L218" s="26">
        <f t="shared" si="18"/>
        <v>316.00557192081283</v>
      </c>
      <c r="M218" s="25">
        <f t="shared" si="19"/>
        <v>316.00557192081283</v>
      </c>
    </row>
    <row r="219" spans="2:13" x14ac:dyDescent="0.35">
      <c r="B219" s="32" t="s">
        <v>325</v>
      </c>
      <c r="C219" s="31">
        <v>497.49744460851252</v>
      </c>
      <c r="D219" s="30">
        <v>700</v>
      </c>
      <c r="E219" s="30">
        <v>700</v>
      </c>
      <c r="F219" s="30">
        <v>700</v>
      </c>
      <c r="G219" s="30">
        <v>700</v>
      </c>
      <c r="H219" s="29">
        <v>700</v>
      </c>
      <c r="I219" s="30">
        <f t="shared" si="15"/>
        <v>348.24821122595876</v>
      </c>
      <c r="J219" s="30">
        <f t="shared" si="16"/>
        <v>348.24821122595876</v>
      </c>
      <c r="K219" s="30">
        <f t="shared" si="17"/>
        <v>348.24821122595876</v>
      </c>
      <c r="L219" s="30">
        <f t="shared" si="18"/>
        <v>348.24821122595876</v>
      </c>
      <c r="M219" s="29">
        <f t="shared" si="19"/>
        <v>348.24821122595876</v>
      </c>
    </row>
    <row r="220" spans="2:13" x14ac:dyDescent="0.35">
      <c r="B220" s="28" t="s">
        <v>324</v>
      </c>
      <c r="C220" s="27">
        <v>234.11542470542176</v>
      </c>
      <c r="D220" s="26">
        <v>700</v>
      </c>
      <c r="E220" s="26">
        <v>700</v>
      </c>
      <c r="F220" s="26">
        <v>700</v>
      </c>
      <c r="G220" s="26">
        <v>700</v>
      </c>
      <c r="H220" s="25">
        <v>700</v>
      </c>
      <c r="I220" s="26">
        <f t="shared" si="15"/>
        <v>163.88079729379524</v>
      </c>
      <c r="J220" s="26">
        <f t="shared" si="16"/>
        <v>163.88079729379524</v>
      </c>
      <c r="K220" s="26">
        <f t="shared" si="17"/>
        <v>163.88079729379524</v>
      </c>
      <c r="L220" s="26">
        <f t="shared" si="18"/>
        <v>163.88079729379524</v>
      </c>
      <c r="M220" s="25">
        <f t="shared" si="19"/>
        <v>163.88079729379524</v>
      </c>
    </row>
    <row r="221" spans="2:13" x14ac:dyDescent="0.35">
      <c r="B221" s="32" t="s">
        <v>323</v>
      </c>
      <c r="C221" s="31">
        <v>362.52546075689634</v>
      </c>
      <c r="D221" s="30">
        <v>250</v>
      </c>
      <c r="E221" s="30">
        <v>250</v>
      </c>
      <c r="F221" s="30">
        <v>250</v>
      </c>
      <c r="G221" s="30">
        <v>250</v>
      </c>
      <c r="H221" s="29">
        <v>250</v>
      </c>
      <c r="I221" s="30">
        <f t="shared" si="15"/>
        <v>90.631365189224084</v>
      </c>
      <c r="J221" s="30">
        <f t="shared" si="16"/>
        <v>90.631365189224084</v>
      </c>
      <c r="K221" s="30">
        <f t="shared" si="17"/>
        <v>90.631365189224084</v>
      </c>
      <c r="L221" s="30">
        <f t="shared" si="18"/>
        <v>90.631365189224084</v>
      </c>
      <c r="M221" s="29">
        <f t="shared" si="19"/>
        <v>90.631365189224084</v>
      </c>
    </row>
    <row r="222" spans="2:13" x14ac:dyDescent="0.35">
      <c r="B222" s="28" t="s">
        <v>124</v>
      </c>
      <c r="C222" s="27">
        <v>406.54953171538642</v>
      </c>
      <c r="D222" s="26">
        <v>4200</v>
      </c>
      <c r="E222" s="26">
        <v>4200</v>
      </c>
      <c r="F222" s="26">
        <v>4200</v>
      </c>
      <c r="G222" s="26">
        <v>4200</v>
      </c>
      <c r="H222" s="25">
        <v>4200</v>
      </c>
      <c r="I222" s="26">
        <f t="shared" si="15"/>
        <v>1707.508033204623</v>
      </c>
      <c r="J222" s="26">
        <f t="shared" si="16"/>
        <v>1707.508033204623</v>
      </c>
      <c r="K222" s="26">
        <f t="shared" si="17"/>
        <v>1707.508033204623</v>
      </c>
      <c r="L222" s="26">
        <f t="shared" si="18"/>
        <v>1707.508033204623</v>
      </c>
      <c r="M222" s="25">
        <f t="shared" si="19"/>
        <v>1707.508033204623</v>
      </c>
    </row>
    <row r="223" spans="2:13" x14ac:dyDescent="0.35">
      <c r="B223" s="32" t="s">
        <v>123</v>
      </c>
      <c r="C223" s="31">
        <v>499.47094545028341</v>
      </c>
      <c r="D223" s="30">
        <v>7300</v>
      </c>
      <c r="E223" s="30">
        <v>7300</v>
      </c>
      <c r="F223" s="30">
        <v>7300</v>
      </c>
      <c r="G223" s="30">
        <v>7300</v>
      </c>
      <c r="H223" s="29">
        <v>7300</v>
      </c>
      <c r="I223" s="30">
        <f t="shared" si="15"/>
        <v>3646.1379017870686</v>
      </c>
      <c r="J223" s="30">
        <f t="shared" si="16"/>
        <v>3646.1379017870686</v>
      </c>
      <c r="K223" s="30">
        <f t="shared" si="17"/>
        <v>3646.1379017870686</v>
      </c>
      <c r="L223" s="30">
        <f t="shared" si="18"/>
        <v>3646.1379017870686</v>
      </c>
      <c r="M223" s="29">
        <f t="shared" si="19"/>
        <v>3646.1379017870686</v>
      </c>
    </row>
    <row r="224" spans="2:13" x14ac:dyDescent="0.35">
      <c r="B224" s="28" t="s">
        <v>122</v>
      </c>
      <c r="C224" s="27">
        <v>307.2234972393876</v>
      </c>
      <c r="D224" s="26">
        <v>6500</v>
      </c>
      <c r="E224" s="26">
        <v>6500</v>
      </c>
      <c r="F224" s="26">
        <v>6500</v>
      </c>
      <c r="G224" s="26">
        <v>6500</v>
      </c>
      <c r="H224" s="25">
        <v>6500</v>
      </c>
      <c r="I224" s="26">
        <f t="shared" si="15"/>
        <v>1996.9527320560194</v>
      </c>
      <c r="J224" s="26">
        <f t="shared" si="16"/>
        <v>1996.9527320560194</v>
      </c>
      <c r="K224" s="26">
        <f t="shared" si="17"/>
        <v>1996.9527320560194</v>
      </c>
      <c r="L224" s="26">
        <f t="shared" si="18"/>
        <v>1996.9527320560194</v>
      </c>
      <c r="M224" s="25">
        <f t="shared" si="19"/>
        <v>1996.9527320560194</v>
      </c>
    </row>
    <row r="225" spans="2:13" x14ac:dyDescent="0.35">
      <c r="B225" s="32" t="s">
        <v>121</v>
      </c>
      <c r="C225" s="31">
        <v>231.96304763690273</v>
      </c>
      <c r="D225" s="30">
        <v>7600</v>
      </c>
      <c r="E225" s="30">
        <v>7600</v>
      </c>
      <c r="F225" s="30">
        <v>7600</v>
      </c>
      <c r="G225" s="30">
        <v>7600</v>
      </c>
      <c r="H225" s="29">
        <v>7600</v>
      </c>
      <c r="I225" s="30">
        <f t="shared" si="15"/>
        <v>1762.9191620404608</v>
      </c>
      <c r="J225" s="30">
        <f t="shared" si="16"/>
        <v>1762.9191620404608</v>
      </c>
      <c r="K225" s="30">
        <f t="shared" si="17"/>
        <v>1762.9191620404608</v>
      </c>
      <c r="L225" s="30">
        <f t="shared" si="18"/>
        <v>1762.9191620404608</v>
      </c>
      <c r="M225" s="29">
        <f t="shared" si="19"/>
        <v>1762.9191620404608</v>
      </c>
    </row>
    <row r="226" spans="2:13" x14ac:dyDescent="0.35">
      <c r="B226" s="28" t="s">
        <v>120</v>
      </c>
      <c r="C226" s="27">
        <v>196.21241631711283</v>
      </c>
      <c r="D226" s="26">
        <v>8000</v>
      </c>
      <c r="E226" s="26">
        <v>8000</v>
      </c>
      <c r="F226" s="26">
        <v>8000</v>
      </c>
      <c r="G226" s="26">
        <v>8000</v>
      </c>
      <c r="H226" s="25">
        <v>8000</v>
      </c>
      <c r="I226" s="26">
        <f t="shared" si="15"/>
        <v>1569.6993305369026</v>
      </c>
      <c r="J226" s="26">
        <f t="shared" si="16"/>
        <v>1569.6993305369026</v>
      </c>
      <c r="K226" s="26">
        <f t="shared" si="17"/>
        <v>1569.6993305369026</v>
      </c>
      <c r="L226" s="26">
        <f t="shared" si="18"/>
        <v>1569.6993305369026</v>
      </c>
      <c r="M226" s="25">
        <f t="shared" si="19"/>
        <v>1569.6993305369026</v>
      </c>
    </row>
    <row r="227" spans="2:13" x14ac:dyDescent="0.35">
      <c r="B227" s="32" t="s">
        <v>119</v>
      </c>
      <c r="C227" s="31">
        <v>204.31766042611198</v>
      </c>
      <c r="D227" s="30">
        <v>5000</v>
      </c>
      <c r="E227" s="30">
        <v>5000</v>
      </c>
      <c r="F227" s="30">
        <v>5000</v>
      </c>
      <c r="G227" s="30">
        <v>5000</v>
      </c>
      <c r="H227" s="29">
        <v>5000</v>
      </c>
      <c r="I227" s="30">
        <f t="shared" si="15"/>
        <v>1021.5883021305599</v>
      </c>
      <c r="J227" s="30">
        <f t="shared" si="16"/>
        <v>1021.5883021305599</v>
      </c>
      <c r="K227" s="30">
        <f t="shared" si="17"/>
        <v>1021.5883021305599</v>
      </c>
      <c r="L227" s="30">
        <f t="shared" si="18"/>
        <v>1021.5883021305599</v>
      </c>
      <c r="M227" s="29">
        <f t="shared" si="19"/>
        <v>1021.5883021305599</v>
      </c>
    </row>
    <row r="228" spans="2:13" x14ac:dyDescent="0.35">
      <c r="B228" s="28" t="s">
        <v>118</v>
      </c>
      <c r="C228" s="27">
        <v>239.15085372417136</v>
      </c>
      <c r="D228" s="26">
        <v>7900</v>
      </c>
      <c r="E228" s="26">
        <v>7900</v>
      </c>
      <c r="F228" s="26">
        <v>7900</v>
      </c>
      <c r="G228" s="26">
        <v>7900</v>
      </c>
      <c r="H228" s="25">
        <v>7900</v>
      </c>
      <c r="I228" s="26">
        <f t="shared" si="15"/>
        <v>1889.2917444209538</v>
      </c>
      <c r="J228" s="26">
        <f t="shared" si="16"/>
        <v>1889.2917444209538</v>
      </c>
      <c r="K228" s="26">
        <f t="shared" si="17"/>
        <v>1889.2917444209538</v>
      </c>
      <c r="L228" s="26">
        <f t="shared" si="18"/>
        <v>1889.2917444209538</v>
      </c>
      <c r="M228" s="25">
        <f t="shared" si="19"/>
        <v>1889.2917444209538</v>
      </c>
    </row>
    <row r="229" spans="2:13" x14ac:dyDescent="0.35">
      <c r="B229" s="32" t="s">
        <v>117</v>
      </c>
      <c r="C229" s="31">
        <v>385.33908260258266</v>
      </c>
      <c r="D229" s="30">
        <v>500</v>
      </c>
      <c r="E229" s="30">
        <v>500</v>
      </c>
      <c r="F229" s="30">
        <v>500</v>
      </c>
      <c r="G229" s="30">
        <v>500</v>
      </c>
      <c r="H229" s="29">
        <v>500</v>
      </c>
      <c r="I229" s="30">
        <f t="shared" si="15"/>
        <v>192.66954130129133</v>
      </c>
      <c r="J229" s="30">
        <f t="shared" si="16"/>
        <v>192.66954130129133</v>
      </c>
      <c r="K229" s="30">
        <f t="shared" si="17"/>
        <v>192.66954130129133</v>
      </c>
      <c r="L229" s="30">
        <f t="shared" si="18"/>
        <v>192.66954130129133</v>
      </c>
      <c r="M229" s="29">
        <f t="shared" si="19"/>
        <v>192.66954130129133</v>
      </c>
    </row>
    <row r="230" spans="2:13" x14ac:dyDescent="0.35">
      <c r="B230" s="28" t="s">
        <v>116</v>
      </c>
      <c r="C230" s="27">
        <v>272.74881005239968</v>
      </c>
      <c r="D230" s="26">
        <v>4500</v>
      </c>
      <c r="E230" s="26">
        <v>4500</v>
      </c>
      <c r="F230" s="26">
        <v>4500</v>
      </c>
      <c r="G230" s="26">
        <v>4500</v>
      </c>
      <c r="H230" s="25">
        <v>4500</v>
      </c>
      <c r="I230" s="26">
        <f t="shared" si="15"/>
        <v>1227.3696452357985</v>
      </c>
      <c r="J230" s="26">
        <f t="shared" si="16"/>
        <v>1227.3696452357985</v>
      </c>
      <c r="K230" s="26">
        <f t="shared" si="17"/>
        <v>1227.3696452357985</v>
      </c>
      <c r="L230" s="26">
        <f t="shared" si="18"/>
        <v>1227.3696452357985</v>
      </c>
      <c r="M230" s="25">
        <f t="shared" si="19"/>
        <v>1227.3696452357985</v>
      </c>
    </row>
    <row r="231" spans="2:13" x14ac:dyDescent="0.35">
      <c r="B231" s="32" t="s">
        <v>115</v>
      </c>
      <c r="C231" s="31">
        <v>287.41604123987236</v>
      </c>
      <c r="D231" s="30">
        <v>500</v>
      </c>
      <c r="E231" s="30">
        <v>500</v>
      </c>
      <c r="F231" s="30">
        <v>500</v>
      </c>
      <c r="G231" s="30">
        <v>500</v>
      </c>
      <c r="H231" s="29">
        <v>500</v>
      </c>
      <c r="I231" s="30">
        <f t="shared" si="15"/>
        <v>143.70802061993618</v>
      </c>
      <c r="J231" s="30">
        <f t="shared" si="16"/>
        <v>143.70802061993618</v>
      </c>
      <c r="K231" s="30">
        <f t="shared" si="17"/>
        <v>143.70802061993618</v>
      </c>
      <c r="L231" s="30">
        <f t="shared" si="18"/>
        <v>143.70802061993618</v>
      </c>
      <c r="M231" s="29">
        <f t="shared" si="19"/>
        <v>143.70802061993618</v>
      </c>
    </row>
    <row r="232" spans="2:13" x14ac:dyDescent="0.35">
      <c r="B232" s="28" t="s">
        <v>114</v>
      </c>
      <c r="C232" s="27">
        <v>187.68868624933151</v>
      </c>
      <c r="D232" s="26">
        <v>1100</v>
      </c>
      <c r="E232" s="26">
        <v>1100</v>
      </c>
      <c r="F232" s="26">
        <v>1100</v>
      </c>
      <c r="G232" s="26">
        <v>1100</v>
      </c>
      <c r="H232" s="25">
        <v>1100</v>
      </c>
      <c r="I232" s="26">
        <f t="shared" si="15"/>
        <v>206.45755487426467</v>
      </c>
      <c r="J232" s="26">
        <f t="shared" si="16"/>
        <v>206.45755487426467</v>
      </c>
      <c r="K232" s="26">
        <f t="shared" si="17"/>
        <v>206.45755487426467</v>
      </c>
      <c r="L232" s="26">
        <f t="shared" si="18"/>
        <v>206.45755487426467</v>
      </c>
      <c r="M232" s="25">
        <f t="shared" si="19"/>
        <v>206.45755487426467</v>
      </c>
    </row>
    <row r="233" spans="2:13" ht="15" thickBot="1" x14ac:dyDescent="0.4">
      <c r="B233" s="24" t="s">
        <v>113</v>
      </c>
      <c r="C233" s="23">
        <v>228.6271342710659</v>
      </c>
      <c r="D233" s="22">
        <v>400</v>
      </c>
      <c r="E233" s="22">
        <v>400</v>
      </c>
      <c r="F233" s="22">
        <v>400</v>
      </c>
      <c r="G233" s="22">
        <v>400</v>
      </c>
      <c r="H233" s="21">
        <v>400</v>
      </c>
      <c r="I233" s="22">
        <f t="shared" si="15"/>
        <v>91.450853708426365</v>
      </c>
      <c r="J233" s="22">
        <f t="shared" si="16"/>
        <v>91.450853708426365</v>
      </c>
      <c r="K233" s="22">
        <f t="shared" si="17"/>
        <v>91.450853708426365</v>
      </c>
      <c r="L233" s="22">
        <f t="shared" si="18"/>
        <v>91.450853708426365</v>
      </c>
      <c r="M233" s="21">
        <f t="shared" si="19"/>
        <v>91.450853708426365</v>
      </c>
    </row>
    <row r="234" spans="2:13" s="1" customFormat="1" ht="15" thickBot="1" x14ac:dyDescent="0.4">
      <c r="B234" s="20" t="s">
        <v>112</v>
      </c>
      <c r="C234" s="19">
        <f t="shared" ref="C234:M234" si="20">SUM(C5:C233)</f>
        <v>69113.182335819351</v>
      </c>
      <c r="D234" s="18">
        <f t="shared" si="20"/>
        <v>796298.74876237626</v>
      </c>
      <c r="E234" s="18">
        <f t="shared" si="20"/>
        <v>755823</v>
      </c>
      <c r="F234" s="18">
        <f t="shared" si="20"/>
        <v>721901.81188118807</v>
      </c>
      <c r="G234" s="18">
        <f t="shared" si="20"/>
        <v>704383</v>
      </c>
      <c r="H234" s="17">
        <f t="shared" si="20"/>
        <v>698673</v>
      </c>
      <c r="I234" s="18">
        <f t="shared" si="20"/>
        <v>220116.18494642989</v>
      </c>
      <c r="J234" s="18">
        <f t="shared" si="20"/>
        <v>190735.03017047766</v>
      </c>
      <c r="K234" s="18">
        <f t="shared" si="20"/>
        <v>177261.16033093937</v>
      </c>
      <c r="L234" s="18">
        <f t="shared" si="20"/>
        <v>170067.56560764604</v>
      </c>
      <c r="M234" s="17">
        <f t="shared" si="20"/>
        <v>171484.53047601954</v>
      </c>
    </row>
  </sheetData>
  <autoFilter ref="A1:M234" xr:uid="{2E4B385F-D668-4F4A-B3F4-265E3C462BB4}"/>
  <mergeCells count="1">
    <mergeCell ref="D2:M2"/>
  </mergeCells>
  <hyperlinks>
    <hyperlink ref="P1" location="ReadMe!A1" display="go back to ReadMe" xr:uid="{203FCE5A-4C0C-464C-973E-1F94BB5674E8}"/>
  </hyperlinks>
  <pageMargins left="0.70866141732283472" right="0.70866141732283472" top="0.74803149606299213" bottom="0.74803149606299213" header="0.31496062992125984" footer="0.31496062992125984"/>
  <pageSetup paperSize="9" scale="77" fitToHeight="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1EC20-D93C-46B3-80CC-32CFC14C3266}">
  <sheetPr>
    <pageSetUpPr fitToPage="1"/>
  </sheetPr>
  <dimension ref="A1:R180"/>
  <sheetViews>
    <sheetView workbookViewId="0">
      <selection activeCell="B1" sqref="B1"/>
    </sheetView>
  </sheetViews>
  <sheetFormatPr defaultColWidth="11.453125" defaultRowHeight="14.5" x14ac:dyDescent="0.35"/>
  <cols>
    <col min="1" max="1" width="2.6328125" customWidth="1"/>
    <col min="2" max="2" width="15.36328125" style="2" bestFit="1" customWidth="1"/>
    <col min="3" max="3" width="9.08984375" style="16" customWidth="1"/>
    <col min="4" max="13" width="11.6328125" customWidth="1"/>
  </cols>
  <sheetData>
    <row r="1" spans="1:18" ht="19" thickBot="1" x14ac:dyDescent="0.5">
      <c r="A1" s="48" t="s">
        <v>301</v>
      </c>
      <c r="B1" s="47"/>
      <c r="F1" s="46" t="s">
        <v>300</v>
      </c>
      <c r="P1" s="3" t="s">
        <v>299</v>
      </c>
    </row>
    <row r="2" spans="1:18" ht="48" customHeight="1" thickBot="1" x14ac:dyDescent="0.5">
      <c r="A2" s="45"/>
      <c r="B2" s="44"/>
      <c r="C2" s="43"/>
      <c r="D2" s="64" t="s">
        <v>298</v>
      </c>
      <c r="E2" s="65"/>
      <c r="F2" s="65"/>
      <c r="G2" s="65"/>
      <c r="H2" s="65"/>
      <c r="I2" s="65"/>
      <c r="J2" s="65"/>
      <c r="K2" s="65"/>
      <c r="L2" s="65"/>
      <c r="M2" s="66"/>
    </row>
    <row r="3" spans="1:18" s="1" customFormat="1" ht="40.5" customHeight="1" thickBot="1" x14ac:dyDescent="0.4">
      <c r="B3" s="42" t="s">
        <v>297</v>
      </c>
      <c r="C3" s="41" t="s">
        <v>296</v>
      </c>
      <c r="D3" s="40" t="s">
        <v>295</v>
      </c>
      <c r="E3" s="40" t="s">
        <v>294</v>
      </c>
      <c r="F3" s="40" t="s">
        <v>293</v>
      </c>
      <c r="G3" s="40" t="s">
        <v>292</v>
      </c>
      <c r="H3" s="39" t="s">
        <v>291</v>
      </c>
      <c r="I3" s="40" t="s">
        <v>295</v>
      </c>
      <c r="J3" s="40" t="s">
        <v>294</v>
      </c>
      <c r="K3" s="40" t="s">
        <v>293</v>
      </c>
      <c r="L3" s="40" t="s">
        <v>292</v>
      </c>
      <c r="M3" s="39" t="s">
        <v>291</v>
      </c>
    </row>
    <row r="4" spans="1:18" s="34" customFormat="1" ht="13.5" thickBot="1" x14ac:dyDescent="0.4">
      <c r="B4" s="38"/>
      <c r="C4" s="37" t="s">
        <v>290</v>
      </c>
      <c r="D4" s="36" t="s">
        <v>289</v>
      </c>
      <c r="E4" s="36" t="s">
        <v>289</v>
      </c>
      <c r="F4" s="36" t="s">
        <v>289</v>
      </c>
      <c r="G4" s="36" t="s">
        <v>289</v>
      </c>
      <c r="H4" s="35" t="s">
        <v>289</v>
      </c>
      <c r="I4" s="36" t="s">
        <v>288</v>
      </c>
      <c r="J4" s="36" t="s">
        <v>288</v>
      </c>
      <c r="K4" s="36" t="s">
        <v>288</v>
      </c>
      <c r="L4" s="36" t="s">
        <v>288</v>
      </c>
      <c r="M4" s="35" t="s">
        <v>288</v>
      </c>
    </row>
    <row r="5" spans="1:18" x14ac:dyDescent="0.35">
      <c r="B5" s="32" t="s">
        <v>287</v>
      </c>
      <c r="C5" s="31">
        <v>186.12155220715306</v>
      </c>
      <c r="D5" s="30">
        <v>7200</v>
      </c>
      <c r="E5" s="30">
        <v>7200</v>
      </c>
      <c r="F5" s="30">
        <v>7200</v>
      </c>
      <c r="G5" s="30">
        <v>7200</v>
      </c>
      <c r="H5" s="33">
        <v>7200</v>
      </c>
      <c r="I5" s="30">
        <f t="shared" ref="I5:I36" si="0">D5*$C5/1000</f>
        <v>1340.0751758915021</v>
      </c>
      <c r="J5" s="30">
        <f t="shared" ref="J5:J36" si="1">E5*$C5/1000</f>
        <v>1340.0751758915021</v>
      </c>
      <c r="K5" s="30">
        <f t="shared" ref="K5:K36" si="2">F5*$C5/1000</f>
        <v>1340.0751758915021</v>
      </c>
      <c r="L5" s="30">
        <f t="shared" ref="L5:L36" si="3">G5*$C5/1000</f>
        <v>1340.0751758915021</v>
      </c>
      <c r="M5" s="33">
        <f t="shared" ref="M5:M36" si="4">H5*$C5/1000</f>
        <v>1340.0751758915021</v>
      </c>
    </row>
    <row r="6" spans="1:18" x14ac:dyDescent="0.35">
      <c r="B6" s="28" t="s">
        <v>286</v>
      </c>
      <c r="C6" s="27">
        <v>204.19266921219281</v>
      </c>
      <c r="D6" s="26">
        <v>1200</v>
      </c>
      <c r="E6" s="26">
        <v>1200</v>
      </c>
      <c r="F6" s="26">
        <v>1200</v>
      </c>
      <c r="G6" s="26">
        <v>1200</v>
      </c>
      <c r="H6" s="25">
        <v>1200</v>
      </c>
      <c r="I6" s="26">
        <f t="shared" si="0"/>
        <v>245.03120305463136</v>
      </c>
      <c r="J6" s="26">
        <f t="shared" si="1"/>
        <v>245.03120305463136</v>
      </c>
      <c r="K6" s="26">
        <f t="shared" si="2"/>
        <v>245.03120305463136</v>
      </c>
      <c r="L6" s="26">
        <f t="shared" si="3"/>
        <v>245.03120305463136</v>
      </c>
      <c r="M6" s="25">
        <f t="shared" si="4"/>
        <v>245.03120305463136</v>
      </c>
      <c r="R6" s="5"/>
    </row>
    <row r="7" spans="1:18" x14ac:dyDescent="0.35">
      <c r="B7" s="32" t="s">
        <v>285</v>
      </c>
      <c r="C7" s="31">
        <v>186.09327327176553</v>
      </c>
      <c r="D7" s="30">
        <v>19100</v>
      </c>
      <c r="E7" s="30">
        <v>19100</v>
      </c>
      <c r="F7" s="30">
        <v>19100</v>
      </c>
      <c r="G7" s="30">
        <v>19100</v>
      </c>
      <c r="H7" s="29">
        <v>19100</v>
      </c>
      <c r="I7" s="30">
        <f t="shared" si="0"/>
        <v>3554.3815194907215</v>
      </c>
      <c r="J7" s="30">
        <f t="shared" si="1"/>
        <v>3554.3815194907215</v>
      </c>
      <c r="K7" s="30">
        <f t="shared" si="2"/>
        <v>3554.3815194907215</v>
      </c>
      <c r="L7" s="30">
        <f t="shared" si="3"/>
        <v>3554.3815194907215</v>
      </c>
      <c r="M7" s="29">
        <f t="shared" si="4"/>
        <v>3554.3815194907215</v>
      </c>
    </row>
    <row r="8" spans="1:18" x14ac:dyDescent="0.35">
      <c r="B8" s="28" t="s">
        <v>284</v>
      </c>
      <c r="C8" s="27">
        <v>302.33619025349907</v>
      </c>
      <c r="D8" s="26">
        <v>2400</v>
      </c>
      <c r="E8" s="26">
        <v>2400</v>
      </c>
      <c r="F8" s="26">
        <v>2400</v>
      </c>
      <c r="G8" s="26">
        <v>2400</v>
      </c>
      <c r="H8" s="25">
        <v>2400</v>
      </c>
      <c r="I8" s="26">
        <f t="shared" si="0"/>
        <v>725.60685660839783</v>
      </c>
      <c r="J8" s="26">
        <f t="shared" si="1"/>
        <v>725.60685660839783</v>
      </c>
      <c r="K8" s="26">
        <f t="shared" si="2"/>
        <v>725.60685660839783</v>
      </c>
      <c r="L8" s="26">
        <f t="shared" si="3"/>
        <v>725.60685660839783</v>
      </c>
      <c r="M8" s="25">
        <f t="shared" si="4"/>
        <v>725.60685660839783</v>
      </c>
    </row>
    <row r="9" spans="1:18" x14ac:dyDescent="0.35">
      <c r="B9" s="32" t="s">
        <v>283</v>
      </c>
      <c r="C9" s="31">
        <v>334.95158124720052</v>
      </c>
      <c r="D9" s="30">
        <v>2400</v>
      </c>
      <c r="E9" s="30">
        <v>2400</v>
      </c>
      <c r="F9" s="30">
        <v>2400</v>
      </c>
      <c r="G9" s="30">
        <v>2400</v>
      </c>
      <c r="H9" s="29">
        <v>2400</v>
      </c>
      <c r="I9" s="30">
        <f t="shared" si="0"/>
        <v>803.8837949932813</v>
      </c>
      <c r="J9" s="30">
        <f t="shared" si="1"/>
        <v>803.8837949932813</v>
      </c>
      <c r="K9" s="30">
        <f t="shared" si="2"/>
        <v>803.8837949932813</v>
      </c>
      <c r="L9" s="30">
        <f t="shared" si="3"/>
        <v>803.8837949932813</v>
      </c>
      <c r="M9" s="29">
        <f t="shared" si="4"/>
        <v>803.8837949932813</v>
      </c>
    </row>
    <row r="10" spans="1:18" x14ac:dyDescent="0.35">
      <c r="B10" s="28" t="s">
        <v>282</v>
      </c>
      <c r="C10" s="27">
        <v>215.26434667171429</v>
      </c>
      <c r="D10" s="26">
        <v>950</v>
      </c>
      <c r="E10" s="26">
        <v>950</v>
      </c>
      <c r="F10" s="26">
        <v>950</v>
      </c>
      <c r="G10" s="26">
        <v>950</v>
      </c>
      <c r="H10" s="25">
        <v>950</v>
      </c>
      <c r="I10" s="26">
        <f t="shared" si="0"/>
        <v>204.50112933812858</v>
      </c>
      <c r="J10" s="26">
        <f t="shared" si="1"/>
        <v>204.50112933812858</v>
      </c>
      <c r="K10" s="26">
        <f t="shared" si="2"/>
        <v>204.50112933812858</v>
      </c>
      <c r="L10" s="26">
        <f t="shared" si="3"/>
        <v>204.50112933812858</v>
      </c>
      <c r="M10" s="25">
        <f t="shared" si="4"/>
        <v>204.50112933812858</v>
      </c>
    </row>
    <row r="11" spans="1:18" x14ac:dyDescent="0.35">
      <c r="B11" s="32" t="s">
        <v>281</v>
      </c>
      <c r="C11" s="31">
        <v>181.23412068371672</v>
      </c>
      <c r="D11" s="30">
        <v>7100</v>
      </c>
      <c r="E11" s="30">
        <v>7100</v>
      </c>
      <c r="F11" s="30">
        <v>7100</v>
      </c>
      <c r="G11" s="30">
        <v>7100</v>
      </c>
      <c r="H11" s="29">
        <v>7100</v>
      </c>
      <c r="I11" s="30">
        <f t="shared" si="0"/>
        <v>1286.7622568543889</v>
      </c>
      <c r="J11" s="30">
        <f t="shared" si="1"/>
        <v>1286.7622568543889</v>
      </c>
      <c r="K11" s="30">
        <f t="shared" si="2"/>
        <v>1286.7622568543889</v>
      </c>
      <c r="L11" s="30">
        <f t="shared" si="3"/>
        <v>1286.7622568543889</v>
      </c>
      <c r="M11" s="29">
        <f t="shared" si="4"/>
        <v>1286.7622568543889</v>
      </c>
    </row>
    <row r="12" spans="1:18" x14ac:dyDescent="0.35">
      <c r="B12" s="28" t="s">
        <v>280</v>
      </c>
      <c r="C12" s="27">
        <v>256.66410512184984</v>
      </c>
      <c r="D12" s="26">
        <v>3900</v>
      </c>
      <c r="E12" s="26">
        <v>3900</v>
      </c>
      <c r="F12" s="26">
        <v>3900</v>
      </c>
      <c r="G12" s="26">
        <v>3900</v>
      </c>
      <c r="H12" s="25">
        <v>3900</v>
      </c>
      <c r="I12" s="26">
        <f t="shared" si="0"/>
        <v>1000.9900099752143</v>
      </c>
      <c r="J12" s="26">
        <f t="shared" si="1"/>
        <v>1000.9900099752143</v>
      </c>
      <c r="K12" s="26">
        <f t="shared" si="2"/>
        <v>1000.9900099752143</v>
      </c>
      <c r="L12" s="26">
        <f t="shared" si="3"/>
        <v>1000.9900099752143</v>
      </c>
      <c r="M12" s="25">
        <f t="shared" si="4"/>
        <v>1000.9900099752143</v>
      </c>
    </row>
    <row r="13" spans="1:18" x14ac:dyDescent="0.35">
      <c r="B13" s="32" t="s">
        <v>279</v>
      </c>
      <c r="C13" s="31">
        <v>117.76490754465017</v>
      </c>
      <c r="D13" s="30">
        <v>10200</v>
      </c>
      <c r="E13" s="30">
        <v>10200</v>
      </c>
      <c r="F13" s="30">
        <v>10200</v>
      </c>
      <c r="G13" s="30">
        <v>10200</v>
      </c>
      <c r="H13" s="29">
        <v>10200</v>
      </c>
      <c r="I13" s="30">
        <f t="shared" si="0"/>
        <v>1201.2020569554318</v>
      </c>
      <c r="J13" s="30">
        <f t="shared" si="1"/>
        <v>1201.2020569554318</v>
      </c>
      <c r="K13" s="30">
        <f t="shared" si="2"/>
        <v>1201.2020569554318</v>
      </c>
      <c r="L13" s="30">
        <f t="shared" si="3"/>
        <v>1201.2020569554318</v>
      </c>
      <c r="M13" s="29">
        <f t="shared" si="4"/>
        <v>1201.2020569554318</v>
      </c>
    </row>
    <row r="14" spans="1:18" x14ac:dyDescent="0.35">
      <c r="B14" s="28" t="s">
        <v>278</v>
      </c>
      <c r="C14" s="27">
        <v>343.75453221448589</v>
      </c>
      <c r="D14" s="26">
        <v>2700</v>
      </c>
      <c r="E14" s="26">
        <v>2700</v>
      </c>
      <c r="F14" s="26">
        <v>2700</v>
      </c>
      <c r="G14" s="26">
        <v>2700</v>
      </c>
      <c r="H14" s="25">
        <v>2700</v>
      </c>
      <c r="I14" s="26">
        <f t="shared" si="0"/>
        <v>928.13723697911189</v>
      </c>
      <c r="J14" s="26">
        <f t="shared" si="1"/>
        <v>928.13723697911189</v>
      </c>
      <c r="K14" s="26">
        <f t="shared" si="2"/>
        <v>928.13723697911189</v>
      </c>
      <c r="L14" s="26">
        <f t="shared" si="3"/>
        <v>928.13723697911189</v>
      </c>
      <c r="M14" s="25">
        <f t="shared" si="4"/>
        <v>928.13723697911189</v>
      </c>
    </row>
    <row r="15" spans="1:18" x14ac:dyDescent="0.35">
      <c r="B15" s="32" t="s">
        <v>277</v>
      </c>
      <c r="C15" s="31">
        <v>181.08811617000163</v>
      </c>
      <c r="D15" s="30">
        <v>900</v>
      </c>
      <c r="E15" s="30">
        <v>900</v>
      </c>
      <c r="F15" s="30">
        <v>900</v>
      </c>
      <c r="G15" s="30">
        <v>900</v>
      </c>
      <c r="H15" s="29">
        <v>900</v>
      </c>
      <c r="I15" s="30">
        <f t="shared" si="0"/>
        <v>162.97930455300144</v>
      </c>
      <c r="J15" s="30">
        <f t="shared" si="1"/>
        <v>162.97930455300144</v>
      </c>
      <c r="K15" s="30">
        <f t="shared" si="2"/>
        <v>162.97930455300144</v>
      </c>
      <c r="L15" s="30">
        <f t="shared" si="3"/>
        <v>162.97930455300144</v>
      </c>
      <c r="M15" s="29">
        <f t="shared" si="4"/>
        <v>162.97930455300144</v>
      </c>
    </row>
    <row r="16" spans="1:18" x14ac:dyDescent="0.35">
      <c r="B16" s="28" t="s">
        <v>276</v>
      </c>
      <c r="C16" s="27">
        <v>237.60730040341772</v>
      </c>
      <c r="D16" s="26">
        <v>2000</v>
      </c>
      <c r="E16" s="26">
        <v>2000</v>
      </c>
      <c r="F16" s="26">
        <v>2000</v>
      </c>
      <c r="G16" s="26">
        <v>2000</v>
      </c>
      <c r="H16" s="25">
        <v>2000</v>
      </c>
      <c r="I16" s="26">
        <f t="shared" si="0"/>
        <v>475.21460080683545</v>
      </c>
      <c r="J16" s="26">
        <f t="shared" si="1"/>
        <v>475.21460080683545</v>
      </c>
      <c r="K16" s="26">
        <f t="shared" si="2"/>
        <v>475.21460080683545</v>
      </c>
      <c r="L16" s="26">
        <f t="shared" si="3"/>
        <v>475.21460080683545</v>
      </c>
      <c r="M16" s="25">
        <f t="shared" si="4"/>
        <v>475.21460080683545</v>
      </c>
    </row>
    <row r="17" spans="2:13" x14ac:dyDescent="0.35">
      <c r="B17" s="32" t="s">
        <v>275</v>
      </c>
      <c r="C17" s="31">
        <v>185.25407831678092</v>
      </c>
      <c r="D17" s="30">
        <v>7000</v>
      </c>
      <c r="E17" s="30">
        <v>7000</v>
      </c>
      <c r="F17" s="30">
        <v>7000</v>
      </c>
      <c r="G17" s="30">
        <v>7000</v>
      </c>
      <c r="H17" s="29">
        <v>7000</v>
      </c>
      <c r="I17" s="30">
        <f t="shared" si="0"/>
        <v>1296.7785482174663</v>
      </c>
      <c r="J17" s="30">
        <f t="shared" si="1"/>
        <v>1296.7785482174663</v>
      </c>
      <c r="K17" s="30">
        <f t="shared" si="2"/>
        <v>1296.7785482174663</v>
      </c>
      <c r="L17" s="30">
        <f t="shared" si="3"/>
        <v>1296.7785482174663</v>
      </c>
      <c r="M17" s="29">
        <f t="shared" si="4"/>
        <v>1296.7785482174663</v>
      </c>
    </row>
    <row r="18" spans="2:13" x14ac:dyDescent="0.35">
      <c r="B18" s="28" t="s">
        <v>274</v>
      </c>
      <c r="C18" s="27">
        <v>259.08542895346318</v>
      </c>
      <c r="D18" s="26">
        <v>5700</v>
      </c>
      <c r="E18" s="26">
        <v>5700</v>
      </c>
      <c r="F18" s="26">
        <v>5700</v>
      </c>
      <c r="G18" s="26">
        <v>5700</v>
      </c>
      <c r="H18" s="25">
        <v>5700</v>
      </c>
      <c r="I18" s="26">
        <f t="shared" si="0"/>
        <v>1476.78694503474</v>
      </c>
      <c r="J18" s="26">
        <f t="shared" si="1"/>
        <v>1476.78694503474</v>
      </c>
      <c r="K18" s="26">
        <f t="shared" si="2"/>
        <v>1476.78694503474</v>
      </c>
      <c r="L18" s="26">
        <f t="shared" si="3"/>
        <v>1476.78694503474</v>
      </c>
      <c r="M18" s="25">
        <f t="shared" si="4"/>
        <v>1476.78694503474</v>
      </c>
    </row>
    <row r="19" spans="2:13" x14ac:dyDescent="0.35">
      <c r="B19" s="32" t="s">
        <v>273</v>
      </c>
      <c r="C19" s="31">
        <v>283.22420727932138</v>
      </c>
      <c r="D19" s="30">
        <v>100</v>
      </c>
      <c r="E19" s="30">
        <v>100</v>
      </c>
      <c r="F19" s="30">
        <v>100</v>
      </c>
      <c r="G19" s="30">
        <v>100</v>
      </c>
      <c r="H19" s="29">
        <v>100</v>
      </c>
      <c r="I19" s="30">
        <f t="shared" si="0"/>
        <v>28.322420727932137</v>
      </c>
      <c r="J19" s="30">
        <f t="shared" si="1"/>
        <v>28.322420727932137</v>
      </c>
      <c r="K19" s="30">
        <f t="shared" si="2"/>
        <v>28.322420727932137</v>
      </c>
      <c r="L19" s="30">
        <f t="shared" si="3"/>
        <v>28.322420727932137</v>
      </c>
      <c r="M19" s="29">
        <f t="shared" si="4"/>
        <v>28.322420727932137</v>
      </c>
    </row>
    <row r="20" spans="2:13" x14ac:dyDescent="0.35">
      <c r="B20" s="28" t="s">
        <v>272</v>
      </c>
      <c r="C20" s="27">
        <v>364.84124786679479</v>
      </c>
      <c r="D20" s="26">
        <v>1100</v>
      </c>
      <c r="E20" s="26">
        <v>1100</v>
      </c>
      <c r="F20" s="26">
        <v>1100</v>
      </c>
      <c r="G20" s="26">
        <v>1100</v>
      </c>
      <c r="H20" s="25">
        <v>1100</v>
      </c>
      <c r="I20" s="26">
        <f t="shared" si="0"/>
        <v>401.32537265347429</v>
      </c>
      <c r="J20" s="26">
        <f t="shared" si="1"/>
        <v>401.32537265347429</v>
      </c>
      <c r="K20" s="26">
        <f t="shared" si="2"/>
        <v>401.32537265347429</v>
      </c>
      <c r="L20" s="26">
        <f t="shared" si="3"/>
        <v>401.32537265347429</v>
      </c>
      <c r="M20" s="25">
        <f t="shared" si="4"/>
        <v>401.32537265347429</v>
      </c>
    </row>
    <row r="21" spans="2:13" x14ac:dyDescent="0.35">
      <c r="B21" s="32" t="s">
        <v>271</v>
      </c>
      <c r="C21" s="31">
        <v>271.72003586780272</v>
      </c>
      <c r="D21" s="30">
        <v>1800</v>
      </c>
      <c r="E21" s="30">
        <v>1800</v>
      </c>
      <c r="F21" s="30">
        <v>1800</v>
      </c>
      <c r="G21" s="30">
        <v>1800</v>
      </c>
      <c r="H21" s="29">
        <v>1800</v>
      </c>
      <c r="I21" s="30">
        <f t="shared" si="0"/>
        <v>489.09606456204494</v>
      </c>
      <c r="J21" s="30">
        <f t="shared" si="1"/>
        <v>489.09606456204494</v>
      </c>
      <c r="K21" s="30">
        <f t="shared" si="2"/>
        <v>489.09606456204494</v>
      </c>
      <c r="L21" s="30">
        <f t="shared" si="3"/>
        <v>489.09606456204494</v>
      </c>
      <c r="M21" s="29">
        <f t="shared" si="4"/>
        <v>489.09606456204494</v>
      </c>
    </row>
    <row r="22" spans="2:13" x14ac:dyDescent="0.35">
      <c r="B22" s="28" t="s">
        <v>270</v>
      </c>
      <c r="C22" s="27">
        <v>183.25250699512955</v>
      </c>
      <c r="D22" s="26">
        <v>8700</v>
      </c>
      <c r="E22" s="26">
        <v>8700</v>
      </c>
      <c r="F22" s="26">
        <v>8700</v>
      </c>
      <c r="G22" s="26">
        <v>8700</v>
      </c>
      <c r="H22" s="25">
        <v>8700</v>
      </c>
      <c r="I22" s="26">
        <f t="shared" si="0"/>
        <v>1594.2968108576272</v>
      </c>
      <c r="J22" s="26">
        <f t="shared" si="1"/>
        <v>1594.2968108576272</v>
      </c>
      <c r="K22" s="26">
        <f t="shared" si="2"/>
        <v>1594.2968108576272</v>
      </c>
      <c r="L22" s="26">
        <f t="shared" si="3"/>
        <v>1594.2968108576272</v>
      </c>
      <c r="M22" s="25">
        <f t="shared" si="4"/>
        <v>1594.2968108576272</v>
      </c>
    </row>
    <row r="23" spans="2:13" x14ac:dyDescent="0.35">
      <c r="B23" s="32" t="s">
        <v>269</v>
      </c>
      <c r="C23" s="31">
        <v>264.76028626854139</v>
      </c>
      <c r="D23" s="30">
        <v>2100</v>
      </c>
      <c r="E23" s="30">
        <v>2100</v>
      </c>
      <c r="F23" s="30">
        <v>2100</v>
      </c>
      <c r="G23" s="30">
        <v>2100</v>
      </c>
      <c r="H23" s="29">
        <v>2100</v>
      </c>
      <c r="I23" s="30">
        <f t="shared" si="0"/>
        <v>555.99660116393693</v>
      </c>
      <c r="J23" s="30">
        <f t="shared" si="1"/>
        <v>555.99660116393693</v>
      </c>
      <c r="K23" s="30">
        <f t="shared" si="2"/>
        <v>555.99660116393693</v>
      </c>
      <c r="L23" s="30">
        <f t="shared" si="3"/>
        <v>555.99660116393693</v>
      </c>
      <c r="M23" s="29">
        <f t="shared" si="4"/>
        <v>555.99660116393693</v>
      </c>
    </row>
    <row r="24" spans="2:13" x14ac:dyDescent="0.35">
      <c r="B24" s="28" t="s">
        <v>268</v>
      </c>
      <c r="C24" s="27">
        <v>233.71180517894257</v>
      </c>
      <c r="D24" s="26">
        <v>6100</v>
      </c>
      <c r="E24" s="26">
        <v>6100</v>
      </c>
      <c r="F24" s="26">
        <v>6100</v>
      </c>
      <c r="G24" s="26">
        <v>6100</v>
      </c>
      <c r="H24" s="25">
        <v>6100</v>
      </c>
      <c r="I24" s="26">
        <f t="shared" si="0"/>
        <v>1425.6420115915498</v>
      </c>
      <c r="J24" s="26">
        <f t="shared" si="1"/>
        <v>1425.6420115915498</v>
      </c>
      <c r="K24" s="26">
        <f t="shared" si="2"/>
        <v>1425.6420115915498</v>
      </c>
      <c r="L24" s="26">
        <f t="shared" si="3"/>
        <v>1425.6420115915498</v>
      </c>
      <c r="M24" s="25">
        <f t="shared" si="4"/>
        <v>1425.6420115915498</v>
      </c>
    </row>
    <row r="25" spans="2:13" x14ac:dyDescent="0.35">
      <c r="B25" s="32" t="s">
        <v>267</v>
      </c>
      <c r="C25" s="31">
        <v>223.05313846256456</v>
      </c>
      <c r="D25" s="30">
        <v>4000</v>
      </c>
      <c r="E25" s="30">
        <v>4000</v>
      </c>
      <c r="F25" s="30">
        <v>4000</v>
      </c>
      <c r="G25" s="30">
        <v>4000</v>
      </c>
      <c r="H25" s="29">
        <v>4000</v>
      </c>
      <c r="I25" s="30">
        <f t="shared" si="0"/>
        <v>892.21255385025825</v>
      </c>
      <c r="J25" s="30">
        <f t="shared" si="1"/>
        <v>892.21255385025825</v>
      </c>
      <c r="K25" s="30">
        <f t="shared" si="2"/>
        <v>892.21255385025825</v>
      </c>
      <c r="L25" s="30">
        <f t="shared" si="3"/>
        <v>892.21255385025825</v>
      </c>
      <c r="M25" s="29">
        <f t="shared" si="4"/>
        <v>892.21255385025825</v>
      </c>
    </row>
    <row r="26" spans="2:13" x14ac:dyDescent="0.35">
      <c r="B26" s="28" t="s">
        <v>266</v>
      </c>
      <c r="C26" s="27">
        <v>269.47055992260078</v>
      </c>
      <c r="D26" s="26">
        <v>900</v>
      </c>
      <c r="E26" s="26">
        <v>900</v>
      </c>
      <c r="F26" s="26">
        <v>900</v>
      </c>
      <c r="G26" s="26">
        <v>900</v>
      </c>
      <c r="H26" s="25">
        <v>900</v>
      </c>
      <c r="I26" s="26">
        <f t="shared" si="0"/>
        <v>242.52350393034069</v>
      </c>
      <c r="J26" s="26">
        <f t="shared" si="1"/>
        <v>242.52350393034069</v>
      </c>
      <c r="K26" s="26">
        <f t="shared" si="2"/>
        <v>242.52350393034069</v>
      </c>
      <c r="L26" s="26">
        <f t="shared" si="3"/>
        <v>242.52350393034069</v>
      </c>
      <c r="M26" s="25">
        <f t="shared" si="4"/>
        <v>242.52350393034069</v>
      </c>
    </row>
    <row r="27" spans="2:13" x14ac:dyDescent="0.35">
      <c r="B27" s="32" t="s">
        <v>265</v>
      </c>
      <c r="C27" s="31">
        <v>204.73640075472656</v>
      </c>
      <c r="D27" s="30">
        <v>8100</v>
      </c>
      <c r="E27" s="30">
        <v>8100</v>
      </c>
      <c r="F27" s="30">
        <v>8100</v>
      </c>
      <c r="G27" s="30">
        <v>8100</v>
      </c>
      <c r="H27" s="29">
        <v>8100</v>
      </c>
      <c r="I27" s="30">
        <f t="shared" si="0"/>
        <v>1658.364846113285</v>
      </c>
      <c r="J27" s="30">
        <f t="shared" si="1"/>
        <v>1658.364846113285</v>
      </c>
      <c r="K27" s="30">
        <f t="shared" si="2"/>
        <v>1658.364846113285</v>
      </c>
      <c r="L27" s="30">
        <f t="shared" si="3"/>
        <v>1658.364846113285</v>
      </c>
      <c r="M27" s="29">
        <f t="shared" si="4"/>
        <v>1658.364846113285</v>
      </c>
    </row>
    <row r="28" spans="2:13" x14ac:dyDescent="0.35">
      <c r="B28" s="32" t="s">
        <v>264</v>
      </c>
      <c r="C28" s="31">
        <v>299.26597772048859</v>
      </c>
      <c r="D28" s="30">
        <v>500</v>
      </c>
      <c r="E28" s="30">
        <v>500</v>
      </c>
      <c r="F28" s="30">
        <v>500</v>
      </c>
      <c r="G28" s="30">
        <v>500</v>
      </c>
      <c r="H28" s="29">
        <v>500</v>
      </c>
      <c r="I28" s="30">
        <f t="shared" si="0"/>
        <v>149.6329888602443</v>
      </c>
      <c r="J28" s="30">
        <f t="shared" si="1"/>
        <v>149.6329888602443</v>
      </c>
      <c r="K28" s="30">
        <f t="shared" si="2"/>
        <v>149.6329888602443</v>
      </c>
      <c r="L28" s="30">
        <f t="shared" si="3"/>
        <v>149.6329888602443</v>
      </c>
      <c r="M28" s="29">
        <f t="shared" si="4"/>
        <v>149.6329888602443</v>
      </c>
    </row>
    <row r="29" spans="2:13" x14ac:dyDescent="0.35">
      <c r="B29" s="28" t="s">
        <v>263</v>
      </c>
      <c r="C29" s="27">
        <v>269.00430317190097</v>
      </c>
      <c r="D29" s="26">
        <v>3200</v>
      </c>
      <c r="E29" s="26">
        <v>3200</v>
      </c>
      <c r="F29" s="26">
        <v>3200</v>
      </c>
      <c r="G29" s="26">
        <v>3200</v>
      </c>
      <c r="H29" s="25">
        <v>3200</v>
      </c>
      <c r="I29" s="26">
        <f t="shared" si="0"/>
        <v>860.81377015008309</v>
      </c>
      <c r="J29" s="26">
        <f t="shared" si="1"/>
        <v>860.81377015008309</v>
      </c>
      <c r="K29" s="26">
        <f t="shared" si="2"/>
        <v>860.81377015008309</v>
      </c>
      <c r="L29" s="26">
        <f t="shared" si="3"/>
        <v>860.81377015008309</v>
      </c>
      <c r="M29" s="25">
        <f t="shared" si="4"/>
        <v>860.81377015008309</v>
      </c>
    </row>
    <row r="30" spans="2:13" x14ac:dyDescent="0.35">
      <c r="B30" s="32" t="s">
        <v>262</v>
      </c>
      <c r="C30" s="31">
        <v>502.27546800734757</v>
      </c>
      <c r="D30" s="30">
        <v>1000</v>
      </c>
      <c r="E30" s="30">
        <v>1000</v>
      </c>
      <c r="F30" s="30">
        <v>1000</v>
      </c>
      <c r="G30" s="30">
        <v>1000</v>
      </c>
      <c r="H30" s="29">
        <v>1000</v>
      </c>
      <c r="I30" s="30">
        <f t="shared" si="0"/>
        <v>502.27546800734757</v>
      </c>
      <c r="J30" s="30">
        <f t="shared" si="1"/>
        <v>502.27546800734757</v>
      </c>
      <c r="K30" s="30">
        <f t="shared" si="2"/>
        <v>502.27546800734757</v>
      </c>
      <c r="L30" s="30">
        <f t="shared" si="3"/>
        <v>502.27546800734757</v>
      </c>
      <c r="M30" s="29">
        <f t="shared" si="4"/>
        <v>502.27546800734757</v>
      </c>
    </row>
    <row r="31" spans="2:13" x14ac:dyDescent="0.35">
      <c r="B31" s="28" t="s">
        <v>261</v>
      </c>
      <c r="C31" s="27">
        <v>809.22108827254374</v>
      </c>
      <c r="D31" s="26">
        <v>70</v>
      </c>
      <c r="E31" s="26">
        <v>70</v>
      </c>
      <c r="F31" s="26">
        <v>70</v>
      </c>
      <c r="G31" s="26">
        <v>70</v>
      </c>
      <c r="H31" s="25">
        <v>70</v>
      </c>
      <c r="I31" s="26">
        <f t="shared" si="0"/>
        <v>56.645476179078059</v>
      </c>
      <c r="J31" s="26">
        <f t="shared" si="1"/>
        <v>56.645476179078059</v>
      </c>
      <c r="K31" s="26">
        <f t="shared" si="2"/>
        <v>56.645476179078059</v>
      </c>
      <c r="L31" s="26">
        <f t="shared" si="3"/>
        <v>56.645476179078059</v>
      </c>
      <c r="M31" s="25">
        <f t="shared" si="4"/>
        <v>56.645476179078059</v>
      </c>
    </row>
    <row r="32" spans="2:13" x14ac:dyDescent="0.35">
      <c r="B32" s="32" t="s">
        <v>260</v>
      </c>
      <c r="C32" s="31">
        <v>484.62179975729526</v>
      </c>
      <c r="D32" s="30">
        <v>1400</v>
      </c>
      <c r="E32" s="30">
        <v>1400</v>
      </c>
      <c r="F32" s="30">
        <v>1400</v>
      </c>
      <c r="G32" s="30">
        <v>1400</v>
      </c>
      <c r="H32" s="29">
        <v>1400</v>
      </c>
      <c r="I32" s="30">
        <f t="shared" si="0"/>
        <v>678.47051966021343</v>
      </c>
      <c r="J32" s="30">
        <f t="shared" si="1"/>
        <v>678.47051966021343</v>
      </c>
      <c r="K32" s="30">
        <f t="shared" si="2"/>
        <v>678.47051966021343</v>
      </c>
      <c r="L32" s="30">
        <f t="shared" si="3"/>
        <v>678.47051966021343</v>
      </c>
      <c r="M32" s="29">
        <f t="shared" si="4"/>
        <v>678.47051966021343</v>
      </c>
    </row>
    <row r="33" spans="2:13" x14ac:dyDescent="0.35">
      <c r="B33" s="28" t="s">
        <v>259</v>
      </c>
      <c r="C33" s="27">
        <v>803.49320395010182</v>
      </c>
      <c r="D33" s="26">
        <v>1900</v>
      </c>
      <c r="E33" s="26">
        <v>1900</v>
      </c>
      <c r="F33" s="26">
        <v>1900</v>
      </c>
      <c r="G33" s="26">
        <v>1900</v>
      </c>
      <c r="H33" s="25">
        <v>1900</v>
      </c>
      <c r="I33" s="26">
        <f t="shared" si="0"/>
        <v>1526.6370875051934</v>
      </c>
      <c r="J33" s="26">
        <f t="shared" si="1"/>
        <v>1526.6370875051934</v>
      </c>
      <c r="K33" s="26">
        <f t="shared" si="2"/>
        <v>1526.6370875051934</v>
      </c>
      <c r="L33" s="26">
        <f t="shared" si="3"/>
        <v>1526.6370875051934</v>
      </c>
      <c r="M33" s="25">
        <f t="shared" si="4"/>
        <v>1526.6370875051934</v>
      </c>
    </row>
    <row r="34" spans="2:13" x14ac:dyDescent="0.35">
      <c r="B34" s="32" t="s">
        <v>258</v>
      </c>
      <c r="C34" s="31">
        <v>639.10727952355546</v>
      </c>
      <c r="D34" s="30">
        <v>400</v>
      </c>
      <c r="E34" s="30">
        <v>400</v>
      </c>
      <c r="F34" s="30">
        <v>400</v>
      </c>
      <c r="G34" s="30">
        <v>400</v>
      </c>
      <c r="H34" s="29">
        <v>400</v>
      </c>
      <c r="I34" s="30">
        <f t="shared" si="0"/>
        <v>255.6429118094222</v>
      </c>
      <c r="J34" s="30">
        <f t="shared" si="1"/>
        <v>255.6429118094222</v>
      </c>
      <c r="K34" s="30">
        <f t="shared" si="2"/>
        <v>255.6429118094222</v>
      </c>
      <c r="L34" s="30">
        <f t="shared" si="3"/>
        <v>255.6429118094222</v>
      </c>
      <c r="M34" s="29">
        <f t="shared" si="4"/>
        <v>255.6429118094222</v>
      </c>
    </row>
    <row r="35" spans="2:13" x14ac:dyDescent="0.35">
      <c r="B35" s="28" t="s">
        <v>257</v>
      </c>
      <c r="C35" s="27">
        <v>216.95451197198</v>
      </c>
      <c r="D35" s="26">
        <v>1000</v>
      </c>
      <c r="E35" s="26">
        <v>1000</v>
      </c>
      <c r="F35" s="26">
        <v>1000</v>
      </c>
      <c r="G35" s="26">
        <v>1000</v>
      </c>
      <c r="H35" s="25">
        <v>1000</v>
      </c>
      <c r="I35" s="26">
        <f t="shared" si="0"/>
        <v>216.95451197198</v>
      </c>
      <c r="J35" s="26">
        <f t="shared" si="1"/>
        <v>216.95451197198</v>
      </c>
      <c r="K35" s="26">
        <f t="shared" si="2"/>
        <v>216.95451197198</v>
      </c>
      <c r="L35" s="26">
        <f t="shared" si="3"/>
        <v>216.95451197198</v>
      </c>
      <c r="M35" s="25">
        <f t="shared" si="4"/>
        <v>216.95451197198</v>
      </c>
    </row>
    <row r="36" spans="2:13" x14ac:dyDescent="0.35">
      <c r="B36" s="32" t="s">
        <v>256</v>
      </c>
      <c r="C36" s="31">
        <v>510.73784539330939</v>
      </c>
      <c r="D36" s="30">
        <v>700</v>
      </c>
      <c r="E36" s="30">
        <v>700</v>
      </c>
      <c r="F36" s="30">
        <v>700</v>
      </c>
      <c r="G36" s="30">
        <v>700</v>
      </c>
      <c r="H36" s="29">
        <v>700</v>
      </c>
      <c r="I36" s="30">
        <f t="shared" si="0"/>
        <v>357.51649177531658</v>
      </c>
      <c r="J36" s="30">
        <f t="shared" si="1"/>
        <v>357.51649177531658</v>
      </c>
      <c r="K36" s="30">
        <f t="shared" si="2"/>
        <v>357.51649177531658</v>
      </c>
      <c r="L36" s="30">
        <f t="shared" si="3"/>
        <v>357.51649177531658</v>
      </c>
      <c r="M36" s="29">
        <f t="shared" si="4"/>
        <v>357.51649177531658</v>
      </c>
    </row>
    <row r="37" spans="2:13" x14ac:dyDescent="0.35">
      <c r="B37" s="28" t="s">
        <v>255</v>
      </c>
      <c r="C37" s="27">
        <v>385.51426420432233</v>
      </c>
      <c r="D37" s="26">
        <v>700</v>
      </c>
      <c r="E37" s="26">
        <v>700</v>
      </c>
      <c r="F37" s="26">
        <v>700</v>
      </c>
      <c r="G37" s="26">
        <v>700</v>
      </c>
      <c r="H37" s="25">
        <v>700</v>
      </c>
      <c r="I37" s="26">
        <f t="shared" ref="I37:I68" si="5">D37*$C37/1000</f>
        <v>269.85998494302561</v>
      </c>
      <c r="J37" s="26">
        <f t="shared" ref="J37:J68" si="6">E37*$C37/1000</f>
        <v>269.85998494302561</v>
      </c>
      <c r="K37" s="26">
        <f t="shared" ref="K37:K68" si="7">F37*$C37/1000</f>
        <v>269.85998494302561</v>
      </c>
      <c r="L37" s="26">
        <f t="shared" ref="L37:L68" si="8">G37*$C37/1000</f>
        <v>269.85998494302561</v>
      </c>
      <c r="M37" s="25">
        <f t="shared" ref="M37:M68" si="9">H37*$C37/1000</f>
        <v>269.85998494302561</v>
      </c>
    </row>
    <row r="38" spans="2:13" x14ac:dyDescent="0.35">
      <c r="B38" s="32" t="s">
        <v>254</v>
      </c>
      <c r="C38" s="31">
        <v>216.9374584644155</v>
      </c>
      <c r="D38" s="30">
        <v>8000</v>
      </c>
      <c r="E38" s="30">
        <v>8000</v>
      </c>
      <c r="F38" s="30">
        <v>5000</v>
      </c>
      <c r="G38" s="30">
        <v>5000</v>
      </c>
      <c r="H38" s="29">
        <v>885</v>
      </c>
      <c r="I38" s="30">
        <f t="shared" si="5"/>
        <v>1735.499667715324</v>
      </c>
      <c r="J38" s="30">
        <f t="shared" si="6"/>
        <v>1735.499667715324</v>
      </c>
      <c r="K38" s="30">
        <f t="shared" si="7"/>
        <v>1084.6872923220776</v>
      </c>
      <c r="L38" s="30">
        <f t="shared" si="8"/>
        <v>1084.6872923220776</v>
      </c>
      <c r="M38" s="29">
        <f t="shared" si="9"/>
        <v>191.98965074100769</v>
      </c>
    </row>
    <row r="39" spans="2:13" x14ac:dyDescent="0.35">
      <c r="B39" s="28" t="s">
        <v>253</v>
      </c>
      <c r="C39" s="27">
        <v>294.97420328225314</v>
      </c>
      <c r="D39" s="26">
        <v>6023.2054455445541</v>
      </c>
      <c r="E39" s="26">
        <v>5580</v>
      </c>
      <c r="F39" s="26">
        <v>4350</v>
      </c>
      <c r="G39" s="26">
        <v>2550</v>
      </c>
      <c r="H39" s="25">
        <v>442.5</v>
      </c>
      <c r="I39" s="26">
        <f t="shared" si="5"/>
        <v>1776.6902275048333</v>
      </c>
      <c r="J39" s="26">
        <f t="shared" si="6"/>
        <v>1645.9560543149726</v>
      </c>
      <c r="K39" s="26">
        <f t="shared" si="7"/>
        <v>1283.1377842778011</v>
      </c>
      <c r="L39" s="26">
        <f t="shared" si="8"/>
        <v>752.18421836974551</v>
      </c>
      <c r="M39" s="25">
        <f t="shared" si="9"/>
        <v>130.52608495239701</v>
      </c>
    </row>
    <row r="40" spans="2:13" x14ac:dyDescent="0.35">
      <c r="B40" s="32" t="s">
        <v>252</v>
      </c>
      <c r="C40" s="31">
        <v>230.89481007593048</v>
      </c>
      <c r="D40" s="30">
        <v>1003.8675742574259</v>
      </c>
      <c r="E40" s="30">
        <v>930.00000000000011</v>
      </c>
      <c r="F40" s="30">
        <v>725.00000000000011</v>
      </c>
      <c r="G40" s="30">
        <v>425.00000000000006</v>
      </c>
      <c r="H40" s="29">
        <v>73.750000000000014</v>
      </c>
      <c r="I40" s="30">
        <f t="shared" si="5"/>
        <v>231.78781289955339</v>
      </c>
      <c r="J40" s="30">
        <f t="shared" si="6"/>
        <v>214.73217337061539</v>
      </c>
      <c r="K40" s="30">
        <f t="shared" si="7"/>
        <v>167.39873730504962</v>
      </c>
      <c r="L40" s="30">
        <f t="shared" si="8"/>
        <v>98.130294282270469</v>
      </c>
      <c r="M40" s="29">
        <f t="shared" si="9"/>
        <v>17.028492243099876</v>
      </c>
    </row>
    <row r="41" spans="2:13" x14ac:dyDescent="0.35">
      <c r="B41" s="28" t="s">
        <v>251</v>
      </c>
      <c r="C41" s="27">
        <v>161.86289235337418</v>
      </c>
      <c r="D41" s="26">
        <v>1003.8675742574259</v>
      </c>
      <c r="E41" s="26">
        <v>930.00000000000011</v>
      </c>
      <c r="F41" s="26">
        <v>725.00000000000011</v>
      </c>
      <c r="G41" s="26">
        <v>425.00000000000006</v>
      </c>
      <c r="H41" s="25">
        <v>73.750000000000014</v>
      </c>
      <c r="I41" s="26">
        <f t="shared" si="5"/>
        <v>162.48890910907258</v>
      </c>
      <c r="J41" s="26">
        <f t="shared" si="6"/>
        <v>150.532489888638</v>
      </c>
      <c r="K41" s="26">
        <f t="shared" si="7"/>
        <v>117.3505969561963</v>
      </c>
      <c r="L41" s="26">
        <f t="shared" si="8"/>
        <v>68.791729250184048</v>
      </c>
      <c r="M41" s="25">
        <f t="shared" si="9"/>
        <v>11.937388311061348</v>
      </c>
    </row>
    <row r="42" spans="2:13" x14ac:dyDescent="0.35">
      <c r="B42" s="32" t="s">
        <v>250</v>
      </c>
      <c r="C42" s="31">
        <v>187.88108684218324</v>
      </c>
      <c r="D42" s="30">
        <v>1000</v>
      </c>
      <c r="E42" s="30">
        <v>1500</v>
      </c>
      <c r="F42" s="30">
        <v>1000</v>
      </c>
      <c r="G42" s="30">
        <v>1000</v>
      </c>
      <c r="H42" s="29">
        <v>1095</v>
      </c>
      <c r="I42" s="30">
        <f t="shared" si="5"/>
        <v>187.88108684218324</v>
      </c>
      <c r="J42" s="30">
        <f t="shared" si="6"/>
        <v>281.82163026327481</v>
      </c>
      <c r="K42" s="30">
        <f t="shared" si="7"/>
        <v>187.88108684218324</v>
      </c>
      <c r="L42" s="30">
        <f t="shared" si="8"/>
        <v>187.88108684218324</v>
      </c>
      <c r="M42" s="29">
        <f t="shared" si="9"/>
        <v>205.72979009219063</v>
      </c>
    </row>
    <row r="43" spans="2:13" x14ac:dyDescent="0.35">
      <c r="B43" s="28" t="s">
        <v>249</v>
      </c>
      <c r="C43" s="27">
        <v>140.42635958038647</v>
      </c>
      <c r="D43" s="26">
        <v>4461.6336633663368</v>
      </c>
      <c r="E43" s="26">
        <v>7950</v>
      </c>
      <c r="F43" s="26">
        <v>3500</v>
      </c>
      <c r="G43" s="26">
        <v>2600</v>
      </c>
      <c r="H43" s="25">
        <v>100</v>
      </c>
      <c r="I43" s="26">
        <f t="shared" si="5"/>
        <v>626.53097312783825</v>
      </c>
      <c r="J43" s="26">
        <f t="shared" si="6"/>
        <v>1116.3895586640726</v>
      </c>
      <c r="K43" s="26">
        <f t="shared" si="7"/>
        <v>491.49225853135266</v>
      </c>
      <c r="L43" s="26">
        <f t="shared" si="8"/>
        <v>365.10853490900479</v>
      </c>
      <c r="M43" s="25">
        <f t="shared" si="9"/>
        <v>14.042635958038646</v>
      </c>
    </row>
    <row r="44" spans="2:13" x14ac:dyDescent="0.35">
      <c r="B44" s="32" t="s">
        <v>248</v>
      </c>
      <c r="C44" s="31">
        <v>210.24410362243219</v>
      </c>
      <c r="D44" s="30">
        <v>8000</v>
      </c>
      <c r="E44" s="30">
        <v>8000</v>
      </c>
      <c r="F44" s="30">
        <v>5000</v>
      </c>
      <c r="G44" s="30">
        <v>5000</v>
      </c>
      <c r="H44" s="29">
        <v>3800</v>
      </c>
      <c r="I44" s="30">
        <f t="shared" si="5"/>
        <v>1681.9528289794575</v>
      </c>
      <c r="J44" s="30">
        <f t="shared" si="6"/>
        <v>1681.9528289794575</v>
      </c>
      <c r="K44" s="30">
        <f t="shared" si="7"/>
        <v>1051.220518112161</v>
      </c>
      <c r="L44" s="30">
        <f t="shared" si="8"/>
        <v>1051.220518112161</v>
      </c>
      <c r="M44" s="29">
        <f t="shared" si="9"/>
        <v>798.92759376524236</v>
      </c>
    </row>
    <row r="45" spans="2:13" x14ac:dyDescent="0.35">
      <c r="B45" s="28" t="s">
        <v>247</v>
      </c>
      <c r="C45" s="27">
        <v>128.46163284420763</v>
      </c>
      <c r="D45" s="26">
        <v>8000</v>
      </c>
      <c r="E45" s="26">
        <v>8000</v>
      </c>
      <c r="F45" s="26">
        <v>5000</v>
      </c>
      <c r="G45" s="26">
        <v>1500</v>
      </c>
      <c r="H45" s="25">
        <v>652.5</v>
      </c>
      <c r="I45" s="26">
        <f t="shared" si="5"/>
        <v>1027.693062753661</v>
      </c>
      <c r="J45" s="26">
        <f t="shared" si="6"/>
        <v>1027.693062753661</v>
      </c>
      <c r="K45" s="26">
        <f t="shared" si="7"/>
        <v>642.30816422103806</v>
      </c>
      <c r="L45" s="26">
        <f t="shared" si="8"/>
        <v>192.69244926631146</v>
      </c>
      <c r="M45" s="25">
        <f t="shared" si="9"/>
        <v>83.821215430845484</v>
      </c>
    </row>
    <row r="46" spans="2:13" x14ac:dyDescent="0.35">
      <c r="B46" s="32" t="s">
        <v>246</v>
      </c>
      <c r="C46" s="31">
        <v>170.87607317878064</v>
      </c>
      <c r="D46" s="30">
        <v>3903.9294554455446</v>
      </c>
      <c r="E46" s="30">
        <v>3200</v>
      </c>
      <c r="F46" s="30">
        <v>2375</v>
      </c>
      <c r="G46" s="30">
        <v>500</v>
      </c>
      <c r="H46" s="29">
        <v>217.5</v>
      </c>
      <c r="I46" s="30">
        <f t="shared" si="5"/>
        <v>667.08813531351018</v>
      </c>
      <c r="J46" s="30">
        <f t="shared" si="6"/>
        <v>546.80343417209804</v>
      </c>
      <c r="K46" s="30">
        <f t="shared" si="7"/>
        <v>405.83067379960403</v>
      </c>
      <c r="L46" s="30">
        <f t="shared" si="8"/>
        <v>85.438036589390322</v>
      </c>
      <c r="M46" s="29">
        <f t="shared" si="9"/>
        <v>37.165545916384794</v>
      </c>
    </row>
    <row r="47" spans="2:13" x14ac:dyDescent="0.35">
      <c r="B47" s="32" t="s">
        <v>245</v>
      </c>
      <c r="C47" s="31">
        <v>285.89942053106716</v>
      </c>
      <c r="D47" s="30">
        <v>334.62252475247521</v>
      </c>
      <c r="E47" s="30">
        <v>1500</v>
      </c>
      <c r="F47" s="30">
        <v>246.90594059405942</v>
      </c>
      <c r="G47" s="30">
        <v>150</v>
      </c>
      <c r="H47" s="29">
        <v>100</v>
      </c>
      <c r="I47" s="30">
        <f t="shared" si="5"/>
        <v>95.66838592337534</v>
      </c>
      <c r="J47" s="30">
        <f t="shared" si="6"/>
        <v>428.84913079660078</v>
      </c>
      <c r="K47" s="30">
        <f t="shared" si="7"/>
        <v>70.590265341519682</v>
      </c>
      <c r="L47" s="30">
        <f t="shared" si="8"/>
        <v>42.884913079660073</v>
      </c>
      <c r="M47" s="29">
        <f t="shared" si="9"/>
        <v>28.589942053106714</v>
      </c>
    </row>
    <row r="48" spans="2:13" x14ac:dyDescent="0.35">
      <c r="B48" s="28" t="s">
        <v>244</v>
      </c>
      <c r="C48" s="27">
        <v>213.96293063285518</v>
      </c>
      <c r="D48" s="26">
        <v>4000</v>
      </c>
      <c r="E48" s="26">
        <v>4000</v>
      </c>
      <c r="F48" s="26">
        <v>4000</v>
      </c>
      <c r="G48" s="26">
        <v>4000</v>
      </c>
      <c r="H48" s="25">
        <v>4000</v>
      </c>
      <c r="I48" s="26">
        <f t="shared" si="5"/>
        <v>855.85172253142071</v>
      </c>
      <c r="J48" s="26">
        <f t="shared" si="6"/>
        <v>855.85172253142071</v>
      </c>
      <c r="K48" s="26">
        <f t="shared" si="7"/>
        <v>855.85172253142071</v>
      </c>
      <c r="L48" s="26">
        <f t="shared" si="8"/>
        <v>855.85172253142071</v>
      </c>
      <c r="M48" s="25">
        <f t="shared" si="9"/>
        <v>855.85172253142071</v>
      </c>
    </row>
    <row r="49" spans="2:13" x14ac:dyDescent="0.35">
      <c r="B49" s="32" t="s">
        <v>243</v>
      </c>
      <c r="C49" s="31">
        <v>188.73208961382269</v>
      </c>
      <c r="D49" s="30">
        <v>2000</v>
      </c>
      <c r="E49" s="30">
        <v>2000</v>
      </c>
      <c r="F49" s="30">
        <v>2000</v>
      </c>
      <c r="G49" s="30">
        <v>2000</v>
      </c>
      <c r="H49" s="29">
        <v>2000</v>
      </c>
      <c r="I49" s="30">
        <f t="shared" si="5"/>
        <v>377.46417922764539</v>
      </c>
      <c r="J49" s="30">
        <f t="shared" si="6"/>
        <v>377.46417922764539</v>
      </c>
      <c r="K49" s="30">
        <f t="shared" si="7"/>
        <v>377.46417922764539</v>
      </c>
      <c r="L49" s="30">
        <f t="shared" si="8"/>
        <v>377.46417922764539</v>
      </c>
      <c r="M49" s="29">
        <f t="shared" si="9"/>
        <v>377.46417922764539</v>
      </c>
    </row>
    <row r="50" spans="2:13" x14ac:dyDescent="0.35">
      <c r="B50" s="28" t="s">
        <v>242</v>
      </c>
      <c r="C50" s="27">
        <v>307.59947849760732</v>
      </c>
      <c r="D50" s="26">
        <v>3000</v>
      </c>
      <c r="E50" s="26">
        <v>3000</v>
      </c>
      <c r="F50" s="26">
        <v>3000</v>
      </c>
      <c r="G50" s="26">
        <v>3000</v>
      </c>
      <c r="H50" s="25">
        <v>3000</v>
      </c>
      <c r="I50" s="26">
        <f t="shared" si="5"/>
        <v>922.79843549282202</v>
      </c>
      <c r="J50" s="26">
        <f t="shared" si="6"/>
        <v>922.79843549282202</v>
      </c>
      <c r="K50" s="26">
        <f t="shared" si="7"/>
        <v>922.79843549282202</v>
      </c>
      <c r="L50" s="26">
        <f t="shared" si="8"/>
        <v>922.79843549282202</v>
      </c>
      <c r="M50" s="25">
        <f t="shared" si="9"/>
        <v>922.79843549282202</v>
      </c>
    </row>
    <row r="51" spans="2:13" x14ac:dyDescent="0.35">
      <c r="B51" s="32" t="s">
        <v>241</v>
      </c>
      <c r="C51" s="31">
        <v>360.15302276810058</v>
      </c>
      <c r="D51" s="30">
        <v>1100</v>
      </c>
      <c r="E51" s="30">
        <v>1100</v>
      </c>
      <c r="F51" s="30">
        <v>1100</v>
      </c>
      <c r="G51" s="30">
        <v>1100</v>
      </c>
      <c r="H51" s="29">
        <v>1100</v>
      </c>
      <c r="I51" s="30">
        <f t="shared" si="5"/>
        <v>396.16832504491066</v>
      </c>
      <c r="J51" s="30">
        <f t="shared" si="6"/>
        <v>396.16832504491066</v>
      </c>
      <c r="K51" s="30">
        <f t="shared" si="7"/>
        <v>396.16832504491066</v>
      </c>
      <c r="L51" s="30">
        <f t="shared" si="8"/>
        <v>396.16832504491066</v>
      </c>
      <c r="M51" s="29">
        <f t="shared" si="9"/>
        <v>396.16832504491066</v>
      </c>
    </row>
    <row r="52" spans="2:13" x14ac:dyDescent="0.35">
      <c r="B52" s="28" t="s">
        <v>240</v>
      </c>
      <c r="C52" s="27">
        <v>253.76181349643605</v>
      </c>
      <c r="D52" s="26">
        <v>3500</v>
      </c>
      <c r="E52" s="26">
        <v>3500</v>
      </c>
      <c r="F52" s="26">
        <v>3500</v>
      </c>
      <c r="G52" s="26">
        <v>3500</v>
      </c>
      <c r="H52" s="25">
        <v>3500</v>
      </c>
      <c r="I52" s="26">
        <f t="shared" si="5"/>
        <v>888.16634723752622</v>
      </c>
      <c r="J52" s="26">
        <f t="shared" si="6"/>
        <v>888.16634723752622</v>
      </c>
      <c r="K52" s="26">
        <f t="shared" si="7"/>
        <v>888.16634723752622</v>
      </c>
      <c r="L52" s="26">
        <f t="shared" si="8"/>
        <v>888.16634723752622</v>
      </c>
      <c r="M52" s="25">
        <f t="shared" si="9"/>
        <v>888.16634723752622</v>
      </c>
    </row>
    <row r="53" spans="2:13" x14ac:dyDescent="0.35">
      <c r="B53" s="32" t="s">
        <v>239</v>
      </c>
      <c r="C53" s="31">
        <v>306.2107788778834</v>
      </c>
      <c r="D53" s="30">
        <v>4500</v>
      </c>
      <c r="E53" s="30">
        <v>4500</v>
      </c>
      <c r="F53" s="30">
        <v>4500</v>
      </c>
      <c r="G53" s="30">
        <v>4500</v>
      </c>
      <c r="H53" s="29">
        <v>4500</v>
      </c>
      <c r="I53" s="30">
        <f t="shared" si="5"/>
        <v>1377.9485049504751</v>
      </c>
      <c r="J53" s="30">
        <f t="shared" si="6"/>
        <v>1377.9485049504751</v>
      </c>
      <c r="K53" s="30">
        <f t="shared" si="7"/>
        <v>1377.9485049504751</v>
      </c>
      <c r="L53" s="30">
        <f t="shared" si="8"/>
        <v>1377.9485049504751</v>
      </c>
      <c r="M53" s="29">
        <f t="shared" si="9"/>
        <v>1377.9485049504751</v>
      </c>
    </row>
    <row r="54" spans="2:13" x14ac:dyDescent="0.35">
      <c r="B54" s="28" t="s">
        <v>238</v>
      </c>
      <c r="C54" s="27">
        <v>173.35343188411355</v>
      </c>
      <c r="D54" s="26">
        <v>5200</v>
      </c>
      <c r="E54" s="26">
        <v>5200</v>
      </c>
      <c r="F54" s="26">
        <v>5200</v>
      </c>
      <c r="G54" s="26">
        <v>5200</v>
      </c>
      <c r="H54" s="25">
        <v>5200</v>
      </c>
      <c r="I54" s="26">
        <f t="shared" si="5"/>
        <v>901.43784579739042</v>
      </c>
      <c r="J54" s="26">
        <f t="shared" si="6"/>
        <v>901.43784579739042</v>
      </c>
      <c r="K54" s="26">
        <f t="shared" si="7"/>
        <v>901.43784579739042</v>
      </c>
      <c r="L54" s="26">
        <f t="shared" si="8"/>
        <v>901.43784579739042</v>
      </c>
      <c r="M54" s="25">
        <f t="shared" si="9"/>
        <v>901.43784579739042</v>
      </c>
    </row>
    <row r="55" spans="2:13" x14ac:dyDescent="0.35">
      <c r="B55" s="32" t="s">
        <v>237</v>
      </c>
      <c r="C55" s="31">
        <v>236.95942176879146</v>
      </c>
      <c r="D55" s="30">
        <v>450</v>
      </c>
      <c r="E55" s="30">
        <v>450</v>
      </c>
      <c r="F55" s="30">
        <v>450</v>
      </c>
      <c r="G55" s="30">
        <v>450</v>
      </c>
      <c r="H55" s="29">
        <v>450</v>
      </c>
      <c r="I55" s="30">
        <f t="shared" si="5"/>
        <v>106.63173979595615</v>
      </c>
      <c r="J55" s="30">
        <f t="shared" si="6"/>
        <v>106.63173979595615</v>
      </c>
      <c r="K55" s="30">
        <f t="shared" si="7"/>
        <v>106.63173979595615</v>
      </c>
      <c r="L55" s="30">
        <f t="shared" si="8"/>
        <v>106.63173979595615</v>
      </c>
      <c r="M55" s="29">
        <f t="shared" si="9"/>
        <v>106.63173979595615</v>
      </c>
    </row>
    <row r="56" spans="2:13" x14ac:dyDescent="0.35">
      <c r="B56" s="28" t="s">
        <v>236</v>
      </c>
      <c r="C56" s="27">
        <v>189.76085027476032</v>
      </c>
      <c r="D56" s="26">
        <v>4200</v>
      </c>
      <c r="E56" s="26">
        <v>4200</v>
      </c>
      <c r="F56" s="26">
        <v>4200</v>
      </c>
      <c r="G56" s="26">
        <v>4200</v>
      </c>
      <c r="H56" s="25">
        <v>4200</v>
      </c>
      <c r="I56" s="26">
        <f t="shared" si="5"/>
        <v>796.99557115399341</v>
      </c>
      <c r="J56" s="26">
        <f t="shared" si="6"/>
        <v>796.99557115399341</v>
      </c>
      <c r="K56" s="26">
        <f t="shared" si="7"/>
        <v>796.99557115399341</v>
      </c>
      <c r="L56" s="26">
        <f t="shared" si="8"/>
        <v>796.99557115399341</v>
      </c>
      <c r="M56" s="25">
        <f t="shared" si="9"/>
        <v>796.99557115399341</v>
      </c>
    </row>
    <row r="57" spans="2:13" x14ac:dyDescent="0.35">
      <c r="B57" s="32" t="s">
        <v>235</v>
      </c>
      <c r="C57" s="31">
        <v>244.07261003643976</v>
      </c>
      <c r="D57" s="30">
        <v>5400</v>
      </c>
      <c r="E57" s="30">
        <v>5400</v>
      </c>
      <c r="F57" s="30">
        <v>5400</v>
      </c>
      <c r="G57" s="30">
        <v>5400</v>
      </c>
      <c r="H57" s="29">
        <v>5400</v>
      </c>
      <c r="I57" s="30">
        <f t="shared" si="5"/>
        <v>1317.9920941967748</v>
      </c>
      <c r="J57" s="30">
        <f t="shared" si="6"/>
        <v>1317.9920941967748</v>
      </c>
      <c r="K57" s="30">
        <f t="shared" si="7"/>
        <v>1317.9920941967748</v>
      </c>
      <c r="L57" s="30">
        <f t="shared" si="8"/>
        <v>1317.9920941967748</v>
      </c>
      <c r="M57" s="29">
        <f t="shared" si="9"/>
        <v>1317.9920941967748</v>
      </c>
    </row>
    <row r="58" spans="2:13" x14ac:dyDescent="0.35">
      <c r="B58" s="28" t="s">
        <v>234</v>
      </c>
      <c r="C58" s="27">
        <v>248.41470936520648</v>
      </c>
      <c r="D58" s="26">
        <v>250</v>
      </c>
      <c r="E58" s="26">
        <v>250</v>
      </c>
      <c r="F58" s="26">
        <v>250</v>
      </c>
      <c r="G58" s="26">
        <v>250</v>
      </c>
      <c r="H58" s="25">
        <v>250</v>
      </c>
      <c r="I58" s="26">
        <f t="shared" si="5"/>
        <v>62.103677341301619</v>
      </c>
      <c r="J58" s="26">
        <f t="shared" si="6"/>
        <v>62.103677341301619</v>
      </c>
      <c r="K58" s="26">
        <f t="shared" si="7"/>
        <v>62.103677341301619</v>
      </c>
      <c r="L58" s="26">
        <f t="shared" si="8"/>
        <v>62.103677341301619</v>
      </c>
      <c r="M58" s="25">
        <f t="shared" si="9"/>
        <v>62.103677341301619</v>
      </c>
    </row>
    <row r="59" spans="2:13" x14ac:dyDescent="0.35">
      <c r="B59" s="32" t="s">
        <v>233</v>
      </c>
      <c r="C59" s="31">
        <v>257.40496879431061</v>
      </c>
      <c r="D59" s="30">
        <v>2200</v>
      </c>
      <c r="E59" s="30">
        <v>2200</v>
      </c>
      <c r="F59" s="30">
        <v>2200</v>
      </c>
      <c r="G59" s="30">
        <v>2200</v>
      </c>
      <c r="H59" s="29">
        <v>2200</v>
      </c>
      <c r="I59" s="30">
        <f t="shared" si="5"/>
        <v>566.29093134748325</v>
      </c>
      <c r="J59" s="30">
        <f t="shared" si="6"/>
        <v>566.29093134748325</v>
      </c>
      <c r="K59" s="30">
        <f t="shared" si="7"/>
        <v>566.29093134748325</v>
      </c>
      <c r="L59" s="30">
        <f t="shared" si="8"/>
        <v>566.29093134748325</v>
      </c>
      <c r="M59" s="29">
        <f t="shared" si="9"/>
        <v>566.29093134748325</v>
      </c>
    </row>
    <row r="60" spans="2:13" x14ac:dyDescent="0.35">
      <c r="B60" s="28" t="s">
        <v>232</v>
      </c>
      <c r="C60" s="27">
        <v>190.72573578308723</v>
      </c>
      <c r="D60" s="26">
        <v>10000</v>
      </c>
      <c r="E60" s="26">
        <v>10000</v>
      </c>
      <c r="F60" s="26">
        <v>10000</v>
      </c>
      <c r="G60" s="26">
        <v>10000</v>
      </c>
      <c r="H60" s="25">
        <v>10000</v>
      </c>
      <c r="I60" s="26">
        <f t="shared" si="5"/>
        <v>1907.2573578308723</v>
      </c>
      <c r="J60" s="26">
        <f t="shared" si="6"/>
        <v>1907.2573578308723</v>
      </c>
      <c r="K60" s="26">
        <f t="shared" si="7"/>
        <v>1907.2573578308723</v>
      </c>
      <c r="L60" s="26">
        <f t="shared" si="8"/>
        <v>1907.2573578308723</v>
      </c>
      <c r="M60" s="25">
        <f t="shared" si="9"/>
        <v>1907.2573578308723</v>
      </c>
    </row>
    <row r="61" spans="2:13" x14ac:dyDescent="0.35">
      <c r="B61" s="32" t="s">
        <v>231</v>
      </c>
      <c r="C61" s="31">
        <v>180.62009009243684</v>
      </c>
      <c r="D61" s="30">
        <v>125</v>
      </c>
      <c r="E61" s="30">
        <v>125</v>
      </c>
      <c r="F61" s="30">
        <v>125</v>
      </c>
      <c r="G61" s="30">
        <v>125</v>
      </c>
      <c r="H61" s="29">
        <v>125</v>
      </c>
      <c r="I61" s="30">
        <f t="shared" si="5"/>
        <v>22.577511261554605</v>
      </c>
      <c r="J61" s="30">
        <f t="shared" si="6"/>
        <v>22.577511261554605</v>
      </c>
      <c r="K61" s="30">
        <f t="shared" si="7"/>
        <v>22.577511261554605</v>
      </c>
      <c r="L61" s="30">
        <f t="shared" si="8"/>
        <v>22.577511261554605</v>
      </c>
      <c r="M61" s="29">
        <f t="shared" si="9"/>
        <v>22.577511261554605</v>
      </c>
    </row>
    <row r="62" spans="2:13" x14ac:dyDescent="0.35">
      <c r="B62" s="28" t="s">
        <v>230</v>
      </c>
      <c r="C62" s="27">
        <v>136.02268349433487</v>
      </c>
      <c r="D62" s="26">
        <v>6000</v>
      </c>
      <c r="E62" s="26">
        <v>6000</v>
      </c>
      <c r="F62" s="26">
        <v>6000</v>
      </c>
      <c r="G62" s="26">
        <v>6000</v>
      </c>
      <c r="H62" s="25">
        <v>6000</v>
      </c>
      <c r="I62" s="26">
        <f t="shared" si="5"/>
        <v>816.13610096600917</v>
      </c>
      <c r="J62" s="26">
        <f t="shared" si="6"/>
        <v>816.13610096600917</v>
      </c>
      <c r="K62" s="26">
        <f t="shared" si="7"/>
        <v>816.13610096600917</v>
      </c>
      <c r="L62" s="26">
        <f t="shared" si="8"/>
        <v>816.13610096600917</v>
      </c>
      <c r="M62" s="25">
        <f t="shared" si="9"/>
        <v>816.13610096600917</v>
      </c>
    </row>
    <row r="63" spans="2:13" x14ac:dyDescent="0.35">
      <c r="B63" s="32" t="s">
        <v>229</v>
      </c>
      <c r="C63" s="31">
        <v>271.68375572529175</v>
      </c>
      <c r="D63" s="30">
        <v>2500</v>
      </c>
      <c r="E63" s="30">
        <v>2500</v>
      </c>
      <c r="F63" s="30">
        <v>2500</v>
      </c>
      <c r="G63" s="30">
        <v>2500</v>
      </c>
      <c r="H63" s="29">
        <v>2500</v>
      </c>
      <c r="I63" s="30">
        <f t="shared" si="5"/>
        <v>679.20938931322939</v>
      </c>
      <c r="J63" s="30">
        <f t="shared" si="6"/>
        <v>679.20938931322939</v>
      </c>
      <c r="K63" s="30">
        <f t="shared" si="7"/>
        <v>679.20938931322939</v>
      </c>
      <c r="L63" s="30">
        <f t="shared" si="8"/>
        <v>679.20938931322939</v>
      </c>
      <c r="M63" s="29">
        <f t="shared" si="9"/>
        <v>679.20938931322939</v>
      </c>
    </row>
    <row r="64" spans="2:13" x14ac:dyDescent="0.35">
      <c r="B64" s="28" t="s">
        <v>228</v>
      </c>
      <c r="C64" s="27">
        <v>450.2674775419606</v>
      </c>
      <c r="D64" s="26">
        <v>1000</v>
      </c>
      <c r="E64" s="26">
        <v>1000</v>
      </c>
      <c r="F64" s="26">
        <v>1000</v>
      </c>
      <c r="G64" s="26">
        <v>1000</v>
      </c>
      <c r="H64" s="25">
        <v>1000</v>
      </c>
      <c r="I64" s="26">
        <f t="shared" si="5"/>
        <v>450.2674775419606</v>
      </c>
      <c r="J64" s="26">
        <f t="shared" si="6"/>
        <v>450.2674775419606</v>
      </c>
      <c r="K64" s="26">
        <f t="shared" si="7"/>
        <v>450.2674775419606</v>
      </c>
      <c r="L64" s="26">
        <f t="shared" si="8"/>
        <v>450.2674775419606</v>
      </c>
      <c r="M64" s="25">
        <f t="shared" si="9"/>
        <v>450.2674775419606</v>
      </c>
    </row>
    <row r="65" spans="2:13" x14ac:dyDescent="0.35">
      <c r="B65" s="32" t="s">
        <v>227</v>
      </c>
      <c r="C65" s="31">
        <v>204.80015345697376</v>
      </c>
      <c r="D65" s="30">
        <v>3000</v>
      </c>
      <c r="E65" s="30">
        <v>3000</v>
      </c>
      <c r="F65" s="30">
        <v>3000</v>
      </c>
      <c r="G65" s="30">
        <v>3000</v>
      </c>
      <c r="H65" s="29">
        <v>3000</v>
      </c>
      <c r="I65" s="30">
        <f t="shared" si="5"/>
        <v>614.40046037092134</v>
      </c>
      <c r="J65" s="30">
        <f t="shared" si="6"/>
        <v>614.40046037092134</v>
      </c>
      <c r="K65" s="30">
        <f t="shared" si="7"/>
        <v>614.40046037092134</v>
      </c>
      <c r="L65" s="30">
        <f t="shared" si="8"/>
        <v>614.40046037092134</v>
      </c>
      <c r="M65" s="29">
        <f t="shared" si="9"/>
        <v>614.40046037092134</v>
      </c>
    </row>
    <row r="66" spans="2:13" x14ac:dyDescent="0.35">
      <c r="B66" s="28" t="s">
        <v>226</v>
      </c>
      <c r="C66" s="27">
        <v>266.2690541031759</v>
      </c>
      <c r="D66" s="26">
        <v>1150</v>
      </c>
      <c r="E66" s="26">
        <v>1150</v>
      </c>
      <c r="F66" s="26">
        <v>1150</v>
      </c>
      <c r="G66" s="26">
        <v>1150</v>
      </c>
      <c r="H66" s="25">
        <v>1150</v>
      </c>
      <c r="I66" s="26">
        <f t="shared" si="5"/>
        <v>306.20941221865229</v>
      </c>
      <c r="J66" s="26">
        <f t="shared" si="6"/>
        <v>306.20941221865229</v>
      </c>
      <c r="K66" s="26">
        <f t="shared" si="7"/>
        <v>306.20941221865229</v>
      </c>
      <c r="L66" s="26">
        <f t="shared" si="8"/>
        <v>306.20941221865229</v>
      </c>
      <c r="M66" s="25">
        <f t="shared" si="9"/>
        <v>306.20941221865229</v>
      </c>
    </row>
    <row r="67" spans="2:13" x14ac:dyDescent="0.35">
      <c r="B67" s="32" t="s">
        <v>225</v>
      </c>
      <c r="C67" s="31">
        <v>352.68728028240542</v>
      </c>
      <c r="D67" s="30">
        <v>4800</v>
      </c>
      <c r="E67" s="30">
        <v>4800</v>
      </c>
      <c r="F67" s="30">
        <v>4800</v>
      </c>
      <c r="G67" s="30">
        <v>4800</v>
      </c>
      <c r="H67" s="29">
        <v>4800</v>
      </c>
      <c r="I67" s="30">
        <f t="shared" si="5"/>
        <v>1692.8989453555459</v>
      </c>
      <c r="J67" s="30">
        <f t="shared" si="6"/>
        <v>1692.8989453555459</v>
      </c>
      <c r="K67" s="30">
        <f t="shared" si="7"/>
        <v>1692.8989453555459</v>
      </c>
      <c r="L67" s="30">
        <f t="shared" si="8"/>
        <v>1692.8989453555459</v>
      </c>
      <c r="M67" s="29">
        <f t="shared" si="9"/>
        <v>1692.8989453555459</v>
      </c>
    </row>
    <row r="68" spans="2:13" x14ac:dyDescent="0.35">
      <c r="B68" s="28" t="s">
        <v>224</v>
      </c>
      <c r="C68" s="27">
        <v>210.61678486056141</v>
      </c>
      <c r="D68" s="26">
        <v>7000</v>
      </c>
      <c r="E68" s="26">
        <v>7000</v>
      </c>
      <c r="F68" s="26">
        <v>7000</v>
      </c>
      <c r="G68" s="26">
        <v>7000</v>
      </c>
      <c r="H68" s="25">
        <v>7000</v>
      </c>
      <c r="I68" s="26">
        <f t="shared" si="5"/>
        <v>1474.3174940239298</v>
      </c>
      <c r="J68" s="26">
        <f t="shared" si="6"/>
        <v>1474.3174940239298</v>
      </c>
      <c r="K68" s="26">
        <f t="shared" si="7"/>
        <v>1474.3174940239298</v>
      </c>
      <c r="L68" s="26">
        <f t="shared" si="8"/>
        <v>1474.3174940239298</v>
      </c>
      <c r="M68" s="25">
        <f t="shared" si="9"/>
        <v>1474.3174940239298</v>
      </c>
    </row>
    <row r="69" spans="2:13" x14ac:dyDescent="0.35">
      <c r="B69" s="32" t="s">
        <v>223</v>
      </c>
      <c r="C69" s="31">
        <v>682.3124096108761</v>
      </c>
      <c r="D69" s="30">
        <v>700</v>
      </c>
      <c r="E69" s="30">
        <v>700</v>
      </c>
      <c r="F69" s="30">
        <v>700</v>
      </c>
      <c r="G69" s="30">
        <v>700</v>
      </c>
      <c r="H69" s="29">
        <v>700</v>
      </c>
      <c r="I69" s="30">
        <f t="shared" ref="I69:I100" si="10">D69*$C69/1000</f>
        <v>477.61868672761329</v>
      </c>
      <c r="J69" s="30">
        <f t="shared" ref="J69:J100" si="11">E69*$C69/1000</f>
        <v>477.61868672761329</v>
      </c>
      <c r="K69" s="30">
        <f t="shared" ref="K69:K100" si="12">F69*$C69/1000</f>
        <v>477.61868672761329</v>
      </c>
      <c r="L69" s="30">
        <f t="shared" ref="L69:L100" si="13">G69*$C69/1000</f>
        <v>477.61868672761329</v>
      </c>
      <c r="M69" s="29">
        <f t="shared" ref="M69:M100" si="14">H69*$C69/1000</f>
        <v>477.61868672761329</v>
      </c>
    </row>
    <row r="70" spans="2:13" x14ac:dyDescent="0.35">
      <c r="B70" s="28" t="s">
        <v>222</v>
      </c>
      <c r="C70" s="27">
        <v>184.24202398475759</v>
      </c>
      <c r="D70" s="26">
        <v>2400</v>
      </c>
      <c r="E70" s="26">
        <v>2400</v>
      </c>
      <c r="F70" s="26">
        <v>2400</v>
      </c>
      <c r="G70" s="26">
        <v>2400</v>
      </c>
      <c r="H70" s="25">
        <v>2400</v>
      </c>
      <c r="I70" s="26">
        <f t="shared" si="10"/>
        <v>442.18085756341821</v>
      </c>
      <c r="J70" s="26">
        <f t="shared" si="11"/>
        <v>442.18085756341821</v>
      </c>
      <c r="K70" s="26">
        <f t="shared" si="12"/>
        <v>442.18085756341821</v>
      </c>
      <c r="L70" s="26">
        <f t="shared" si="13"/>
        <v>442.18085756341821</v>
      </c>
      <c r="M70" s="25">
        <f t="shared" si="14"/>
        <v>442.18085756341821</v>
      </c>
    </row>
    <row r="71" spans="2:13" x14ac:dyDescent="0.35">
      <c r="B71" s="32" t="s">
        <v>221</v>
      </c>
      <c r="C71" s="31">
        <v>216.42262602833372</v>
      </c>
      <c r="D71" s="30">
        <v>3200</v>
      </c>
      <c r="E71" s="30">
        <v>3200</v>
      </c>
      <c r="F71" s="30">
        <v>3200</v>
      </c>
      <c r="G71" s="30">
        <v>3200</v>
      </c>
      <c r="H71" s="29">
        <v>3200</v>
      </c>
      <c r="I71" s="30">
        <f t="shared" si="10"/>
        <v>692.55240329066794</v>
      </c>
      <c r="J71" s="30">
        <f t="shared" si="11"/>
        <v>692.55240329066794</v>
      </c>
      <c r="K71" s="30">
        <f t="shared" si="12"/>
        <v>692.55240329066794</v>
      </c>
      <c r="L71" s="30">
        <f t="shared" si="13"/>
        <v>692.55240329066794</v>
      </c>
      <c r="M71" s="29">
        <f t="shared" si="14"/>
        <v>692.55240329066794</v>
      </c>
    </row>
    <row r="72" spans="2:13" x14ac:dyDescent="0.35">
      <c r="B72" s="28" t="s">
        <v>220</v>
      </c>
      <c r="C72" s="27">
        <v>312.93932754129833</v>
      </c>
      <c r="D72" s="26">
        <v>1000</v>
      </c>
      <c r="E72" s="26">
        <v>1000</v>
      </c>
      <c r="F72" s="26">
        <v>1000</v>
      </c>
      <c r="G72" s="26">
        <v>1000</v>
      </c>
      <c r="H72" s="25">
        <v>1000</v>
      </c>
      <c r="I72" s="26">
        <f t="shared" si="10"/>
        <v>312.93932754129833</v>
      </c>
      <c r="J72" s="26">
        <f t="shared" si="11"/>
        <v>312.93932754129833</v>
      </c>
      <c r="K72" s="26">
        <f t="shared" si="12"/>
        <v>312.93932754129833</v>
      </c>
      <c r="L72" s="26">
        <f t="shared" si="13"/>
        <v>312.93932754129833</v>
      </c>
      <c r="M72" s="25">
        <f t="shared" si="14"/>
        <v>312.93932754129833</v>
      </c>
    </row>
    <row r="73" spans="2:13" x14ac:dyDescent="0.35">
      <c r="B73" s="32" t="s">
        <v>219</v>
      </c>
      <c r="C73" s="31">
        <v>195.96705487657869</v>
      </c>
      <c r="D73" s="30">
        <v>3500</v>
      </c>
      <c r="E73" s="30">
        <v>3500</v>
      </c>
      <c r="F73" s="30">
        <v>3500</v>
      </c>
      <c r="G73" s="30">
        <v>3500</v>
      </c>
      <c r="H73" s="29">
        <v>3500</v>
      </c>
      <c r="I73" s="30">
        <f t="shared" si="10"/>
        <v>685.8846920680254</v>
      </c>
      <c r="J73" s="30">
        <f t="shared" si="11"/>
        <v>685.8846920680254</v>
      </c>
      <c r="K73" s="30">
        <f t="shared" si="12"/>
        <v>685.8846920680254</v>
      </c>
      <c r="L73" s="30">
        <f t="shared" si="13"/>
        <v>685.8846920680254</v>
      </c>
      <c r="M73" s="29">
        <f t="shared" si="14"/>
        <v>685.8846920680254</v>
      </c>
    </row>
    <row r="74" spans="2:13" x14ac:dyDescent="0.35">
      <c r="B74" s="28" t="s">
        <v>218</v>
      </c>
      <c r="C74" s="27">
        <v>305.90785415546299</v>
      </c>
      <c r="D74" s="26">
        <v>4000</v>
      </c>
      <c r="E74" s="26">
        <v>4000</v>
      </c>
      <c r="F74" s="26">
        <v>4000</v>
      </c>
      <c r="G74" s="26">
        <v>4000</v>
      </c>
      <c r="H74" s="25">
        <v>4000</v>
      </c>
      <c r="I74" s="26">
        <f t="shared" si="10"/>
        <v>1223.6314166218519</v>
      </c>
      <c r="J74" s="26">
        <f t="shared" si="11"/>
        <v>1223.6314166218519</v>
      </c>
      <c r="K74" s="26">
        <f t="shared" si="12"/>
        <v>1223.6314166218519</v>
      </c>
      <c r="L74" s="26">
        <f t="shared" si="13"/>
        <v>1223.6314166218519</v>
      </c>
      <c r="M74" s="25">
        <f t="shared" si="14"/>
        <v>1223.6314166218519</v>
      </c>
    </row>
    <row r="75" spans="2:13" x14ac:dyDescent="0.35">
      <c r="B75" s="32" t="s">
        <v>217</v>
      </c>
      <c r="C75" s="31">
        <v>146.89238254245862</v>
      </c>
      <c r="D75" s="30">
        <v>17900</v>
      </c>
      <c r="E75" s="30">
        <v>17900</v>
      </c>
      <c r="F75" s="30">
        <v>17900</v>
      </c>
      <c r="G75" s="30">
        <v>17900</v>
      </c>
      <c r="H75" s="29">
        <v>17900</v>
      </c>
      <c r="I75" s="30">
        <f t="shared" si="10"/>
        <v>2629.3736475100095</v>
      </c>
      <c r="J75" s="30">
        <f t="shared" si="11"/>
        <v>2629.3736475100095</v>
      </c>
      <c r="K75" s="30">
        <f t="shared" si="12"/>
        <v>2629.3736475100095</v>
      </c>
      <c r="L75" s="30">
        <f t="shared" si="13"/>
        <v>2629.3736475100095</v>
      </c>
      <c r="M75" s="29">
        <f t="shared" si="14"/>
        <v>2629.3736475100095</v>
      </c>
    </row>
    <row r="76" spans="2:13" x14ac:dyDescent="0.35">
      <c r="B76" s="28" t="s">
        <v>216</v>
      </c>
      <c r="C76" s="27">
        <v>167.11049396133086</v>
      </c>
      <c r="D76" s="26">
        <v>1100</v>
      </c>
      <c r="E76" s="26">
        <v>1100</v>
      </c>
      <c r="F76" s="26">
        <v>1100</v>
      </c>
      <c r="G76" s="26">
        <v>1100</v>
      </c>
      <c r="H76" s="25">
        <v>1100</v>
      </c>
      <c r="I76" s="26">
        <f t="shared" si="10"/>
        <v>183.82154335746392</v>
      </c>
      <c r="J76" s="26">
        <f t="shared" si="11"/>
        <v>183.82154335746392</v>
      </c>
      <c r="K76" s="26">
        <f t="shared" si="12"/>
        <v>183.82154335746392</v>
      </c>
      <c r="L76" s="26">
        <f t="shared" si="13"/>
        <v>183.82154335746392</v>
      </c>
      <c r="M76" s="25">
        <f t="shared" si="14"/>
        <v>183.82154335746392</v>
      </c>
    </row>
    <row r="77" spans="2:13" x14ac:dyDescent="0.35">
      <c r="B77" s="32" t="s">
        <v>215</v>
      </c>
      <c r="C77" s="31">
        <v>168.50482884772174</v>
      </c>
      <c r="D77" s="30">
        <v>4200</v>
      </c>
      <c r="E77" s="30">
        <v>4200</v>
      </c>
      <c r="F77" s="30">
        <v>4200</v>
      </c>
      <c r="G77" s="30">
        <v>4200</v>
      </c>
      <c r="H77" s="29">
        <v>4200</v>
      </c>
      <c r="I77" s="30">
        <f t="shared" si="10"/>
        <v>707.72028116043134</v>
      </c>
      <c r="J77" s="30">
        <f t="shared" si="11"/>
        <v>707.72028116043134</v>
      </c>
      <c r="K77" s="30">
        <f t="shared" si="12"/>
        <v>707.72028116043134</v>
      </c>
      <c r="L77" s="30">
        <f t="shared" si="13"/>
        <v>707.72028116043134</v>
      </c>
      <c r="M77" s="29">
        <f t="shared" si="14"/>
        <v>707.72028116043134</v>
      </c>
    </row>
    <row r="78" spans="2:13" x14ac:dyDescent="0.35">
      <c r="B78" s="28" t="s">
        <v>214</v>
      </c>
      <c r="C78" s="27">
        <v>178.55224403518426</v>
      </c>
      <c r="D78" s="26">
        <v>3500</v>
      </c>
      <c r="E78" s="26">
        <v>3500</v>
      </c>
      <c r="F78" s="26">
        <v>3500</v>
      </c>
      <c r="G78" s="26">
        <v>3500</v>
      </c>
      <c r="H78" s="25">
        <v>3500</v>
      </c>
      <c r="I78" s="26">
        <f t="shared" si="10"/>
        <v>624.93285412314492</v>
      </c>
      <c r="J78" s="26">
        <f t="shared" si="11"/>
        <v>624.93285412314492</v>
      </c>
      <c r="K78" s="26">
        <f t="shared" si="12"/>
        <v>624.93285412314492</v>
      </c>
      <c r="L78" s="26">
        <f t="shared" si="13"/>
        <v>624.93285412314492</v>
      </c>
      <c r="M78" s="25">
        <f t="shared" si="14"/>
        <v>624.93285412314492</v>
      </c>
    </row>
    <row r="79" spans="2:13" x14ac:dyDescent="0.35">
      <c r="B79" s="32" t="s">
        <v>213</v>
      </c>
      <c r="C79" s="31">
        <v>286.92710659329487</v>
      </c>
      <c r="D79" s="30">
        <v>400</v>
      </c>
      <c r="E79" s="30">
        <v>400</v>
      </c>
      <c r="F79" s="30">
        <v>400</v>
      </c>
      <c r="G79" s="30">
        <v>400</v>
      </c>
      <c r="H79" s="29">
        <v>400</v>
      </c>
      <c r="I79" s="30">
        <f t="shared" si="10"/>
        <v>114.77084263731795</v>
      </c>
      <c r="J79" s="30">
        <f t="shared" si="11"/>
        <v>114.77084263731795</v>
      </c>
      <c r="K79" s="30">
        <f t="shared" si="12"/>
        <v>114.77084263731795</v>
      </c>
      <c r="L79" s="30">
        <f t="shared" si="13"/>
        <v>114.77084263731795</v>
      </c>
      <c r="M79" s="29">
        <f t="shared" si="14"/>
        <v>114.77084263731795</v>
      </c>
    </row>
    <row r="80" spans="2:13" x14ac:dyDescent="0.35">
      <c r="B80" s="28" t="s">
        <v>212</v>
      </c>
      <c r="C80" s="27">
        <v>245.67731256467295</v>
      </c>
      <c r="D80" s="26">
        <v>2100</v>
      </c>
      <c r="E80" s="26">
        <v>2100</v>
      </c>
      <c r="F80" s="26">
        <v>2100</v>
      </c>
      <c r="G80" s="26">
        <v>2100</v>
      </c>
      <c r="H80" s="25">
        <v>2100</v>
      </c>
      <c r="I80" s="26">
        <f t="shared" si="10"/>
        <v>515.92235638581326</v>
      </c>
      <c r="J80" s="26">
        <f t="shared" si="11"/>
        <v>515.92235638581326</v>
      </c>
      <c r="K80" s="26">
        <f t="shared" si="12"/>
        <v>515.92235638581326</v>
      </c>
      <c r="L80" s="26">
        <f t="shared" si="13"/>
        <v>515.92235638581326</v>
      </c>
      <c r="M80" s="25">
        <f t="shared" si="14"/>
        <v>515.92235638581326</v>
      </c>
    </row>
    <row r="81" spans="2:13" x14ac:dyDescent="0.35">
      <c r="B81" s="32" t="s">
        <v>211</v>
      </c>
      <c r="C81" s="31">
        <v>195.18576773166635</v>
      </c>
      <c r="D81" s="30">
        <v>1800</v>
      </c>
      <c r="E81" s="30">
        <v>1800</v>
      </c>
      <c r="F81" s="30">
        <v>1800</v>
      </c>
      <c r="G81" s="30">
        <v>1800</v>
      </c>
      <c r="H81" s="29">
        <v>1800</v>
      </c>
      <c r="I81" s="30">
        <f t="shared" si="10"/>
        <v>351.3343819169994</v>
      </c>
      <c r="J81" s="30">
        <f t="shared" si="11"/>
        <v>351.3343819169994</v>
      </c>
      <c r="K81" s="30">
        <f t="shared" si="12"/>
        <v>351.3343819169994</v>
      </c>
      <c r="L81" s="30">
        <f t="shared" si="13"/>
        <v>351.3343819169994</v>
      </c>
      <c r="M81" s="29">
        <f t="shared" si="14"/>
        <v>351.3343819169994</v>
      </c>
    </row>
    <row r="82" spans="2:13" x14ac:dyDescent="0.35">
      <c r="B82" s="32" t="s">
        <v>210</v>
      </c>
      <c r="C82" s="31">
        <v>158.97777717970521</v>
      </c>
      <c r="D82" s="30">
        <v>4900</v>
      </c>
      <c r="E82" s="30">
        <v>4900</v>
      </c>
      <c r="F82" s="30">
        <v>4900</v>
      </c>
      <c r="G82" s="30">
        <v>4900</v>
      </c>
      <c r="H82" s="29">
        <v>4900</v>
      </c>
      <c r="I82" s="30">
        <f t="shared" si="10"/>
        <v>778.99110818055556</v>
      </c>
      <c r="J82" s="30">
        <f t="shared" si="11"/>
        <v>778.99110818055556</v>
      </c>
      <c r="K82" s="30">
        <f t="shared" si="12"/>
        <v>778.99110818055556</v>
      </c>
      <c r="L82" s="30">
        <f t="shared" si="13"/>
        <v>778.99110818055556</v>
      </c>
      <c r="M82" s="29">
        <f t="shared" si="14"/>
        <v>778.99110818055556</v>
      </c>
    </row>
    <row r="83" spans="2:13" x14ac:dyDescent="0.35">
      <c r="B83" s="28" t="s">
        <v>209</v>
      </c>
      <c r="C83" s="27">
        <v>175.07512719115758</v>
      </c>
      <c r="D83" s="26">
        <v>2900</v>
      </c>
      <c r="E83" s="26">
        <v>2900</v>
      </c>
      <c r="F83" s="26">
        <v>2900</v>
      </c>
      <c r="G83" s="26">
        <v>2900</v>
      </c>
      <c r="H83" s="25">
        <v>2900</v>
      </c>
      <c r="I83" s="26">
        <f t="shared" si="10"/>
        <v>507.71786885435699</v>
      </c>
      <c r="J83" s="26">
        <f t="shared" si="11"/>
        <v>507.71786885435699</v>
      </c>
      <c r="K83" s="26">
        <f t="shared" si="12"/>
        <v>507.71786885435699</v>
      </c>
      <c r="L83" s="26">
        <f t="shared" si="13"/>
        <v>507.71786885435699</v>
      </c>
      <c r="M83" s="25">
        <f t="shared" si="14"/>
        <v>507.71786885435699</v>
      </c>
    </row>
    <row r="84" spans="2:13" x14ac:dyDescent="0.35">
      <c r="B84" s="32" t="s">
        <v>208</v>
      </c>
      <c r="C84" s="31">
        <v>274.50709930528205</v>
      </c>
      <c r="D84" s="30">
        <v>2000</v>
      </c>
      <c r="E84" s="30">
        <v>2000</v>
      </c>
      <c r="F84" s="30">
        <v>2000</v>
      </c>
      <c r="G84" s="30">
        <v>2000</v>
      </c>
      <c r="H84" s="29">
        <v>2000</v>
      </c>
      <c r="I84" s="30">
        <f t="shared" si="10"/>
        <v>549.01419861056411</v>
      </c>
      <c r="J84" s="30">
        <f t="shared" si="11"/>
        <v>549.01419861056411</v>
      </c>
      <c r="K84" s="30">
        <f t="shared" si="12"/>
        <v>549.01419861056411</v>
      </c>
      <c r="L84" s="30">
        <f t="shared" si="13"/>
        <v>549.01419861056411</v>
      </c>
      <c r="M84" s="29">
        <f t="shared" si="14"/>
        <v>549.01419861056411</v>
      </c>
    </row>
    <row r="85" spans="2:13" x14ac:dyDescent="0.35">
      <c r="B85" s="28" t="s">
        <v>207</v>
      </c>
      <c r="C85" s="27">
        <v>160.38854634917044</v>
      </c>
      <c r="D85" s="26">
        <v>1300</v>
      </c>
      <c r="E85" s="26">
        <v>1300</v>
      </c>
      <c r="F85" s="26">
        <v>1300</v>
      </c>
      <c r="G85" s="26">
        <v>1300</v>
      </c>
      <c r="H85" s="25">
        <v>1300</v>
      </c>
      <c r="I85" s="26">
        <f t="shared" si="10"/>
        <v>208.50511025392157</v>
      </c>
      <c r="J85" s="26">
        <f t="shared" si="11"/>
        <v>208.50511025392157</v>
      </c>
      <c r="K85" s="26">
        <f t="shared" si="12"/>
        <v>208.50511025392157</v>
      </c>
      <c r="L85" s="26">
        <f t="shared" si="13"/>
        <v>208.50511025392157</v>
      </c>
      <c r="M85" s="25">
        <f t="shared" si="14"/>
        <v>208.50511025392157</v>
      </c>
    </row>
    <row r="86" spans="2:13" x14ac:dyDescent="0.35">
      <c r="B86" s="32" t="s">
        <v>206</v>
      </c>
      <c r="C86" s="31">
        <v>151.8060320441846</v>
      </c>
      <c r="D86" s="30">
        <v>700</v>
      </c>
      <c r="E86" s="30">
        <v>700</v>
      </c>
      <c r="F86" s="30">
        <v>700</v>
      </c>
      <c r="G86" s="30">
        <v>700</v>
      </c>
      <c r="H86" s="29">
        <v>700</v>
      </c>
      <c r="I86" s="30">
        <f t="shared" si="10"/>
        <v>106.26422243092922</v>
      </c>
      <c r="J86" s="30">
        <f t="shared" si="11"/>
        <v>106.26422243092922</v>
      </c>
      <c r="K86" s="30">
        <f t="shared" si="12"/>
        <v>106.26422243092922</v>
      </c>
      <c r="L86" s="30">
        <f t="shared" si="13"/>
        <v>106.26422243092922</v>
      </c>
      <c r="M86" s="29">
        <f t="shared" si="14"/>
        <v>106.26422243092922</v>
      </c>
    </row>
    <row r="87" spans="2:13" x14ac:dyDescent="0.35">
      <c r="B87" s="28" t="s">
        <v>205</v>
      </c>
      <c r="C87" s="27">
        <v>191.2098627398702</v>
      </c>
      <c r="D87" s="26">
        <v>3500</v>
      </c>
      <c r="E87" s="26">
        <v>3500</v>
      </c>
      <c r="F87" s="26">
        <v>3500</v>
      </c>
      <c r="G87" s="26">
        <v>3500</v>
      </c>
      <c r="H87" s="25">
        <v>3500</v>
      </c>
      <c r="I87" s="26">
        <f t="shared" si="10"/>
        <v>669.2345195895457</v>
      </c>
      <c r="J87" s="26">
        <f t="shared" si="11"/>
        <v>669.2345195895457</v>
      </c>
      <c r="K87" s="26">
        <f t="shared" si="12"/>
        <v>669.2345195895457</v>
      </c>
      <c r="L87" s="26">
        <f t="shared" si="13"/>
        <v>669.2345195895457</v>
      </c>
      <c r="M87" s="25">
        <f t="shared" si="14"/>
        <v>669.2345195895457</v>
      </c>
    </row>
    <row r="88" spans="2:13" x14ac:dyDescent="0.35">
      <c r="B88" s="32" t="s">
        <v>204</v>
      </c>
      <c r="C88" s="31">
        <v>222.646202278413</v>
      </c>
      <c r="D88" s="30">
        <v>1000</v>
      </c>
      <c r="E88" s="30">
        <v>1000</v>
      </c>
      <c r="F88" s="30">
        <v>1000</v>
      </c>
      <c r="G88" s="30">
        <v>1000</v>
      </c>
      <c r="H88" s="29">
        <v>1000</v>
      </c>
      <c r="I88" s="30">
        <f t="shared" si="10"/>
        <v>222.646202278413</v>
      </c>
      <c r="J88" s="30">
        <f t="shared" si="11"/>
        <v>222.646202278413</v>
      </c>
      <c r="K88" s="30">
        <f t="shared" si="12"/>
        <v>222.646202278413</v>
      </c>
      <c r="L88" s="30">
        <f t="shared" si="13"/>
        <v>222.646202278413</v>
      </c>
      <c r="M88" s="29">
        <f t="shared" si="14"/>
        <v>222.646202278413</v>
      </c>
    </row>
    <row r="89" spans="2:13" x14ac:dyDescent="0.35">
      <c r="B89" s="28" t="s">
        <v>203</v>
      </c>
      <c r="C89" s="27">
        <v>353.49637597010809</v>
      </c>
      <c r="D89" s="26">
        <v>1000</v>
      </c>
      <c r="E89" s="26">
        <v>1000</v>
      </c>
      <c r="F89" s="26">
        <v>1000</v>
      </c>
      <c r="G89" s="26">
        <v>1000</v>
      </c>
      <c r="H89" s="25">
        <v>1000</v>
      </c>
      <c r="I89" s="26">
        <f t="shared" si="10"/>
        <v>353.49637597010809</v>
      </c>
      <c r="J89" s="26">
        <f t="shared" si="11"/>
        <v>353.49637597010809</v>
      </c>
      <c r="K89" s="26">
        <f t="shared" si="12"/>
        <v>353.49637597010809</v>
      </c>
      <c r="L89" s="26">
        <f t="shared" si="13"/>
        <v>353.49637597010809</v>
      </c>
      <c r="M89" s="25">
        <f t="shared" si="14"/>
        <v>353.49637597010809</v>
      </c>
    </row>
    <row r="90" spans="2:13" x14ac:dyDescent="0.35">
      <c r="B90" s="32" t="s">
        <v>202</v>
      </c>
      <c r="C90" s="31">
        <v>162.37770548939287</v>
      </c>
      <c r="D90" s="30">
        <v>2900</v>
      </c>
      <c r="E90" s="30">
        <v>2900</v>
      </c>
      <c r="F90" s="30">
        <v>2900</v>
      </c>
      <c r="G90" s="30">
        <v>2900</v>
      </c>
      <c r="H90" s="29">
        <v>2900</v>
      </c>
      <c r="I90" s="30">
        <f t="shared" si="10"/>
        <v>470.89534591923933</v>
      </c>
      <c r="J90" s="30">
        <f t="shared" si="11"/>
        <v>470.89534591923933</v>
      </c>
      <c r="K90" s="30">
        <f t="shared" si="12"/>
        <v>470.89534591923933</v>
      </c>
      <c r="L90" s="30">
        <f t="shared" si="13"/>
        <v>470.89534591923933</v>
      </c>
      <c r="M90" s="29">
        <f t="shared" si="14"/>
        <v>470.89534591923933</v>
      </c>
    </row>
    <row r="91" spans="2:13" x14ac:dyDescent="0.35">
      <c r="B91" s="28" t="s">
        <v>201</v>
      </c>
      <c r="C91" s="27">
        <v>271.07373241426399</v>
      </c>
      <c r="D91" s="26">
        <v>1400</v>
      </c>
      <c r="E91" s="26">
        <v>1400</v>
      </c>
      <c r="F91" s="26">
        <v>1400</v>
      </c>
      <c r="G91" s="26">
        <v>1400</v>
      </c>
      <c r="H91" s="25">
        <v>1400</v>
      </c>
      <c r="I91" s="26">
        <f t="shared" si="10"/>
        <v>379.50322537996959</v>
      </c>
      <c r="J91" s="26">
        <f t="shared" si="11"/>
        <v>379.50322537996959</v>
      </c>
      <c r="K91" s="26">
        <f t="shared" si="12"/>
        <v>379.50322537996959</v>
      </c>
      <c r="L91" s="26">
        <f t="shared" si="13"/>
        <v>379.50322537996959</v>
      </c>
      <c r="M91" s="25">
        <f t="shared" si="14"/>
        <v>379.50322537996959</v>
      </c>
    </row>
    <row r="92" spans="2:13" x14ac:dyDescent="0.35">
      <c r="B92" s="32" t="s">
        <v>200</v>
      </c>
      <c r="C92" s="31">
        <v>161.70230997113183</v>
      </c>
      <c r="D92" s="30">
        <v>7100</v>
      </c>
      <c r="E92" s="30">
        <v>7100</v>
      </c>
      <c r="F92" s="30">
        <v>7100</v>
      </c>
      <c r="G92" s="30">
        <v>7100</v>
      </c>
      <c r="H92" s="29">
        <v>7100</v>
      </c>
      <c r="I92" s="30">
        <f t="shared" si="10"/>
        <v>1148.0864007950361</v>
      </c>
      <c r="J92" s="30">
        <f t="shared" si="11"/>
        <v>1148.0864007950361</v>
      </c>
      <c r="K92" s="30">
        <f t="shared" si="12"/>
        <v>1148.0864007950361</v>
      </c>
      <c r="L92" s="30">
        <f t="shared" si="13"/>
        <v>1148.0864007950361</v>
      </c>
      <c r="M92" s="29">
        <f t="shared" si="14"/>
        <v>1148.0864007950361</v>
      </c>
    </row>
    <row r="93" spans="2:13" x14ac:dyDescent="0.35">
      <c r="B93" s="28" t="s">
        <v>199</v>
      </c>
      <c r="C93" s="27">
        <v>498.64505563075625</v>
      </c>
      <c r="D93" s="26">
        <v>700</v>
      </c>
      <c r="E93" s="26">
        <v>700</v>
      </c>
      <c r="F93" s="26">
        <v>700</v>
      </c>
      <c r="G93" s="26">
        <v>700</v>
      </c>
      <c r="H93" s="25">
        <v>700</v>
      </c>
      <c r="I93" s="26">
        <f t="shared" si="10"/>
        <v>349.05153894152937</v>
      </c>
      <c r="J93" s="26">
        <f t="shared" si="11"/>
        <v>349.05153894152937</v>
      </c>
      <c r="K93" s="26">
        <f t="shared" si="12"/>
        <v>349.05153894152937</v>
      </c>
      <c r="L93" s="26">
        <f t="shared" si="13"/>
        <v>349.05153894152937</v>
      </c>
      <c r="M93" s="25">
        <f t="shared" si="14"/>
        <v>349.05153894152937</v>
      </c>
    </row>
    <row r="94" spans="2:13" x14ac:dyDescent="0.35">
      <c r="B94" s="28" t="s">
        <v>198</v>
      </c>
      <c r="C94" s="27">
        <v>389.67527484432469</v>
      </c>
      <c r="D94" s="26">
        <v>1000</v>
      </c>
      <c r="E94" s="26">
        <v>1000</v>
      </c>
      <c r="F94" s="26">
        <v>1000</v>
      </c>
      <c r="G94" s="26">
        <v>1000</v>
      </c>
      <c r="H94" s="25">
        <v>1000</v>
      </c>
      <c r="I94" s="26">
        <f t="shared" si="10"/>
        <v>389.67527484432469</v>
      </c>
      <c r="J94" s="26">
        <f t="shared" si="11"/>
        <v>389.67527484432469</v>
      </c>
      <c r="K94" s="26">
        <f t="shared" si="12"/>
        <v>389.67527484432469</v>
      </c>
      <c r="L94" s="26">
        <f t="shared" si="13"/>
        <v>389.67527484432469</v>
      </c>
      <c r="M94" s="25">
        <f t="shared" si="14"/>
        <v>389.67527484432469</v>
      </c>
    </row>
    <row r="95" spans="2:13" x14ac:dyDescent="0.35">
      <c r="B95" s="32" t="s">
        <v>197</v>
      </c>
      <c r="C95" s="31">
        <v>227.69765804900146</v>
      </c>
      <c r="D95" s="30">
        <v>5400</v>
      </c>
      <c r="E95" s="30">
        <v>5400</v>
      </c>
      <c r="F95" s="30">
        <v>5400</v>
      </c>
      <c r="G95" s="30">
        <v>5400</v>
      </c>
      <c r="H95" s="29">
        <v>5400</v>
      </c>
      <c r="I95" s="30">
        <f t="shared" si="10"/>
        <v>1229.5673534646078</v>
      </c>
      <c r="J95" s="30">
        <f t="shared" si="11"/>
        <v>1229.5673534646078</v>
      </c>
      <c r="K95" s="30">
        <f t="shared" si="12"/>
        <v>1229.5673534646078</v>
      </c>
      <c r="L95" s="30">
        <f t="shared" si="13"/>
        <v>1229.5673534646078</v>
      </c>
      <c r="M95" s="29">
        <f t="shared" si="14"/>
        <v>1229.5673534646078</v>
      </c>
    </row>
    <row r="96" spans="2:13" x14ac:dyDescent="0.35">
      <c r="B96" s="28" t="s">
        <v>196</v>
      </c>
      <c r="C96" s="27">
        <v>219.34355957036897</v>
      </c>
      <c r="D96" s="26">
        <v>17330</v>
      </c>
      <c r="E96" s="26">
        <v>17330</v>
      </c>
      <c r="F96" s="26">
        <v>17330</v>
      </c>
      <c r="G96" s="26">
        <v>17330</v>
      </c>
      <c r="H96" s="25">
        <v>17330</v>
      </c>
      <c r="I96" s="26">
        <f t="shared" si="10"/>
        <v>3801.2238873544939</v>
      </c>
      <c r="J96" s="26">
        <f t="shared" si="11"/>
        <v>3801.2238873544939</v>
      </c>
      <c r="K96" s="26">
        <f t="shared" si="12"/>
        <v>3801.2238873544939</v>
      </c>
      <c r="L96" s="26">
        <f t="shared" si="13"/>
        <v>3801.2238873544939</v>
      </c>
      <c r="M96" s="25">
        <f t="shared" si="14"/>
        <v>3801.2238873544939</v>
      </c>
    </row>
    <row r="97" spans="2:13" x14ac:dyDescent="0.35">
      <c r="B97" s="32" t="s">
        <v>195</v>
      </c>
      <c r="C97" s="31">
        <v>332.79054386355392</v>
      </c>
      <c r="D97" s="30">
        <v>6300</v>
      </c>
      <c r="E97" s="30">
        <v>6300</v>
      </c>
      <c r="F97" s="30">
        <v>6300</v>
      </c>
      <c r="G97" s="30">
        <v>6300</v>
      </c>
      <c r="H97" s="29">
        <v>6300</v>
      </c>
      <c r="I97" s="30">
        <f t="shared" si="10"/>
        <v>2096.5804263403897</v>
      </c>
      <c r="J97" s="30">
        <f t="shared" si="11"/>
        <v>2096.5804263403897</v>
      </c>
      <c r="K97" s="30">
        <f t="shared" si="12"/>
        <v>2096.5804263403897</v>
      </c>
      <c r="L97" s="30">
        <f t="shared" si="13"/>
        <v>2096.5804263403897</v>
      </c>
      <c r="M97" s="29">
        <f t="shared" si="14"/>
        <v>2096.5804263403897</v>
      </c>
    </row>
    <row r="98" spans="2:13" x14ac:dyDescent="0.35">
      <c r="B98" s="28" t="s">
        <v>194</v>
      </c>
      <c r="C98" s="27">
        <v>509.92297755739543</v>
      </c>
      <c r="D98" s="26">
        <v>2000</v>
      </c>
      <c r="E98" s="26">
        <v>2000</v>
      </c>
      <c r="F98" s="26">
        <v>2000</v>
      </c>
      <c r="G98" s="26">
        <v>2000</v>
      </c>
      <c r="H98" s="25">
        <v>2000</v>
      </c>
      <c r="I98" s="26">
        <f t="shared" si="10"/>
        <v>1019.8459551147909</v>
      </c>
      <c r="J98" s="26">
        <f t="shared" si="11"/>
        <v>1019.8459551147909</v>
      </c>
      <c r="K98" s="26">
        <f t="shared" si="12"/>
        <v>1019.8459551147909</v>
      </c>
      <c r="L98" s="26">
        <f t="shared" si="13"/>
        <v>1019.8459551147909</v>
      </c>
      <c r="M98" s="25">
        <f t="shared" si="14"/>
        <v>1019.8459551147909</v>
      </c>
    </row>
    <row r="99" spans="2:13" x14ac:dyDescent="0.35">
      <c r="B99" s="32" t="s">
        <v>193</v>
      </c>
      <c r="C99" s="31">
        <v>487.61874182192793</v>
      </c>
      <c r="D99" s="30">
        <v>4000</v>
      </c>
      <c r="E99" s="30">
        <v>4000</v>
      </c>
      <c r="F99" s="30">
        <v>4000</v>
      </c>
      <c r="G99" s="30">
        <v>4000</v>
      </c>
      <c r="H99" s="29">
        <v>4000</v>
      </c>
      <c r="I99" s="30">
        <f t="shared" si="10"/>
        <v>1950.4749672877117</v>
      </c>
      <c r="J99" s="30">
        <f t="shared" si="11"/>
        <v>1950.4749672877117</v>
      </c>
      <c r="K99" s="30">
        <f t="shared" si="12"/>
        <v>1950.4749672877117</v>
      </c>
      <c r="L99" s="30">
        <f t="shared" si="13"/>
        <v>1950.4749672877117</v>
      </c>
      <c r="M99" s="29">
        <f t="shared" si="14"/>
        <v>1950.4749672877117</v>
      </c>
    </row>
    <row r="100" spans="2:13" x14ac:dyDescent="0.35">
      <c r="B100" s="28" t="s">
        <v>192</v>
      </c>
      <c r="C100" s="27">
        <v>333.22424804026491</v>
      </c>
      <c r="D100" s="26">
        <v>3000</v>
      </c>
      <c r="E100" s="26">
        <v>3000</v>
      </c>
      <c r="F100" s="26">
        <v>3000</v>
      </c>
      <c r="G100" s="26">
        <v>3000</v>
      </c>
      <c r="H100" s="25">
        <v>3000</v>
      </c>
      <c r="I100" s="26">
        <f t="shared" si="10"/>
        <v>999.67274412079473</v>
      </c>
      <c r="J100" s="26">
        <f t="shared" si="11"/>
        <v>999.67274412079473</v>
      </c>
      <c r="K100" s="26">
        <f t="shared" si="12"/>
        <v>999.67274412079473</v>
      </c>
      <c r="L100" s="26">
        <f t="shared" si="13"/>
        <v>999.67274412079473</v>
      </c>
      <c r="M100" s="25">
        <f t="shared" si="14"/>
        <v>999.67274412079473</v>
      </c>
    </row>
    <row r="101" spans="2:13" x14ac:dyDescent="0.35">
      <c r="B101" s="28" t="s">
        <v>191</v>
      </c>
      <c r="C101" s="27">
        <v>473.73921934435617</v>
      </c>
      <c r="D101" s="26">
        <v>1200</v>
      </c>
      <c r="E101" s="26">
        <v>1200</v>
      </c>
      <c r="F101" s="26">
        <v>1200</v>
      </c>
      <c r="G101" s="26">
        <v>1200</v>
      </c>
      <c r="H101" s="25">
        <v>1200</v>
      </c>
      <c r="I101" s="26">
        <f t="shared" ref="I101:I132" si="15">D101*$C101/1000</f>
        <v>568.48706321322743</v>
      </c>
      <c r="J101" s="26">
        <f t="shared" ref="J101:J132" si="16">E101*$C101/1000</f>
        <v>568.48706321322743</v>
      </c>
      <c r="K101" s="26">
        <f t="shared" ref="K101:K132" si="17">F101*$C101/1000</f>
        <v>568.48706321322743</v>
      </c>
      <c r="L101" s="26">
        <f t="shared" ref="L101:L132" si="18">G101*$C101/1000</f>
        <v>568.48706321322743</v>
      </c>
      <c r="M101" s="25">
        <f t="shared" ref="M101:M132" si="19">H101*$C101/1000</f>
        <v>568.48706321322743</v>
      </c>
    </row>
    <row r="102" spans="2:13" x14ac:dyDescent="0.35">
      <c r="B102" s="32" t="s">
        <v>190</v>
      </c>
      <c r="C102" s="31">
        <v>207.6125520145639</v>
      </c>
      <c r="D102" s="30">
        <v>9300</v>
      </c>
      <c r="E102" s="30">
        <v>9300</v>
      </c>
      <c r="F102" s="30">
        <v>9300</v>
      </c>
      <c r="G102" s="30">
        <v>9300</v>
      </c>
      <c r="H102" s="29">
        <v>9300</v>
      </c>
      <c r="I102" s="30">
        <f t="shared" si="15"/>
        <v>1930.7967337354441</v>
      </c>
      <c r="J102" s="30">
        <f t="shared" si="16"/>
        <v>1930.7967337354441</v>
      </c>
      <c r="K102" s="30">
        <f t="shared" si="17"/>
        <v>1930.7967337354441</v>
      </c>
      <c r="L102" s="30">
        <f t="shared" si="18"/>
        <v>1930.7967337354441</v>
      </c>
      <c r="M102" s="29">
        <f t="shared" si="19"/>
        <v>1930.7967337354441</v>
      </c>
    </row>
    <row r="103" spans="2:13" x14ac:dyDescent="0.35">
      <c r="B103" s="28" t="s">
        <v>189</v>
      </c>
      <c r="C103" s="27">
        <v>263.74035936124756</v>
      </c>
      <c r="D103" s="26">
        <v>3400</v>
      </c>
      <c r="E103" s="26">
        <v>3400</v>
      </c>
      <c r="F103" s="26">
        <v>3400</v>
      </c>
      <c r="G103" s="26">
        <v>3400</v>
      </c>
      <c r="H103" s="25">
        <v>3400</v>
      </c>
      <c r="I103" s="26">
        <f t="shared" si="15"/>
        <v>896.71722182824169</v>
      </c>
      <c r="J103" s="26">
        <f t="shared" si="16"/>
        <v>896.71722182824169</v>
      </c>
      <c r="K103" s="26">
        <f t="shared" si="17"/>
        <v>896.71722182824169</v>
      </c>
      <c r="L103" s="26">
        <f t="shared" si="18"/>
        <v>896.71722182824169</v>
      </c>
      <c r="M103" s="25">
        <f t="shared" si="19"/>
        <v>896.71722182824169</v>
      </c>
    </row>
    <row r="104" spans="2:13" x14ac:dyDescent="0.35">
      <c r="B104" s="32" t="s">
        <v>188</v>
      </c>
      <c r="C104" s="31">
        <v>269.72906118918667</v>
      </c>
      <c r="D104" s="30">
        <v>600</v>
      </c>
      <c r="E104" s="30">
        <v>600</v>
      </c>
      <c r="F104" s="30">
        <v>600</v>
      </c>
      <c r="G104" s="30">
        <v>600</v>
      </c>
      <c r="H104" s="29">
        <v>600</v>
      </c>
      <c r="I104" s="30">
        <f t="shared" si="15"/>
        <v>161.83743671351201</v>
      </c>
      <c r="J104" s="30">
        <f t="shared" si="16"/>
        <v>161.83743671351201</v>
      </c>
      <c r="K104" s="30">
        <f t="shared" si="17"/>
        <v>161.83743671351201</v>
      </c>
      <c r="L104" s="30">
        <f t="shared" si="18"/>
        <v>161.83743671351201</v>
      </c>
      <c r="M104" s="29">
        <f t="shared" si="19"/>
        <v>161.83743671351201</v>
      </c>
    </row>
    <row r="105" spans="2:13" x14ac:dyDescent="0.35">
      <c r="B105" s="28" t="s">
        <v>187</v>
      </c>
      <c r="C105" s="27">
        <v>147.03788755963544</v>
      </c>
      <c r="D105" s="26">
        <v>19050</v>
      </c>
      <c r="E105" s="26">
        <v>19050</v>
      </c>
      <c r="F105" s="26">
        <v>19050</v>
      </c>
      <c r="G105" s="26">
        <v>19050</v>
      </c>
      <c r="H105" s="25">
        <v>19050</v>
      </c>
      <c r="I105" s="26">
        <f t="shared" si="15"/>
        <v>2801.071758011055</v>
      </c>
      <c r="J105" s="26">
        <f t="shared" si="16"/>
        <v>2801.071758011055</v>
      </c>
      <c r="K105" s="26">
        <f t="shared" si="17"/>
        <v>2801.071758011055</v>
      </c>
      <c r="L105" s="26">
        <f t="shared" si="18"/>
        <v>2801.071758011055</v>
      </c>
      <c r="M105" s="25">
        <f t="shared" si="19"/>
        <v>2801.071758011055</v>
      </c>
    </row>
    <row r="106" spans="2:13" x14ac:dyDescent="0.35">
      <c r="B106" s="32" t="s">
        <v>186</v>
      </c>
      <c r="C106" s="31">
        <v>343.62786253736761</v>
      </c>
      <c r="D106" s="30">
        <v>2000</v>
      </c>
      <c r="E106" s="30">
        <v>2000</v>
      </c>
      <c r="F106" s="30">
        <v>2000</v>
      </c>
      <c r="G106" s="30">
        <v>2000</v>
      </c>
      <c r="H106" s="29">
        <v>2000</v>
      </c>
      <c r="I106" s="30">
        <f t="shared" si="15"/>
        <v>687.25572507473521</v>
      </c>
      <c r="J106" s="30">
        <f t="shared" si="16"/>
        <v>687.25572507473521</v>
      </c>
      <c r="K106" s="30">
        <f t="shared" si="17"/>
        <v>687.25572507473521</v>
      </c>
      <c r="L106" s="30">
        <f t="shared" si="18"/>
        <v>687.25572507473521</v>
      </c>
      <c r="M106" s="29">
        <f t="shared" si="19"/>
        <v>687.25572507473521</v>
      </c>
    </row>
    <row r="107" spans="2:13" x14ac:dyDescent="0.35">
      <c r="B107" s="28" t="s">
        <v>185</v>
      </c>
      <c r="C107" s="27">
        <v>312.09932829149119</v>
      </c>
      <c r="D107" s="26">
        <v>2600</v>
      </c>
      <c r="E107" s="26">
        <v>2600</v>
      </c>
      <c r="F107" s="26">
        <v>2600</v>
      </c>
      <c r="G107" s="26">
        <v>2600</v>
      </c>
      <c r="H107" s="25">
        <v>2600</v>
      </c>
      <c r="I107" s="26">
        <f t="shared" si="15"/>
        <v>811.45825355787713</v>
      </c>
      <c r="J107" s="26">
        <f t="shared" si="16"/>
        <v>811.45825355787713</v>
      </c>
      <c r="K107" s="26">
        <f t="shared" si="17"/>
        <v>811.45825355787713</v>
      </c>
      <c r="L107" s="26">
        <f t="shared" si="18"/>
        <v>811.45825355787713</v>
      </c>
      <c r="M107" s="25">
        <f t="shared" si="19"/>
        <v>811.45825355787713</v>
      </c>
    </row>
    <row r="108" spans="2:13" x14ac:dyDescent="0.35">
      <c r="B108" s="32" t="s">
        <v>184</v>
      </c>
      <c r="C108" s="31">
        <v>259.84983809308022</v>
      </c>
      <c r="D108" s="30">
        <v>14840</v>
      </c>
      <c r="E108" s="30">
        <v>14840</v>
      </c>
      <c r="F108" s="30">
        <v>14840</v>
      </c>
      <c r="G108" s="30">
        <v>14840</v>
      </c>
      <c r="H108" s="29">
        <v>14840</v>
      </c>
      <c r="I108" s="30">
        <f t="shared" si="15"/>
        <v>3856.1715973013106</v>
      </c>
      <c r="J108" s="30">
        <f t="shared" si="16"/>
        <v>3856.1715973013106</v>
      </c>
      <c r="K108" s="30">
        <f t="shared" si="17"/>
        <v>3856.1715973013106</v>
      </c>
      <c r="L108" s="30">
        <f t="shared" si="18"/>
        <v>3856.1715973013106</v>
      </c>
      <c r="M108" s="29">
        <f t="shared" si="19"/>
        <v>3856.1715973013106</v>
      </c>
    </row>
    <row r="109" spans="2:13" x14ac:dyDescent="0.35">
      <c r="B109" s="28" t="s">
        <v>183</v>
      </c>
      <c r="C109" s="27">
        <v>200.05645823366964</v>
      </c>
      <c r="D109" s="26">
        <v>1700</v>
      </c>
      <c r="E109" s="26">
        <v>1700</v>
      </c>
      <c r="F109" s="26">
        <v>1700</v>
      </c>
      <c r="G109" s="26">
        <v>1700</v>
      </c>
      <c r="H109" s="25">
        <v>1700</v>
      </c>
      <c r="I109" s="26">
        <f t="shared" si="15"/>
        <v>340.09597899723838</v>
      </c>
      <c r="J109" s="26">
        <f t="shared" si="16"/>
        <v>340.09597899723838</v>
      </c>
      <c r="K109" s="26">
        <f t="shared" si="17"/>
        <v>340.09597899723838</v>
      </c>
      <c r="L109" s="26">
        <f t="shared" si="18"/>
        <v>340.09597899723838</v>
      </c>
      <c r="M109" s="25">
        <f t="shared" si="19"/>
        <v>340.09597899723838</v>
      </c>
    </row>
    <row r="110" spans="2:13" x14ac:dyDescent="0.35">
      <c r="B110" s="32" t="s">
        <v>182</v>
      </c>
      <c r="C110" s="31">
        <v>296.25011515609577</v>
      </c>
      <c r="D110" s="30">
        <v>1700</v>
      </c>
      <c r="E110" s="30">
        <v>1700</v>
      </c>
      <c r="F110" s="30">
        <v>1700</v>
      </c>
      <c r="G110" s="30">
        <v>1700</v>
      </c>
      <c r="H110" s="29">
        <v>1700</v>
      </c>
      <c r="I110" s="30">
        <f t="shared" si="15"/>
        <v>503.62519576536283</v>
      </c>
      <c r="J110" s="30">
        <f t="shared" si="16"/>
        <v>503.62519576536283</v>
      </c>
      <c r="K110" s="30">
        <f t="shared" si="17"/>
        <v>503.62519576536283</v>
      </c>
      <c r="L110" s="30">
        <f t="shared" si="18"/>
        <v>503.62519576536283</v>
      </c>
      <c r="M110" s="29">
        <f t="shared" si="19"/>
        <v>503.62519576536283</v>
      </c>
    </row>
    <row r="111" spans="2:13" x14ac:dyDescent="0.35">
      <c r="B111" s="28" t="s">
        <v>181</v>
      </c>
      <c r="C111" s="27">
        <v>196.6285075415058</v>
      </c>
      <c r="D111" s="26">
        <v>7700</v>
      </c>
      <c r="E111" s="26">
        <v>7700</v>
      </c>
      <c r="F111" s="26">
        <v>7700</v>
      </c>
      <c r="G111" s="26">
        <v>7700</v>
      </c>
      <c r="H111" s="25">
        <v>7700</v>
      </c>
      <c r="I111" s="26">
        <f t="shared" si="15"/>
        <v>1514.0395080695946</v>
      </c>
      <c r="J111" s="26">
        <f t="shared" si="16"/>
        <v>1514.0395080695946</v>
      </c>
      <c r="K111" s="26">
        <f t="shared" si="17"/>
        <v>1514.0395080695946</v>
      </c>
      <c r="L111" s="26">
        <f t="shared" si="18"/>
        <v>1514.0395080695946</v>
      </c>
      <c r="M111" s="25">
        <f t="shared" si="19"/>
        <v>1514.0395080695946</v>
      </c>
    </row>
    <row r="112" spans="2:13" x14ac:dyDescent="0.35">
      <c r="B112" s="32" t="s">
        <v>180</v>
      </c>
      <c r="C112" s="31">
        <v>274.32787881110448</v>
      </c>
      <c r="D112" s="30">
        <v>6130</v>
      </c>
      <c r="E112" s="30">
        <v>6130</v>
      </c>
      <c r="F112" s="30">
        <v>6130</v>
      </c>
      <c r="G112" s="30">
        <v>6130</v>
      </c>
      <c r="H112" s="29">
        <v>6130</v>
      </c>
      <c r="I112" s="30">
        <f t="shared" si="15"/>
        <v>1681.6298971120707</v>
      </c>
      <c r="J112" s="30">
        <f t="shared" si="16"/>
        <v>1681.6298971120707</v>
      </c>
      <c r="K112" s="30">
        <f t="shared" si="17"/>
        <v>1681.6298971120707</v>
      </c>
      <c r="L112" s="30">
        <f t="shared" si="18"/>
        <v>1681.6298971120707</v>
      </c>
      <c r="M112" s="29">
        <f t="shared" si="19"/>
        <v>1681.6298971120707</v>
      </c>
    </row>
    <row r="113" spans="2:13" x14ac:dyDescent="0.35">
      <c r="B113" s="28" t="s">
        <v>179</v>
      </c>
      <c r="C113" s="27">
        <v>181.02917838017163</v>
      </c>
      <c r="D113" s="26">
        <v>7500</v>
      </c>
      <c r="E113" s="26">
        <v>7500</v>
      </c>
      <c r="F113" s="26">
        <v>7500</v>
      </c>
      <c r="G113" s="26">
        <v>7500</v>
      </c>
      <c r="H113" s="25">
        <v>7500</v>
      </c>
      <c r="I113" s="26">
        <f t="shared" si="15"/>
        <v>1357.7188378512874</v>
      </c>
      <c r="J113" s="26">
        <f t="shared" si="16"/>
        <v>1357.7188378512874</v>
      </c>
      <c r="K113" s="26">
        <f t="shared" si="17"/>
        <v>1357.7188378512874</v>
      </c>
      <c r="L113" s="26">
        <f t="shared" si="18"/>
        <v>1357.7188378512874</v>
      </c>
      <c r="M113" s="25">
        <f t="shared" si="19"/>
        <v>1357.7188378512874</v>
      </c>
    </row>
    <row r="114" spans="2:13" x14ac:dyDescent="0.35">
      <c r="B114" s="28" t="s">
        <v>178</v>
      </c>
      <c r="C114" s="27">
        <v>280.67473884908134</v>
      </c>
      <c r="D114" s="26">
        <v>2800</v>
      </c>
      <c r="E114" s="26">
        <v>2800</v>
      </c>
      <c r="F114" s="26">
        <v>2800</v>
      </c>
      <c r="G114" s="26">
        <v>2800</v>
      </c>
      <c r="H114" s="25">
        <v>2800</v>
      </c>
      <c r="I114" s="26">
        <f t="shared" si="15"/>
        <v>785.88926877742767</v>
      </c>
      <c r="J114" s="26">
        <f t="shared" si="16"/>
        <v>785.88926877742767</v>
      </c>
      <c r="K114" s="26">
        <f t="shared" si="17"/>
        <v>785.88926877742767</v>
      </c>
      <c r="L114" s="26">
        <f t="shared" si="18"/>
        <v>785.88926877742767</v>
      </c>
      <c r="M114" s="25">
        <f t="shared" si="19"/>
        <v>785.88926877742767</v>
      </c>
    </row>
    <row r="115" spans="2:13" x14ac:dyDescent="0.35">
      <c r="B115" s="32" t="s">
        <v>177</v>
      </c>
      <c r="C115" s="31">
        <v>231.36850961183114</v>
      </c>
      <c r="D115" s="30">
        <v>2000</v>
      </c>
      <c r="E115" s="30">
        <v>2000</v>
      </c>
      <c r="F115" s="30">
        <v>2000</v>
      </c>
      <c r="G115" s="30">
        <v>2000</v>
      </c>
      <c r="H115" s="29">
        <v>2000</v>
      </c>
      <c r="I115" s="30">
        <f t="shared" si="15"/>
        <v>462.73701922366229</v>
      </c>
      <c r="J115" s="30">
        <f t="shared" si="16"/>
        <v>462.73701922366229</v>
      </c>
      <c r="K115" s="30">
        <f t="shared" si="17"/>
        <v>462.73701922366229</v>
      </c>
      <c r="L115" s="30">
        <f t="shared" si="18"/>
        <v>462.73701922366229</v>
      </c>
      <c r="M115" s="29">
        <f t="shared" si="19"/>
        <v>462.73701922366229</v>
      </c>
    </row>
    <row r="116" spans="2:13" x14ac:dyDescent="0.35">
      <c r="B116" s="28" t="s">
        <v>176</v>
      </c>
      <c r="C116" s="27">
        <v>197.8278744085373</v>
      </c>
      <c r="D116" s="26">
        <v>2500</v>
      </c>
      <c r="E116" s="26">
        <v>2500</v>
      </c>
      <c r="F116" s="26">
        <v>2500</v>
      </c>
      <c r="G116" s="26">
        <v>2500</v>
      </c>
      <c r="H116" s="25">
        <v>2500</v>
      </c>
      <c r="I116" s="26">
        <f t="shared" si="15"/>
        <v>494.56968602134322</v>
      </c>
      <c r="J116" s="26">
        <f t="shared" si="16"/>
        <v>494.56968602134322</v>
      </c>
      <c r="K116" s="26">
        <f t="shared" si="17"/>
        <v>494.56968602134322</v>
      </c>
      <c r="L116" s="26">
        <f t="shared" si="18"/>
        <v>494.56968602134322</v>
      </c>
      <c r="M116" s="25">
        <f t="shared" si="19"/>
        <v>494.56968602134322</v>
      </c>
    </row>
    <row r="117" spans="2:13" x14ac:dyDescent="0.35">
      <c r="B117" s="32" t="s">
        <v>175</v>
      </c>
      <c r="C117" s="31">
        <v>280.42369978659082</v>
      </c>
      <c r="D117" s="30">
        <v>5500</v>
      </c>
      <c r="E117" s="30">
        <v>5500</v>
      </c>
      <c r="F117" s="30">
        <v>5500</v>
      </c>
      <c r="G117" s="30">
        <v>5500</v>
      </c>
      <c r="H117" s="29">
        <v>5500</v>
      </c>
      <c r="I117" s="30">
        <f t="shared" si="15"/>
        <v>1542.3303488262495</v>
      </c>
      <c r="J117" s="30">
        <f t="shared" si="16"/>
        <v>1542.3303488262495</v>
      </c>
      <c r="K117" s="30">
        <f t="shared" si="17"/>
        <v>1542.3303488262495</v>
      </c>
      <c r="L117" s="30">
        <f t="shared" si="18"/>
        <v>1542.3303488262495</v>
      </c>
      <c r="M117" s="29">
        <f t="shared" si="19"/>
        <v>1542.3303488262495</v>
      </c>
    </row>
    <row r="118" spans="2:13" x14ac:dyDescent="0.35">
      <c r="B118" s="28" t="s">
        <v>174</v>
      </c>
      <c r="C118" s="27">
        <v>171.89081177596432</v>
      </c>
      <c r="D118" s="26">
        <v>600</v>
      </c>
      <c r="E118" s="26">
        <v>600</v>
      </c>
      <c r="F118" s="26">
        <v>600</v>
      </c>
      <c r="G118" s="26">
        <v>600</v>
      </c>
      <c r="H118" s="25">
        <v>600</v>
      </c>
      <c r="I118" s="26">
        <f t="shared" si="15"/>
        <v>103.1344870655786</v>
      </c>
      <c r="J118" s="26">
        <f t="shared" si="16"/>
        <v>103.1344870655786</v>
      </c>
      <c r="K118" s="26">
        <f t="shared" si="17"/>
        <v>103.1344870655786</v>
      </c>
      <c r="L118" s="26">
        <f t="shared" si="18"/>
        <v>103.1344870655786</v>
      </c>
      <c r="M118" s="25">
        <f t="shared" si="19"/>
        <v>103.1344870655786</v>
      </c>
    </row>
    <row r="119" spans="2:13" x14ac:dyDescent="0.35">
      <c r="B119" s="28" t="s">
        <v>173</v>
      </c>
      <c r="C119" s="27">
        <v>464.74266376673449</v>
      </c>
      <c r="D119" s="26">
        <v>740</v>
      </c>
      <c r="E119" s="26">
        <v>740</v>
      </c>
      <c r="F119" s="26">
        <v>740</v>
      </c>
      <c r="G119" s="26">
        <v>740</v>
      </c>
      <c r="H119" s="25">
        <v>740</v>
      </c>
      <c r="I119" s="26">
        <f t="shared" si="15"/>
        <v>343.90957118738356</v>
      </c>
      <c r="J119" s="26">
        <f t="shared" si="16"/>
        <v>343.90957118738356</v>
      </c>
      <c r="K119" s="26">
        <f t="shared" si="17"/>
        <v>343.90957118738356</v>
      </c>
      <c r="L119" s="26">
        <f t="shared" si="18"/>
        <v>343.90957118738356</v>
      </c>
      <c r="M119" s="25">
        <f t="shared" si="19"/>
        <v>343.90957118738356</v>
      </c>
    </row>
    <row r="120" spans="2:13" x14ac:dyDescent="0.35">
      <c r="B120" s="32" t="s">
        <v>172</v>
      </c>
      <c r="C120" s="31">
        <v>189.67954072593068</v>
      </c>
      <c r="D120" s="30">
        <v>7600</v>
      </c>
      <c r="E120" s="30">
        <v>7600</v>
      </c>
      <c r="F120" s="30">
        <v>7600</v>
      </c>
      <c r="G120" s="30">
        <v>7600</v>
      </c>
      <c r="H120" s="29">
        <v>7600</v>
      </c>
      <c r="I120" s="30">
        <f t="shared" si="15"/>
        <v>1441.5645095170732</v>
      </c>
      <c r="J120" s="30">
        <f t="shared" si="16"/>
        <v>1441.5645095170732</v>
      </c>
      <c r="K120" s="30">
        <f t="shared" si="17"/>
        <v>1441.5645095170732</v>
      </c>
      <c r="L120" s="30">
        <f t="shared" si="18"/>
        <v>1441.5645095170732</v>
      </c>
      <c r="M120" s="29">
        <f t="shared" si="19"/>
        <v>1441.5645095170732</v>
      </c>
    </row>
    <row r="121" spans="2:13" x14ac:dyDescent="0.35">
      <c r="B121" s="28" t="s">
        <v>171</v>
      </c>
      <c r="C121" s="27">
        <v>191.47374003763542</v>
      </c>
      <c r="D121" s="26">
        <v>2100</v>
      </c>
      <c r="E121" s="26">
        <v>2100</v>
      </c>
      <c r="F121" s="26">
        <v>2100</v>
      </c>
      <c r="G121" s="26">
        <v>2100</v>
      </c>
      <c r="H121" s="25">
        <v>2100</v>
      </c>
      <c r="I121" s="26">
        <f t="shared" si="15"/>
        <v>402.09485407903441</v>
      </c>
      <c r="J121" s="26">
        <f t="shared" si="16"/>
        <v>402.09485407903441</v>
      </c>
      <c r="K121" s="26">
        <f t="shared" si="17"/>
        <v>402.09485407903441</v>
      </c>
      <c r="L121" s="26">
        <f t="shared" si="18"/>
        <v>402.09485407903441</v>
      </c>
      <c r="M121" s="25">
        <f t="shared" si="19"/>
        <v>402.09485407903441</v>
      </c>
    </row>
    <row r="122" spans="2:13" x14ac:dyDescent="0.35">
      <c r="B122" s="32" t="s">
        <v>170</v>
      </c>
      <c r="C122" s="31">
        <v>212.98422294855553</v>
      </c>
      <c r="D122" s="30">
        <v>2700</v>
      </c>
      <c r="E122" s="30">
        <v>2700</v>
      </c>
      <c r="F122" s="30">
        <v>2700</v>
      </c>
      <c r="G122" s="30">
        <v>2700</v>
      </c>
      <c r="H122" s="29">
        <v>2700</v>
      </c>
      <c r="I122" s="30">
        <f t="shared" si="15"/>
        <v>575.05740196109991</v>
      </c>
      <c r="J122" s="30">
        <f t="shared" si="16"/>
        <v>575.05740196109991</v>
      </c>
      <c r="K122" s="30">
        <f t="shared" si="17"/>
        <v>575.05740196109991</v>
      </c>
      <c r="L122" s="30">
        <f t="shared" si="18"/>
        <v>575.05740196109991</v>
      </c>
      <c r="M122" s="29">
        <f t="shared" si="19"/>
        <v>575.05740196109991</v>
      </c>
    </row>
    <row r="123" spans="2:13" x14ac:dyDescent="0.35">
      <c r="B123" s="28" t="s">
        <v>169</v>
      </c>
      <c r="C123" s="27">
        <v>166.2798666736295</v>
      </c>
      <c r="D123" s="26">
        <v>2100</v>
      </c>
      <c r="E123" s="26">
        <v>2100</v>
      </c>
      <c r="F123" s="26">
        <v>2100</v>
      </c>
      <c r="G123" s="26">
        <v>2100</v>
      </c>
      <c r="H123" s="25">
        <v>2100</v>
      </c>
      <c r="I123" s="26">
        <f t="shared" si="15"/>
        <v>349.18772001462196</v>
      </c>
      <c r="J123" s="26">
        <f t="shared" si="16"/>
        <v>349.18772001462196</v>
      </c>
      <c r="K123" s="26">
        <f t="shared" si="17"/>
        <v>349.18772001462196</v>
      </c>
      <c r="L123" s="26">
        <f t="shared" si="18"/>
        <v>349.18772001462196</v>
      </c>
      <c r="M123" s="25">
        <f t="shared" si="19"/>
        <v>349.18772001462196</v>
      </c>
    </row>
    <row r="124" spans="2:13" x14ac:dyDescent="0.35">
      <c r="B124" s="32" t="s">
        <v>168</v>
      </c>
      <c r="C124" s="31">
        <v>214.60786745364209</v>
      </c>
      <c r="D124" s="30">
        <v>4700</v>
      </c>
      <c r="E124" s="30">
        <v>4700</v>
      </c>
      <c r="F124" s="30">
        <v>4700</v>
      </c>
      <c r="G124" s="30">
        <v>4700</v>
      </c>
      <c r="H124" s="29">
        <v>4700</v>
      </c>
      <c r="I124" s="30">
        <f t="shared" si="15"/>
        <v>1008.6569770321178</v>
      </c>
      <c r="J124" s="30">
        <f t="shared" si="16"/>
        <v>1008.6569770321178</v>
      </c>
      <c r="K124" s="30">
        <f t="shared" si="17"/>
        <v>1008.6569770321178</v>
      </c>
      <c r="L124" s="30">
        <f t="shared" si="18"/>
        <v>1008.6569770321178</v>
      </c>
      <c r="M124" s="29">
        <f t="shared" si="19"/>
        <v>1008.6569770321178</v>
      </c>
    </row>
    <row r="125" spans="2:13" x14ac:dyDescent="0.35">
      <c r="B125" s="28" t="s">
        <v>167</v>
      </c>
      <c r="C125" s="27">
        <v>301.70961048663997</v>
      </c>
      <c r="D125" s="26">
        <v>4900</v>
      </c>
      <c r="E125" s="26">
        <v>4900</v>
      </c>
      <c r="F125" s="26">
        <v>4900</v>
      </c>
      <c r="G125" s="26">
        <v>4900</v>
      </c>
      <c r="H125" s="25">
        <v>4900</v>
      </c>
      <c r="I125" s="26">
        <f t="shared" si="15"/>
        <v>1478.3770913845358</v>
      </c>
      <c r="J125" s="26">
        <f t="shared" si="16"/>
        <v>1478.3770913845358</v>
      </c>
      <c r="K125" s="26">
        <f t="shared" si="17"/>
        <v>1478.3770913845358</v>
      </c>
      <c r="L125" s="26">
        <f t="shared" si="18"/>
        <v>1478.3770913845358</v>
      </c>
      <c r="M125" s="25">
        <f t="shared" si="19"/>
        <v>1478.3770913845358</v>
      </c>
    </row>
    <row r="126" spans="2:13" x14ac:dyDescent="0.35">
      <c r="B126" s="32" t="s">
        <v>166</v>
      </c>
      <c r="C126" s="31">
        <v>338.41457367702117</v>
      </c>
      <c r="D126" s="30">
        <v>3400</v>
      </c>
      <c r="E126" s="30">
        <v>3400</v>
      </c>
      <c r="F126" s="30">
        <v>3400</v>
      </c>
      <c r="G126" s="30">
        <v>3400</v>
      </c>
      <c r="H126" s="29">
        <v>3400</v>
      </c>
      <c r="I126" s="30">
        <f t="shared" si="15"/>
        <v>1150.6095505018718</v>
      </c>
      <c r="J126" s="30">
        <f t="shared" si="16"/>
        <v>1150.6095505018718</v>
      </c>
      <c r="K126" s="30">
        <f t="shared" si="17"/>
        <v>1150.6095505018718</v>
      </c>
      <c r="L126" s="30">
        <f t="shared" si="18"/>
        <v>1150.6095505018718</v>
      </c>
      <c r="M126" s="29">
        <f t="shared" si="19"/>
        <v>1150.6095505018718</v>
      </c>
    </row>
    <row r="127" spans="2:13" x14ac:dyDescent="0.35">
      <c r="B127" s="28" t="s">
        <v>165</v>
      </c>
      <c r="C127" s="27">
        <v>219.3474180381433</v>
      </c>
      <c r="D127" s="26">
        <v>4400</v>
      </c>
      <c r="E127" s="26">
        <v>4400</v>
      </c>
      <c r="F127" s="26">
        <v>4400</v>
      </c>
      <c r="G127" s="26">
        <v>4400</v>
      </c>
      <c r="H127" s="25">
        <v>4400</v>
      </c>
      <c r="I127" s="26">
        <f t="shared" si="15"/>
        <v>965.1286393678306</v>
      </c>
      <c r="J127" s="26">
        <f t="shared" si="16"/>
        <v>965.1286393678306</v>
      </c>
      <c r="K127" s="26">
        <f t="shared" si="17"/>
        <v>965.1286393678306</v>
      </c>
      <c r="L127" s="26">
        <f t="shared" si="18"/>
        <v>965.1286393678306</v>
      </c>
      <c r="M127" s="25">
        <f t="shared" si="19"/>
        <v>965.1286393678306</v>
      </c>
    </row>
    <row r="128" spans="2:13" x14ac:dyDescent="0.35">
      <c r="B128" s="32" t="s">
        <v>164</v>
      </c>
      <c r="C128" s="31">
        <v>348.7485424901443</v>
      </c>
      <c r="D128" s="30">
        <v>1000</v>
      </c>
      <c r="E128" s="30">
        <v>1000</v>
      </c>
      <c r="F128" s="30">
        <v>1000</v>
      </c>
      <c r="G128" s="30">
        <v>1000</v>
      </c>
      <c r="H128" s="29">
        <v>1000</v>
      </c>
      <c r="I128" s="30">
        <f t="shared" si="15"/>
        <v>348.7485424901443</v>
      </c>
      <c r="J128" s="30">
        <f t="shared" si="16"/>
        <v>348.7485424901443</v>
      </c>
      <c r="K128" s="30">
        <f t="shared" si="17"/>
        <v>348.7485424901443</v>
      </c>
      <c r="L128" s="30">
        <f t="shared" si="18"/>
        <v>348.7485424901443</v>
      </c>
      <c r="M128" s="29">
        <f t="shared" si="19"/>
        <v>348.7485424901443</v>
      </c>
    </row>
    <row r="129" spans="2:13" x14ac:dyDescent="0.35">
      <c r="B129" s="28" t="s">
        <v>163</v>
      </c>
      <c r="C129" s="27">
        <v>212.14709243588516</v>
      </c>
      <c r="D129" s="26">
        <v>4300</v>
      </c>
      <c r="E129" s="26">
        <v>4300</v>
      </c>
      <c r="F129" s="26">
        <v>4300</v>
      </c>
      <c r="G129" s="26">
        <v>4300</v>
      </c>
      <c r="H129" s="25">
        <v>4300</v>
      </c>
      <c r="I129" s="26">
        <f t="shared" si="15"/>
        <v>912.23249747430611</v>
      </c>
      <c r="J129" s="26">
        <f t="shared" si="16"/>
        <v>912.23249747430611</v>
      </c>
      <c r="K129" s="26">
        <f t="shared" si="17"/>
        <v>912.23249747430611</v>
      </c>
      <c r="L129" s="26">
        <f t="shared" si="18"/>
        <v>912.23249747430611</v>
      </c>
      <c r="M129" s="25">
        <f t="shared" si="19"/>
        <v>912.23249747430611</v>
      </c>
    </row>
    <row r="130" spans="2:13" x14ac:dyDescent="0.35">
      <c r="B130" s="32" t="s">
        <v>162</v>
      </c>
      <c r="C130" s="31">
        <v>298.16516422949212</v>
      </c>
      <c r="D130" s="30">
        <v>600</v>
      </c>
      <c r="E130" s="30">
        <v>600</v>
      </c>
      <c r="F130" s="30">
        <v>600</v>
      </c>
      <c r="G130" s="30">
        <v>600</v>
      </c>
      <c r="H130" s="29">
        <v>600</v>
      </c>
      <c r="I130" s="30">
        <f t="shared" si="15"/>
        <v>178.89909853769527</v>
      </c>
      <c r="J130" s="30">
        <f t="shared" si="16"/>
        <v>178.89909853769527</v>
      </c>
      <c r="K130" s="30">
        <f t="shared" si="17"/>
        <v>178.89909853769527</v>
      </c>
      <c r="L130" s="30">
        <f t="shared" si="18"/>
        <v>178.89909853769527</v>
      </c>
      <c r="M130" s="29">
        <f t="shared" si="19"/>
        <v>178.89909853769527</v>
      </c>
    </row>
    <row r="131" spans="2:13" x14ac:dyDescent="0.35">
      <c r="B131" s="28" t="s">
        <v>161</v>
      </c>
      <c r="C131" s="27">
        <v>296.04667352463196</v>
      </c>
      <c r="D131" s="26">
        <v>4000</v>
      </c>
      <c r="E131" s="26">
        <v>4000</v>
      </c>
      <c r="F131" s="26">
        <v>4000</v>
      </c>
      <c r="G131" s="26">
        <v>4000</v>
      </c>
      <c r="H131" s="25">
        <v>4000</v>
      </c>
      <c r="I131" s="26">
        <f t="shared" si="15"/>
        <v>1184.1866940985278</v>
      </c>
      <c r="J131" s="26">
        <f t="shared" si="16"/>
        <v>1184.1866940985278</v>
      </c>
      <c r="K131" s="26">
        <f t="shared" si="17"/>
        <v>1184.1866940985278</v>
      </c>
      <c r="L131" s="26">
        <f t="shared" si="18"/>
        <v>1184.1866940985278</v>
      </c>
      <c r="M131" s="25">
        <f t="shared" si="19"/>
        <v>1184.1866940985278</v>
      </c>
    </row>
    <row r="132" spans="2:13" x14ac:dyDescent="0.35">
      <c r="B132" s="32" t="s">
        <v>160</v>
      </c>
      <c r="C132" s="31">
        <v>227.19792529202374</v>
      </c>
      <c r="D132" s="30">
        <v>8900</v>
      </c>
      <c r="E132" s="30">
        <v>8900</v>
      </c>
      <c r="F132" s="30">
        <v>8900</v>
      </c>
      <c r="G132" s="30">
        <v>8900</v>
      </c>
      <c r="H132" s="29">
        <v>8900</v>
      </c>
      <c r="I132" s="30">
        <f t="shared" si="15"/>
        <v>2022.0615350990113</v>
      </c>
      <c r="J132" s="30">
        <f t="shared" si="16"/>
        <v>2022.0615350990113</v>
      </c>
      <c r="K132" s="30">
        <f t="shared" si="17"/>
        <v>2022.0615350990113</v>
      </c>
      <c r="L132" s="30">
        <f t="shared" si="18"/>
        <v>2022.0615350990113</v>
      </c>
      <c r="M132" s="29">
        <f t="shared" si="19"/>
        <v>2022.0615350990113</v>
      </c>
    </row>
    <row r="133" spans="2:13" x14ac:dyDescent="0.35">
      <c r="B133" s="28" t="s">
        <v>159</v>
      </c>
      <c r="C133" s="27">
        <v>422.6963589540369</v>
      </c>
      <c r="D133" s="26">
        <v>600</v>
      </c>
      <c r="E133" s="26">
        <v>600</v>
      </c>
      <c r="F133" s="26">
        <v>600</v>
      </c>
      <c r="G133" s="26">
        <v>600</v>
      </c>
      <c r="H133" s="25">
        <v>600</v>
      </c>
      <c r="I133" s="26">
        <f t="shared" ref="I133:I164" si="20">D133*$C133/1000</f>
        <v>253.61781537242214</v>
      </c>
      <c r="J133" s="26">
        <f t="shared" ref="J133:J164" si="21">E133*$C133/1000</f>
        <v>253.61781537242214</v>
      </c>
      <c r="K133" s="26">
        <f t="shared" ref="K133:K164" si="22">F133*$C133/1000</f>
        <v>253.61781537242214</v>
      </c>
      <c r="L133" s="26">
        <f t="shared" ref="L133:L164" si="23">G133*$C133/1000</f>
        <v>253.61781537242214</v>
      </c>
      <c r="M133" s="25">
        <f t="shared" ref="M133:M164" si="24">H133*$C133/1000</f>
        <v>253.61781537242214</v>
      </c>
    </row>
    <row r="134" spans="2:13" x14ac:dyDescent="0.35">
      <c r="B134" s="32" t="s">
        <v>158</v>
      </c>
      <c r="C134" s="31">
        <v>171.96766654810432</v>
      </c>
      <c r="D134" s="30">
        <v>5400</v>
      </c>
      <c r="E134" s="30">
        <v>5400</v>
      </c>
      <c r="F134" s="30">
        <v>5400</v>
      </c>
      <c r="G134" s="30">
        <v>5400</v>
      </c>
      <c r="H134" s="29">
        <v>5400</v>
      </c>
      <c r="I134" s="30">
        <f t="shared" si="20"/>
        <v>928.62539935976338</v>
      </c>
      <c r="J134" s="30">
        <f t="shared" si="21"/>
        <v>928.62539935976338</v>
      </c>
      <c r="K134" s="30">
        <f t="shared" si="22"/>
        <v>928.62539935976338</v>
      </c>
      <c r="L134" s="30">
        <f t="shared" si="23"/>
        <v>928.62539935976338</v>
      </c>
      <c r="M134" s="29">
        <f t="shared" si="24"/>
        <v>928.62539935976338</v>
      </c>
    </row>
    <row r="135" spans="2:13" x14ac:dyDescent="0.35">
      <c r="B135" s="28" t="s">
        <v>157</v>
      </c>
      <c r="C135" s="27">
        <v>177.12880012296137</v>
      </c>
      <c r="D135" s="26">
        <v>6300</v>
      </c>
      <c r="E135" s="26">
        <v>6300</v>
      </c>
      <c r="F135" s="26">
        <v>6300</v>
      </c>
      <c r="G135" s="26">
        <v>6300</v>
      </c>
      <c r="H135" s="25">
        <v>6300</v>
      </c>
      <c r="I135" s="26">
        <f t="shared" si="20"/>
        <v>1115.9114407746565</v>
      </c>
      <c r="J135" s="26">
        <f t="shared" si="21"/>
        <v>1115.9114407746565</v>
      </c>
      <c r="K135" s="26">
        <f t="shared" si="22"/>
        <v>1115.9114407746565</v>
      </c>
      <c r="L135" s="26">
        <f t="shared" si="23"/>
        <v>1115.9114407746565</v>
      </c>
      <c r="M135" s="25">
        <f t="shared" si="24"/>
        <v>1115.9114407746565</v>
      </c>
    </row>
    <row r="136" spans="2:13" x14ac:dyDescent="0.35">
      <c r="B136" s="32" t="s">
        <v>156</v>
      </c>
      <c r="C136" s="31">
        <v>261.74356948165888</v>
      </c>
      <c r="D136" s="30">
        <v>2300</v>
      </c>
      <c r="E136" s="30">
        <v>2300</v>
      </c>
      <c r="F136" s="30">
        <v>2300</v>
      </c>
      <c r="G136" s="30">
        <v>2300</v>
      </c>
      <c r="H136" s="29">
        <v>2300</v>
      </c>
      <c r="I136" s="30">
        <f t="shared" si="20"/>
        <v>602.01020980781539</v>
      </c>
      <c r="J136" s="30">
        <f t="shared" si="21"/>
        <v>602.01020980781539</v>
      </c>
      <c r="K136" s="30">
        <f t="shared" si="22"/>
        <v>602.01020980781539</v>
      </c>
      <c r="L136" s="30">
        <f t="shared" si="23"/>
        <v>602.01020980781539</v>
      </c>
      <c r="M136" s="29">
        <f t="shared" si="24"/>
        <v>602.01020980781539</v>
      </c>
    </row>
    <row r="137" spans="2:13" x14ac:dyDescent="0.35">
      <c r="B137" s="28" t="s">
        <v>155</v>
      </c>
      <c r="C137" s="27">
        <v>119.30323343899779</v>
      </c>
      <c r="D137" s="26">
        <v>6100</v>
      </c>
      <c r="E137" s="26">
        <v>6100</v>
      </c>
      <c r="F137" s="26">
        <v>6100</v>
      </c>
      <c r="G137" s="26">
        <v>6100</v>
      </c>
      <c r="H137" s="25">
        <v>6100</v>
      </c>
      <c r="I137" s="26">
        <f t="shared" si="20"/>
        <v>727.74972397788645</v>
      </c>
      <c r="J137" s="26">
        <f t="shared" si="21"/>
        <v>727.74972397788645</v>
      </c>
      <c r="K137" s="26">
        <f t="shared" si="22"/>
        <v>727.74972397788645</v>
      </c>
      <c r="L137" s="26">
        <f t="shared" si="23"/>
        <v>727.74972397788645</v>
      </c>
      <c r="M137" s="25">
        <f t="shared" si="24"/>
        <v>727.74972397788645</v>
      </c>
    </row>
    <row r="138" spans="2:13" x14ac:dyDescent="0.35">
      <c r="B138" s="32" t="s">
        <v>154</v>
      </c>
      <c r="C138" s="31">
        <v>168.4714869703476</v>
      </c>
      <c r="D138" s="30">
        <v>1600</v>
      </c>
      <c r="E138" s="30">
        <v>1600</v>
      </c>
      <c r="F138" s="30">
        <v>1600</v>
      </c>
      <c r="G138" s="30">
        <v>1600</v>
      </c>
      <c r="H138" s="29">
        <v>1600</v>
      </c>
      <c r="I138" s="30">
        <f t="shared" si="20"/>
        <v>269.55437915255618</v>
      </c>
      <c r="J138" s="30">
        <f t="shared" si="21"/>
        <v>269.55437915255618</v>
      </c>
      <c r="K138" s="30">
        <f t="shared" si="22"/>
        <v>269.55437915255618</v>
      </c>
      <c r="L138" s="30">
        <f t="shared" si="23"/>
        <v>269.55437915255618</v>
      </c>
      <c r="M138" s="29">
        <f t="shared" si="24"/>
        <v>269.55437915255618</v>
      </c>
    </row>
    <row r="139" spans="2:13" x14ac:dyDescent="0.35">
      <c r="B139" s="28" t="s">
        <v>153</v>
      </c>
      <c r="C139" s="27">
        <v>284.19724558834133</v>
      </c>
      <c r="D139" s="26">
        <v>1600</v>
      </c>
      <c r="E139" s="26">
        <v>1600</v>
      </c>
      <c r="F139" s="26">
        <v>1600</v>
      </c>
      <c r="G139" s="26">
        <v>1600</v>
      </c>
      <c r="H139" s="25">
        <v>1600</v>
      </c>
      <c r="I139" s="26">
        <f t="shared" si="20"/>
        <v>454.71559294134613</v>
      </c>
      <c r="J139" s="26">
        <f t="shared" si="21"/>
        <v>454.71559294134613</v>
      </c>
      <c r="K139" s="26">
        <f t="shared" si="22"/>
        <v>454.71559294134613</v>
      </c>
      <c r="L139" s="26">
        <f t="shared" si="23"/>
        <v>454.71559294134613</v>
      </c>
      <c r="M139" s="25">
        <f t="shared" si="24"/>
        <v>454.71559294134613</v>
      </c>
    </row>
    <row r="140" spans="2:13" x14ac:dyDescent="0.35">
      <c r="B140" s="32" t="s">
        <v>152</v>
      </c>
      <c r="C140" s="31">
        <v>264.43119616452213</v>
      </c>
      <c r="D140" s="30">
        <v>2200</v>
      </c>
      <c r="E140" s="30">
        <v>2200</v>
      </c>
      <c r="F140" s="30">
        <v>2200</v>
      </c>
      <c r="G140" s="30">
        <v>2200</v>
      </c>
      <c r="H140" s="29">
        <v>2200</v>
      </c>
      <c r="I140" s="30">
        <f t="shared" si="20"/>
        <v>581.74863156194874</v>
      </c>
      <c r="J140" s="30">
        <f t="shared" si="21"/>
        <v>581.74863156194874</v>
      </c>
      <c r="K140" s="30">
        <f t="shared" si="22"/>
        <v>581.74863156194874</v>
      </c>
      <c r="L140" s="30">
        <f t="shared" si="23"/>
        <v>581.74863156194874</v>
      </c>
      <c r="M140" s="29">
        <f t="shared" si="24"/>
        <v>581.74863156194874</v>
      </c>
    </row>
    <row r="141" spans="2:13" x14ac:dyDescent="0.35">
      <c r="B141" s="28" t="s">
        <v>151</v>
      </c>
      <c r="C141" s="27">
        <v>356.46883741780289</v>
      </c>
      <c r="D141" s="26">
        <v>3600</v>
      </c>
      <c r="E141" s="26">
        <v>3600</v>
      </c>
      <c r="F141" s="26">
        <v>3600</v>
      </c>
      <c r="G141" s="26">
        <v>3600</v>
      </c>
      <c r="H141" s="25">
        <v>3600</v>
      </c>
      <c r="I141" s="26">
        <f t="shared" si="20"/>
        <v>1283.2878147040904</v>
      </c>
      <c r="J141" s="26">
        <f t="shared" si="21"/>
        <v>1283.2878147040904</v>
      </c>
      <c r="K141" s="26">
        <f t="shared" si="22"/>
        <v>1283.2878147040904</v>
      </c>
      <c r="L141" s="26">
        <f t="shared" si="23"/>
        <v>1283.2878147040904</v>
      </c>
      <c r="M141" s="25">
        <f t="shared" si="24"/>
        <v>1283.2878147040904</v>
      </c>
    </row>
    <row r="142" spans="2:13" x14ac:dyDescent="0.35">
      <c r="B142" s="32" t="s">
        <v>150</v>
      </c>
      <c r="C142" s="31">
        <v>191.71012856914993</v>
      </c>
      <c r="D142" s="30">
        <v>2000</v>
      </c>
      <c r="E142" s="30">
        <v>2000</v>
      </c>
      <c r="F142" s="30">
        <v>2000</v>
      </c>
      <c r="G142" s="30">
        <v>2000</v>
      </c>
      <c r="H142" s="29">
        <v>2000</v>
      </c>
      <c r="I142" s="30">
        <f t="shared" si="20"/>
        <v>383.42025713829986</v>
      </c>
      <c r="J142" s="30">
        <f t="shared" si="21"/>
        <v>383.42025713829986</v>
      </c>
      <c r="K142" s="30">
        <f t="shared" si="22"/>
        <v>383.42025713829986</v>
      </c>
      <c r="L142" s="30">
        <f t="shared" si="23"/>
        <v>383.42025713829986</v>
      </c>
      <c r="M142" s="29">
        <f t="shared" si="24"/>
        <v>383.42025713829986</v>
      </c>
    </row>
    <row r="143" spans="2:13" x14ac:dyDescent="0.35">
      <c r="B143" s="28" t="s">
        <v>149</v>
      </c>
      <c r="C143" s="27">
        <v>456.94836750446984</v>
      </c>
      <c r="D143" s="26">
        <v>1000</v>
      </c>
      <c r="E143" s="26">
        <v>1000</v>
      </c>
      <c r="F143" s="26">
        <v>1000</v>
      </c>
      <c r="G143" s="26">
        <v>1000</v>
      </c>
      <c r="H143" s="25">
        <v>1000</v>
      </c>
      <c r="I143" s="26">
        <f t="shared" si="20"/>
        <v>456.94836750446984</v>
      </c>
      <c r="J143" s="26">
        <f t="shared" si="21"/>
        <v>456.94836750446984</v>
      </c>
      <c r="K143" s="26">
        <f t="shared" si="22"/>
        <v>456.94836750446984</v>
      </c>
      <c r="L143" s="26">
        <f t="shared" si="23"/>
        <v>456.94836750446984</v>
      </c>
      <c r="M143" s="25">
        <f t="shared" si="24"/>
        <v>456.94836750446984</v>
      </c>
    </row>
    <row r="144" spans="2:13" x14ac:dyDescent="0.35">
      <c r="B144" s="32" t="s">
        <v>148</v>
      </c>
      <c r="C144" s="31">
        <v>262.5544581529706</v>
      </c>
      <c r="D144" s="30">
        <v>300</v>
      </c>
      <c r="E144" s="30">
        <v>300</v>
      </c>
      <c r="F144" s="30">
        <v>300</v>
      </c>
      <c r="G144" s="30">
        <v>300</v>
      </c>
      <c r="H144" s="29">
        <v>300</v>
      </c>
      <c r="I144" s="30">
        <f t="shared" si="20"/>
        <v>78.766337445891182</v>
      </c>
      <c r="J144" s="30">
        <f t="shared" si="21"/>
        <v>78.766337445891182</v>
      </c>
      <c r="K144" s="30">
        <f t="shared" si="22"/>
        <v>78.766337445891182</v>
      </c>
      <c r="L144" s="30">
        <f t="shared" si="23"/>
        <v>78.766337445891182</v>
      </c>
      <c r="M144" s="29">
        <f t="shared" si="24"/>
        <v>78.766337445891182</v>
      </c>
    </row>
    <row r="145" spans="2:13" x14ac:dyDescent="0.35">
      <c r="B145" s="28" t="s">
        <v>147</v>
      </c>
      <c r="C145" s="27">
        <v>300.9657802010056</v>
      </c>
      <c r="D145" s="26">
        <v>10000</v>
      </c>
      <c r="E145" s="26">
        <v>10000</v>
      </c>
      <c r="F145" s="26">
        <v>10000</v>
      </c>
      <c r="G145" s="26">
        <v>10000</v>
      </c>
      <c r="H145" s="25">
        <v>10000</v>
      </c>
      <c r="I145" s="26">
        <f t="shared" si="20"/>
        <v>3009.657802010056</v>
      </c>
      <c r="J145" s="26">
        <f t="shared" si="21"/>
        <v>3009.657802010056</v>
      </c>
      <c r="K145" s="26">
        <f t="shared" si="22"/>
        <v>3009.657802010056</v>
      </c>
      <c r="L145" s="26">
        <f t="shared" si="23"/>
        <v>3009.657802010056</v>
      </c>
      <c r="M145" s="25">
        <f t="shared" si="24"/>
        <v>3009.657802010056</v>
      </c>
    </row>
    <row r="146" spans="2:13" x14ac:dyDescent="0.35">
      <c r="B146" s="28" t="s">
        <v>146</v>
      </c>
      <c r="C146" s="27">
        <v>428.76388024296074</v>
      </c>
      <c r="D146" s="26">
        <v>700</v>
      </c>
      <c r="E146" s="26">
        <v>700</v>
      </c>
      <c r="F146" s="26">
        <v>700</v>
      </c>
      <c r="G146" s="26">
        <v>700</v>
      </c>
      <c r="H146" s="25">
        <v>700</v>
      </c>
      <c r="I146" s="26">
        <f t="shared" si="20"/>
        <v>300.13471617007252</v>
      </c>
      <c r="J146" s="26">
        <f t="shared" si="21"/>
        <v>300.13471617007252</v>
      </c>
      <c r="K146" s="26">
        <f t="shared" si="22"/>
        <v>300.13471617007252</v>
      </c>
      <c r="L146" s="26">
        <f t="shared" si="23"/>
        <v>300.13471617007252</v>
      </c>
      <c r="M146" s="25">
        <f t="shared" si="24"/>
        <v>300.13471617007252</v>
      </c>
    </row>
    <row r="147" spans="2:13" x14ac:dyDescent="0.35">
      <c r="B147" s="32" t="s">
        <v>145</v>
      </c>
      <c r="C147" s="31">
        <v>357.14684856512457</v>
      </c>
      <c r="D147" s="30">
        <v>1100</v>
      </c>
      <c r="E147" s="30">
        <v>1100</v>
      </c>
      <c r="F147" s="30">
        <v>1100</v>
      </c>
      <c r="G147" s="30">
        <v>1100</v>
      </c>
      <c r="H147" s="29">
        <v>1100</v>
      </c>
      <c r="I147" s="30">
        <f t="shared" si="20"/>
        <v>392.86153342163703</v>
      </c>
      <c r="J147" s="30">
        <f t="shared" si="21"/>
        <v>392.86153342163703</v>
      </c>
      <c r="K147" s="30">
        <f t="shared" si="22"/>
        <v>392.86153342163703</v>
      </c>
      <c r="L147" s="30">
        <f t="shared" si="23"/>
        <v>392.86153342163703</v>
      </c>
      <c r="M147" s="29">
        <f t="shared" si="24"/>
        <v>392.86153342163703</v>
      </c>
    </row>
    <row r="148" spans="2:13" x14ac:dyDescent="0.35">
      <c r="B148" s="28" t="s">
        <v>144</v>
      </c>
      <c r="C148" s="27">
        <v>462.60231174627739</v>
      </c>
      <c r="D148" s="26">
        <v>1000</v>
      </c>
      <c r="E148" s="26">
        <v>1000</v>
      </c>
      <c r="F148" s="26">
        <v>1000</v>
      </c>
      <c r="G148" s="26">
        <v>1000</v>
      </c>
      <c r="H148" s="25">
        <v>1000</v>
      </c>
      <c r="I148" s="26">
        <f t="shared" si="20"/>
        <v>462.60231174627739</v>
      </c>
      <c r="J148" s="26">
        <f t="shared" si="21"/>
        <v>462.60231174627739</v>
      </c>
      <c r="K148" s="26">
        <f t="shared" si="22"/>
        <v>462.60231174627739</v>
      </c>
      <c r="L148" s="26">
        <f t="shared" si="23"/>
        <v>462.60231174627739</v>
      </c>
      <c r="M148" s="25">
        <f t="shared" si="24"/>
        <v>462.60231174627739</v>
      </c>
    </row>
    <row r="149" spans="2:13" x14ac:dyDescent="0.35">
      <c r="B149" s="28" t="s">
        <v>143</v>
      </c>
      <c r="C149" s="27">
        <v>383.56054484918019</v>
      </c>
      <c r="D149" s="26">
        <v>900</v>
      </c>
      <c r="E149" s="26">
        <v>900</v>
      </c>
      <c r="F149" s="26">
        <v>900</v>
      </c>
      <c r="G149" s="26">
        <v>900</v>
      </c>
      <c r="H149" s="25">
        <v>900</v>
      </c>
      <c r="I149" s="26">
        <f t="shared" si="20"/>
        <v>345.2044903642622</v>
      </c>
      <c r="J149" s="26">
        <f t="shared" si="21"/>
        <v>345.2044903642622</v>
      </c>
      <c r="K149" s="26">
        <f t="shared" si="22"/>
        <v>345.2044903642622</v>
      </c>
      <c r="L149" s="26">
        <f t="shared" si="23"/>
        <v>345.2044903642622</v>
      </c>
      <c r="M149" s="25">
        <f t="shared" si="24"/>
        <v>345.2044903642622</v>
      </c>
    </row>
    <row r="150" spans="2:13" x14ac:dyDescent="0.35">
      <c r="B150" s="32" t="s">
        <v>142</v>
      </c>
      <c r="C150" s="31">
        <v>161.2712288351521</v>
      </c>
      <c r="D150" s="30">
        <v>3400</v>
      </c>
      <c r="E150" s="30">
        <v>3400</v>
      </c>
      <c r="F150" s="30">
        <v>3400</v>
      </c>
      <c r="G150" s="30">
        <v>3400</v>
      </c>
      <c r="H150" s="29">
        <v>3400</v>
      </c>
      <c r="I150" s="30">
        <f t="shared" si="20"/>
        <v>548.3221780395171</v>
      </c>
      <c r="J150" s="30">
        <f t="shared" si="21"/>
        <v>548.3221780395171</v>
      </c>
      <c r="K150" s="30">
        <f t="shared" si="22"/>
        <v>548.3221780395171</v>
      </c>
      <c r="L150" s="30">
        <f t="shared" si="23"/>
        <v>548.3221780395171</v>
      </c>
      <c r="M150" s="29">
        <f t="shared" si="24"/>
        <v>548.3221780395171</v>
      </c>
    </row>
    <row r="151" spans="2:13" x14ac:dyDescent="0.35">
      <c r="B151" s="28" t="s">
        <v>141</v>
      </c>
      <c r="C151" s="27">
        <v>315.45045575494106</v>
      </c>
      <c r="D151" s="26">
        <v>1400</v>
      </c>
      <c r="E151" s="26">
        <v>1400</v>
      </c>
      <c r="F151" s="26">
        <v>1400</v>
      </c>
      <c r="G151" s="26">
        <v>1400</v>
      </c>
      <c r="H151" s="25">
        <v>1400</v>
      </c>
      <c r="I151" s="26">
        <f t="shared" si="20"/>
        <v>441.63063805691746</v>
      </c>
      <c r="J151" s="26">
        <f t="shared" si="21"/>
        <v>441.63063805691746</v>
      </c>
      <c r="K151" s="26">
        <f t="shared" si="22"/>
        <v>441.63063805691746</v>
      </c>
      <c r="L151" s="26">
        <f t="shared" si="23"/>
        <v>441.63063805691746</v>
      </c>
      <c r="M151" s="25">
        <f t="shared" si="24"/>
        <v>441.63063805691746</v>
      </c>
    </row>
    <row r="152" spans="2:13" x14ac:dyDescent="0.35">
      <c r="B152" s="32" t="s">
        <v>140</v>
      </c>
      <c r="C152" s="31">
        <v>273.9777741441813</v>
      </c>
      <c r="D152" s="30">
        <v>2300</v>
      </c>
      <c r="E152" s="30">
        <v>2300</v>
      </c>
      <c r="F152" s="30">
        <v>2300</v>
      </c>
      <c r="G152" s="30">
        <v>2300</v>
      </c>
      <c r="H152" s="29">
        <v>2300</v>
      </c>
      <c r="I152" s="30">
        <f t="shared" si="20"/>
        <v>630.14888053161701</v>
      </c>
      <c r="J152" s="30">
        <f t="shared" si="21"/>
        <v>630.14888053161701</v>
      </c>
      <c r="K152" s="30">
        <f t="shared" si="22"/>
        <v>630.14888053161701</v>
      </c>
      <c r="L152" s="30">
        <f t="shared" si="23"/>
        <v>630.14888053161701</v>
      </c>
      <c r="M152" s="29">
        <f t="shared" si="24"/>
        <v>630.14888053161701</v>
      </c>
    </row>
    <row r="153" spans="2:13" x14ac:dyDescent="0.35">
      <c r="B153" s="32" t="s">
        <v>139</v>
      </c>
      <c r="C153" s="31">
        <v>202.82564554069586</v>
      </c>
      <c r="D153" s="30">
        <v>3500</v>
      </c>
      <c r="E153" s="30">
        <v>3500</v>
      </c>
      <c r="F153" s="30">
        <v>3500</v>
      </c>
      <c r="G153" s="30">
        <v>3500</v>
      </c>
      <c r="H153" s="29">
        <v>3500</v>
      </c>
      <c r="I153" s="30">
        <f t="shared" si="20"/>
        <v>709.88975939243551</v>
      </c>
      <c r="J153" s="30">
        <f t="shared" si="21"/>
        <v>709.88975939243551</v>
      </c>
      <c r="K153" s="30">
        <f t="shared" si="22"/>
        <v>709.88975939243551</v>
      </c>
      <c r="L153" s="30">
        <f t="shared" si="23"/>
        <v>709.88975939243551</v>
      </c>
      <c r="M153" s="29">
        <f t="shared" si="24"/>
        <v>709.88975939243551</v>
      </c>
    </row>
    <row r="154" spans="2:13" x14ac:dyDescent="0.35">
      <c r="B154" s="28" t="s">
        <v>138</v>
      </c>
      <c r="C154" s="27">
        <v>300.05924067423757</v>
      </c>
      <c r="D154" s="26">
        <v>900</v>
      </c>
      <c r="E154" s="26">
        <v>900</v>
      </c>
      <c r="F154" s="26">
        <v>900</v>
      </c>
      <c r="G154" s="26">
        <v>900</v>
      </c>
      <c r="H154" s="25">
        <v>900</v>
      </c>
      <c r="I154" s="26">
        <f t="shared" si="20"/>
        <v>270.05331660681384</v>
      </c>
      <c r="J154" s="26">
        <f t="shared" si="21"/>
        <v>270.05331660681384</v>
      </c>
      <c r="K154" s="26">
        <f t="shared" si="22"/>
        <v>270.05331660681384</v>
      </c>
      <c r="L154" s="26">
        <f t="shared" si="23"/>
        <v>270.05331660681384</v>
      </c>
      <c r="M154" s="25">
        <f t="shared" si="24"/>
        <v>270.05331660681384</v>
      </c>
    </row>
    <row r="155" spans="2:13" x14ac:dyDescent="0.35">
      <c r="B155" s="32" t="s">
        <v>137</v>
      </c>
      <c r="C155" s="31">
        <v>269.67158580948052</v>
      </c>
      <c r="D155" s="30">
        <v>4700</v>
      </c>
      <c r="E155" s="30">
        <v>4700</v>
      </c>
      <c r="F155" s="30">
        <v>4700</v>
      </c>
      <c r="G155" s="30">
        <v>4700</v>
      </c>
      <c r="H155" s="29">
        <v>4700</v>
      </c>
      <c r="I155" s="30">
        <f t="shared" si="20"/>
        <v>1267.4564533045586</v>
      </c>
      <c r="J155" s="30">
        <f t="shared" si="21"/>
        <v>1267.4564533045586</v>
      </c>
      <c r="K155" s="30">
        <f t="shared" si="22"/>
        <v>1267.4564533045586</v>
      </c>
      <c r="L155" s="30">
        <f t="shared" si="23"/>
        <v>1267.4564533045586</v>
      </c>
      <c r="M155" s="29">
        <f t="shared" si="24"/>
        <v>1267.4564533045586</v>
      </c>
    </row>
    <row r="156" spans="2:13" x14ac:dyDescent="0.35">
      <c r="B156" s="32" t="s">
        <v>136</v>
      </c>
      <c r="C156" s="31">
        <v>248.65495901147841</v>
      </c>
      <c r="D156" s="30">
        <v>800</v>
      </c>
      <c r="E156" s="30">
        <v>800</v>
      </c>
      <c r="F156" s="30">
        <v>800</v>
      </c>
      <c r="G156" s="30">
        <v>800</v>
      </c>
      <c r="H156" s="29">
        <v>800</v>
      </c>
      <c r="I156" s="30">
        <f t="shared" si="20"/>
        <v>198.92396720918273</v>
      </c>
      <c r="J156" s="30">
        <f t="shared" si="21"/>
        <v>198.92396720918273</v>
      </c>
      <c r="K156" s="30">
        <f t="shared" si="22"/>
        <v>198.92396720918273</v>
      </c>
      <c r="L156" s="30">
        <f t="shared" si="23"/>
        <v>198.92396720918273</v>
      </c>
      <c r="M156" s="29">
        <f t="shared" si="24"/>
        <v>198.92396720918273</v>
      </c>
    </row>
    <row r="157" spans="2:13" x14ac:dyDescent="0.35">
      <c r="B157" s="28" t="s">
        <v>135</v>
      </c>
      <c r="C157" s="27">
        <v>389.70054177534831</v>
      </c>
      <c r="D157" s="26">
        <v>900</v>
      </c>
      <c r="E157" s="26">
        <v>900</v>
      </c>
      <c r="F157" s="26">
        <v>900</v>
      </c>
      <c r="G157" s="26">
        <v>900</v>
      </c>
      <c r="H157" s="25">
        <v>900</v>
      </c>
      <c r="I157" s="26">
        <f t="shared" si="20"/>
        <v>350.73048759781346</v>
      </c>
      <c r="J157" s="26">
        <f t="shared" si="21"/>
        <v>350.73048759781346</v>
      </c>
      <c r="K157" s="26">
        <f t="shared" si="22"/>
        <v>350.73048759781346</v>
      </c>
      <c r="L157" s="26">
        <f t="shared" si="23"/>
        <v>350.73048759781346</v>
      </c>
      <c r="M157" s="25">
        <f t="shared" si="24"/>
        <v>350.73048759781346</v>
      </c>
    </row>
    <row r="158" spans="2:13" x14ac:dyDescent="0.35">
      <c r="B158" s="32" t="s">
        <v>134</v>
      </c>
      <c r="C158" s="31">
        <v>429.75931704269078</v>
      </c>
      <c r="D158" s="30">
        <v>500</v>
      </c>
      <c r="E158" s="30">
        <v>500</v>
      </c>
      <c r="F158" s="30">
        <v>500</v>
      </c>
      <c r="G158" s="30">
        <v>500</v>
      </c>
      <c r="H158" s="29">
        <v>500</v>
      </c>
      <c r="I158" s="30">
        <f t="shared" si="20"/>
        <v>214.87965852134539</v>
      </c>
      <c r="J158" s="30">
        <f t="shared" si="21"/>
        <v>214.87965852134539</v>
      </c>
      <c r="K158" s="30">
        <f t="shared" si="22"/>
        <v>214.87965852134539</v>
      </c>
      <c r="L158" s="30">
        <f t="shared" si="23"/>
        <v>214.87965852134539</v>
      </c>
      <c r="M158" s="29">
        <f t="shared" si="24"/>
        <v>214.87965852134539</v>
      </c>
    </row>
    <row r="159" spans="2:13" x14ac:dyDescent="0.35">
      <c r="B159" s="28" t="s">
        <v>133</v>
      </c>
      <c r="C159" s="27">
        <v>254.0800413983751</v>
      </c>
      <c r="D159" s="26">
        <v>11600</v>
      </c>
      <c r="E159" s="26">
        <v>11600</v>
      </c>
      <c r="F159" s="26">
        <v>11600</v>
      </c>
      <c r="G159" s="26">
        <v>11600</v>
      </c>
      <c r="H159" s="25">
        <v>11600</v>
      </c>
      <c r="I159" s="26">
        <f t="shared" si="20"/>
        <v>2947.3284802211515</v>
      </c>
      <c r="J159" s="26">
        <f t="shared" si="21"/>
        <v>2947.3284802211515</v>
      </c>
      <c r="K159" s="26">
        <f t="shared" si="22"/>
        <v>2947.3284802211515</v>
      </c>
      <c r="L159" s="26">
        <f t="shared" si="23"/>
        <v>2947.3284802211515</v>
      </c>
      <c r="M159" s="25">
        <f t="shared" si="24"/>
        <v>2947.3284802211515</v>
      </c>
    </row>
    <row r="160" spans="2:13" x14ac:dyDescent="0.35">
      <c r="B160" s="28" t="s">
        <v>132</v>
      </c>
      <c r="C160" s="27">
        <v>167.94004004405858</v>
      </c>
      <c r="D160" s="26">
        <v>1700</v>
      </c>
      <c r="E160" s="26">
        <v>1700</v>
      </c>
      <c r="F160" s="26">
        <v>1700</v>
      </c>
      <c r="G160" s="26">
        <v>1700</v>
      </c>
      <c r="H160" s="25">
        <v>1700</v>
      </c>
      <c r="I160" s="26">
        <f t="shared" si="20"/>
        <v>285.49806807489961</v>
      </c>
      <c r="J160" s="26">
        <f t="shared" si="21"/>
        <v>285.49806807489961</v>
      </c>
      <c r="K160" s="26">
        <f t="shared" si="22"/>
        <v>285.49806807489961</v>
      </c>
      <c r="L160" s="26">
        <f t="shared" si="23"/>
        <v>285.49806807489961</v>
      </c>
      <c r="M160" s="25">
        <f t="shared" si="24"/>
        <v>285.49806807489961</v>
      </c>
    </row>
    <row r="161" spans="2:13" x14ac:dyDescent="0.35">
      <c r="B161" s="32" t="s">
        <v>131</v>
      </c>
      <c r="C161" s="31">
        <v>403.67725231179423</v>
      </c>
      <c r="D161" s="30">
        <v>1000</v>
      </c>
      <c r="E161" s="30">
        <v>1000</v>
      </c>
      <c r="F161" s="30">
        <v>1000</v>
      </c>
      <c r="G161" s="30">
        <v>1000</v>
      </c>
      <c r="H161" s="29">
        <v>1000</v>
      </c>
      <c r="I161" s="30">
        <f t="shared" si="20"/>
        <v>403.67725231179423</v>
      </c>
      <c r="J161" s="30">
        <f t="shared" si="21"/>
        <v>403.67725231179423</v>
      </c>
      <c r="K161" s="30">
        <f t="shared" si="22"/>
        <v>403.67725231179423</v>
      </c>
      <c r="L161" s="30">
        <f t="shared" si="23"/>
        <v>403.67725231179423</v>
      </c>
      <c r="M161" s="29">
        <f t="shared" si="24"/>
        <v>403.67725231179423</v>
      </c>
    </row>
    <row r="162" spans="2:13" x14ac:dyDescent="0.35">
      <c r="B162" s="28" t="s">
        <v>130</v>
      </c>
      <c r="C162" s="27">
        <v>204.38714249678233</v>
      </c>
      <c r="D162" s="26">
        <v>950</v>
      </c>
      <c r="E162" s="26">
        <v>950</v>
      </c>
      <c r="F162" s="26">
        <v>950</v>
      </c>
      <c r="G162" s="26">
        <v>950</v>
      </c>
      <c r="H162" s="25">
        <v>950</v>
      </c>
      <c r="I162" s="26">
        <f t="shared" si="20"/>
        <v>194.16778537194321</v>
      </c>
      <c r="J162" s="26">
        <f t="shared" si="21"/>
        <v>194.16778537194321</v>
      </c>
      <c r="K162" s="26">
        <f t="shared" si="22"/>
        <v>194.16778537194321</v>
      </c>
      <c r="L162" s="26">
        <f t="shared" si="23"/>
        <v>194.16778537194321</v>
      </c>
      <c r="M162" s="25">
        <f t="shared" si="24"/>
        <v>194.16778537194321</v>
      </c>
    </row>
    <row r="163" spans="2:13" x14ac:dyDescent="0.35">
      <c r="B163" s="32" t="s">
        <v>129</v>
      </c>
      <c r="C163" s="31">
        <v>497.61155587968409</v>
      </c>
      <c r="D163" s="30">
        <v>3500</v>
      </c>
      <c r="E163" s="30">
        <v>3500</v>
      </c>
      <c r="F163" s="30">
        <v>3500</v>
      </c>
      <c r="G163" s="30">
        <v>3500</v>
      </c>
      <c r="H163" s="29">
        <v>3500</v>
      </c>
      <c r="I163" s="30">
        <f t="shared" si="20"/>
        <v>1741.6404455788943</v>
      </c>
      <c r="J163" s="30">
        <f t="shared" si="21"/>
        <v>1741.6404455788943</v>
      </c>
      <c r="K163" s="30">
        <f t="shared" si="22"/>
        <v>1741.6404455788943</v>
      </c>
      <c r="L163" s="30">
        <f t="shared" si="23"/>
        <v>1741.6404455788943</v>
      </c>
      <c r="M163" s="29">
        <f t="shared" si="24"/>
        <v>1741.6404455788943</v>
      </c>
    </row>
    <row r="164" spans="2:13" x14ac:dyDescent="0.35">
      <c r="B164" s="32" t="s">
        <v>128</v>
      </c>
      <c r="C164" s="31">
        <v>286.04848512795871</v>
      </c>
      <c r="D164" s="30">
        <v>1800</v>
      </c>
      <c r="E164" s="30">
        <v>1800</v>
      </c>
      <c r="F164" s="30">
        <v>1800</v>
      </c>
      <c r="G164" s="30">
        <v>1800</v>
      </c>
      <c r="H164" s="29">
        <v>1800</v>
      </c>
      <c r="I164" s="30">
        <f t="shared" si="20"/>
        <v>514.88727323032572</v>
      </c>
      <c r="J164" s="30">
        <f t="shared" si="21"/>
        <v>514.88727323032572</v>
      </c>
      <c r="K164" s="30">
        <f t="shared" si="22"/>
        <v>514.88727323032572</v>
      </c>
      <c r="L164" s="30">
        <f t="shared" si="23"/>
        <v>514.88727323032572</v>
      </c>
      <c r="M164" s="29">
        <f t="shared" si="24"/>
        <v>514.88727323032572</v>
      </c>
    </row>
    <row r="165" spans="2:13" x14ac:dyDescent="0.35">
      <c r="B165" s="28" t="s">
        <v>127</v>
      </c>
      <c r="C165" s="27">
        <v>689.63493515047514</v>
      </c>
      <c r="D165" s="26">
        <v>1350</v>
      </c>
      <c r="E165" s="26">
        <v>1350</v>
      </c>
      <c r="F165" s="26">
        <v>1350</v>
      </c>
      <c r="G165" s="26">
        <v>1350</v>
      </c>
      <c r="H165" s="25">
        <v>1350</v>
      </c>
      <c r="I165" s="26">
        <f t="shared" ref="I165:I179" si="25">D165*$C165/1000</f>
        <v>931.0071624531414</v>
      </c>
      <c r="J165" s="26">
        <f t="shared" ref="J165:J179" si="26">E165*$C165/1000</f>
        <v>931.0071624531414</v>
      </c>
      <c r="K165" s="26">
        <f t="shared" ref="K165:K179" si="27">F165*$C165/1000</f>
        <v>931.0071624531414</v>
      </c>
      <c r="L165" s="26">
        <f t="shared" ref="L165:L179" si="28">G165*$C165/1000</f>
        <v>931.0071624531414</v>
      </c>
      <c r="M165" s="25">
        <f t="shared" ref="M165:M179" si="29">H165*$C165/1000</f>
        <v>931.0071624531414</v>
      </c>
    </row>
    <row r="166" spans="2:13" x14ac:dyDescent="0.35">
      <c r="B166" s="32" t="s">
        <v>126</v>
      </c>
      <c r="C166" s="31">
        <v>181.72712698438835</v>
      </c>
      <c r="D166" s="30">
        <v>1500</v>
      </c>
      <c r="E166" s="30">
        <v>1500</v>
      </c>
      <c r="F166" s="30">
        <v>1500</v>
      </c>
      <c r="G166" s="30">
        <v>1500</v>
      </c>
      <c r="H166" s="29">
        <v>1500</v>
      </c>
      <c r="I166" s="30">
        <f t="shared" si="25"/>
        <v>272.59069047658249</v>
      </c>
      <c r="J166" s="30">
        <f t="shared" si="26"/>
        <v>272.59069047658249</v>
      </c>
      <c r="K166" s="30">
        <f t="shared" si="27"/>
        <v>272.59069047658249</v>
      </c>
      <c r="L166" s="30">
        <f t="shared" si="28"/>
        <v>272.59069047658249</v>
      </c>
      <c r="M166" s="29">
        <f t="shared" si="29"/>
        <v>272.59069047658249</v>
      </c>
    </row>
    <row r="167" spans="2:13" x14ac:dyDescent="0.35">
      <c r="B167" s="28" t="s">
        <v>125</v>
      </c>
      <c r="C167" s="27">
        <v>697.75017739732607</v>
      </c>
      <c r="D167" s="26">
        <v>700</v>
      </c>
      <c r="E167" s="26">
        <v>700</v>
      </c>
      <c r="F167" s="26">
        <v>700</v>
      </c>
      <c r="G167" s="26">
        <v>700</v>
      </c>
      <c r="H167" s="25">
        <v>700</v>
      </c>
      <c r="I167" s="26">
        <f t="shared" si="25"/>
        <v>488.42512417812827</v>
      </c>
      <c r="J167" s="26">
        <f t="shared" si="26"/>
        <v>488.42512417812827</v>
      </c>
      <c r="K167" s="26">
        <f t="shared" si="27"/>
        <v>488.42512417812827</v>
      </c>
      <c r="L167" s="26">
        <f t="shared" si="28"/>
        <v>488.42512417812827</v>
      </c>
      <c r="M167" s="25">
        <f t="shared" si="29"/>
        <v>488.42512417812827</v>
      </c>
    </row>
    <row r="168" spans="2:13" x14ac:dyDescent="0.35">
      <c r="B168" s="28" t="s">
        <v>124</v>
      </c>
      <c r="C168" s="27">
        <v>406.54953171538642</v>
      </c>
      <c r="D168" s="26">
        <v>4200</v>
      </c>
      <c r="E168" s="26">
        <v>4200</v>
      </c>
      <c r="F168" s="26">
        <v>4200</v>
      </c>
      <c r="G168" s="26">
        <v>4200</v>
      </c>
      <c r="H168" s="25">
        <v>4200</v>
      </c>
      <c r="I168" s="26">
        <f t="shared" si="25"/>
        <v>1707.508033204623</v>
      </c>
      <c r="J168" s="26">
        <f t="shared" si="26"/>
        <v>1707.508033204623</v>
      </c>
      <c r="K168" s="26">
        <f t="shared" si="27"/>
        <v>1707.508033204623</v>
      </c>
      <c r="L168" s="26">
        <f t="shared" si="28"/>
        <v>1707.508033204623</v>
      </c>
      <c r="M168" s="25">
        <f t="shared" si="29"/>
        <v>1707.508033204623</v>
      </c>
    </row>
    <row r="169" spans="2:13" x14ac:dyDescent="0.35">
      <c r="B169" s="32" t="s">
        <v>123</v>
      </c>
      <c r="C169" s="31">
        <v>499.47094545028341</v>
      </c>
      <c r="D169" s="30">
        <v>7300</v>
      </c>
      <c r="E169" s="30">
        <v>7300</v>
      </c>
      <c r="F169" s="30">
        <v>7300</v>
      </c>
      <c r="G169" s="30">
        <v>7300</v>
      </c>
      <c r="H169" s="29">
        <v>7300</v>
      </c>
      <c r="I169" s="30">
        <f t="shared" si="25"/>
        <v>3646.1379017870686</v>
      </c>
      <c r="J169" s="30">
        <f t="shared" si="26"/>
        <v>3646.1379017870686</v>
      </c>
      <c r="K169" s="30">
        <f t="shared" si="27"/>
        <v>3646.1379017870686</v>
      </c>
      <c r="L169" s="30">
        <f t="shared" si="28"/>
        <v>3646.1379017870686</v>
      </c>
      <c r="M169" s="29">
        <f t="shared" si="29"/>
        <v>3646.1379017870686</v>
      </c>
    </row>
    <row r="170" spans="2:13" x14ac:dyDescent="0.35">
      <c r="B170" s="28" t="s">
        <v>122</v>
      </c>
      <c r="C170" s="27">
        <v>307.2234972393876</v>
      </c>
      <c r="D170" s="26">
        <v>6500</v>
      </c>
      <c r="E170" s="26">
        <v>6500</v>
      </c>
      <c r="F170" s="26">
        <v>6500</v>
      </c>
      <c r="G170" s="26">
        <v>6500</v>
      </c>
      <c r="H170" s="25">
        <v>6500</v>
      </c>
      <c r="I170" s="26">
        <f t="shared" si="25"/>
        <v>1996.9527320560194</v>
      </c>
      <c r="J170" s="26">
        <f t="shared" si="26"/>
        <v>1996.9527320560194</v>
      </c>
      <c r="K170" s="26">
        <f t="shared" si="27"/>
        <v>1996.9527320560194</v>
      </c>
      <c r="L170" s="26">
        <f t="shared" si="28"/>
        <v>1996.9527320560194</v>
      </c>
      <c r="M170" s="25">
        <f t="shared" si="29"/>
        <v>1996.9527320560194</v>
      </c>
    </row>
    <row r="171" spans="2:13" x14ac:dyDescent="0.35">
      <c r="B171" s="32" t="s">
        <v>121</v>
      </c>
      <c r="C171" s="31">
        <v>231.96304763690273</v>
      </c>
      <c r="D171" s="30">
        <v>7600</v>
      </c>
      <c r="E171" s="30">
        <v>7600</v>
      </c>
      <c r="F171" s="30">
        <v>7600</v>
      </c>
      <c r="G171" s="30">
        <v>7600</v>
      </c>
      <c r="H171" s="29">
        <v>7600</v>
      </c>
      <c r="I171" s="30">
        <f t="shared" si="25"/>
        <v>1762.9191620404608</v>
      </c>
      <c r="J171" s="30">
        <f t="shared" si="26"/>
        <v>1762.9191620404608</v>
      </c>
      <c r="K171" s="30">
        <f t="shared" si="27"/>
        <v>1762.9191620404608</v>
      </c>
      <c r="L171" s="30">
        <f t="shared" si="28"/>
        <v>1762.9191620404608</v>
      </c>
      <c r="M171" s="29">
        <f t="shared" si="29"/>
        <v>1762.9191620404608</v>
      </c>
    </row>
    <row r="172" spans="2:13" x14ac:dyDescent="0.35">
      <c r="B172" s="28" t="s">
        <v>120</v>
      </c>
      <c r="C172" s="27">
        <v>196.21241631711283</v>
      </c>
      <c r="D172" s="26">
        <v>8000</v>
      </c>
      <c r="E172" s="26">
        <v>8000</v>
      </c>
      <c r="F172" s="26">
        <v>8000</v>
      </c>
      <c r="G172" s="26">
        <v>8000</v>
      </c>
      <c r="H172" s="25">
        <v>8000</v>
      </c>
      <c r="I172" s="26">
        <f t="shared" si="25"/>
        <v>1569.6993305369026</v>
      </c>
      <c r="J172" s="26">
        <f t="shared" si="26"/>
        <v>1569.6993305369026</v>
      </c>
      <c r="K172" s="26">
        <f t="shared" si="27"/>
        <v>1569.6993305369026</v>
      </c>
      <c r="L172" s="26">
        <f t="shared" si="28"/>
        <v>1569.6993305369026</v>
      </c>
      <c r="M172" s="25">
        <f t="shared" si="29"/>
        <v>1569.6993305369026</v>
      </c>
    </row>
    <row r="173" spans="2:13" x14ac:dyDescent="0.35">
      <c r="B173" s="32" t="s">
        <v>119</v>
      </c>
      <c r="C173" s="31">
        <v>204.31766042611198</v>
      </c>
      <c r="D173" s="30">
        <v>5000</v>
      </c>
      <c r="E173" s="30">
        <v>5000</v>
      </c>
      <c r="F173" s="30">
        <v>5000</v>
      </c>
      <c r="G173" s="30">
        <v>5000</v>
      </c>
      <c r="H173" s="29">
        <v>5000</v>
      </c>
      <c r="I173" s="30">
        <f t="shared" si="25"/>
        <v>1021.5883021305599</v>
      </c>
      <c r="J173" s="30">
        <f t="shared" si="26"/>
        <v>1021.5883021305599</v>
      </c>
      <c r="K173" s="30">
        <f t="shared" si="27"/>
        <v>1021.5883021305599</v>
      </c>
      <c r="L173" s="30">
        <f t="shared" si="28"/>
        <v>1021.5883021305599</v>
      </c>
      <c r="M173" s="29">
        <f t="shared" si="29"/>
        <v>1021.5883021305599</v>
      </c>
    </row>
    <row r="174" spans="2:13" x14ac:dyDescent="0.35">
      <c r="B174" s="28" t="s">
        <v>118</v>
      </c>
      <c r="C174" s="27">
        <v>239.15085372417136</v>
      </c>
      <c r="D174" s="26">
        <v>7900</v>
      </c>
      <c r="E174" s="26">
        <v>7900</v>
      </c>
      <c r="F174" s="26">
        <v>7900</v>
      </c>
      <c r="G174" s="26">
        <v>7900</v>
      </c>
      <c r="H174" s="25">
        <v>7900</v>
      </c>
      <c r="I174" s="26">
        <f t="shared" si="25"/>
        <v>1889.2917444209538</v>
      </c>
      <c r="J174" s="26">
        <f t="shared" si="26"/>
        <v>1889.2917444209538</v>
      </c>
      <c r="K174" s="26">
        <f t="shared" si="27"/>
        <v>1889.2917444209538</v>
      </c>
      <c r="L174" s="26">
        <f t="shared" si="28"/>
        <v>1889.2917444209538</v>
      </c>
      <c r="M174" s="25">
        <f t="shared" si="29"/>
        <v>1889.2917444209538</v>
      </c>
    </row>
    <row r="175" spans="2:13" x14ac:dyDescent="0.35">
      <c r="B175" s="32" t="s">
        <v>117</v>
      </c>
      <c r="C175" s="31">
        <v>385.33908260258266</v>
      </c>
      <c r="D175" s="30">
        <v>500</v>
      </c>
      <c r="E175" s="30">
        <v>500</v>
      </c>
      <c r="F175" s="30">
        <v>500</v>
      </c>
      <c r="G175" s="30">
        <v>500</v>
      </c>
      <c r="H175" s="29">
        <v>500</v>
      </c>
      <c r="I175" s="30">
        <f t="shared" si="25"/>
        <v>192.66954130129133</v>
      </c>
      <c r="J175" s="30">
        <f t="shared" si="26"/>
        <v>192.66954130129133</v>
      </c>
      <c r="K175" s="30">
        <f t="shared" si="27"/>
        <v>192.66954130129133</v>
      </c>
      <c r="L175" s="30">
        <f t="shared" si="28"/>
        <v>192.66954130129133</v>
      </c>
      <c r="M175" s="29">
        <f t="shared" si="29"/>
        <v>192.66954130129133</v>
      </c>
    </row>
    <row r="176" spans="2:13" x14ac:dyDescent="0.35">
      <c r="B176" s="28" t="s">
        <v>116</v>
      </c>
      <c r="C176" s="27">
        <v>272.74881005239968</v>
      </c>
      <c r="D176" s="26">
        <v>4500</v>
      </c>
      <c r="E176" s="26">
        <v>4500</v>
      </c>
      <c r="F176" s="26">
        <v>4500</v>
      </c>
      <c r="G176" s="26">
        <v>4500</v>
      </c>
      <c r="H176" s="25">
        <v>4500</v>
      </c>
      <c r="I176" s="26">
        <f t="shared" si="25"/>
        <v>1227.3696452357985</v>
      </c>
      <c r="J176" s="26">
        <f t="shared" si="26"/>
        <v>1227.3696452357985</v>
      </c>
      <c r="K176" s="26">
        <f t="shared" si="27"/>
        <v>1227.3696452357985</v>
      </c>
      <c r="L176" s="26">
        <f t="shared" si="28"/>
        <v>1227.3696452357985</v>
      </c>
      <c r="M176" s="25">
        <f t="shared" si="29"/>
        <v>1227.3696452357985</v>
      </c>
    </row>
    <row r="177" spans="2:13" x14ac:dyDescent="0.35">
      <c r="B177" s="32" t="s">
        <v>115</v>
      </c>
      <c r="C177" s="31">
        <v>287.41604123987236</v>
      </c>
      <c r="D177" s="30">
        <v>500</v>
      </c>
      <c r="E177" s="30">
        <v>500</v>
      </c>
      <c r="F177" s="30">
        <v>500</v>
      </c>
      <c r="G177" s="30">
        <v>500</v>
      </c>
      <c r="H177" s="29">
        <v>500</v>
      </c>
      <c r="I177" s="30">
        <f t="shared" si="25"/>
        <v>143.70802061993618</v>
      </c>
      <c r="J177" s="30">
        <f t="shared" si="26"/>
        <v>143.70802061993618</v>
      </c>
      <c r="K177" s="30">
        <f t="shared" si="27"/>
        <v>143.70802061993618</v>
      </c>
      <c r="L177" s="30">
        <f t="shared" si="28"/>
        <v>143.70802061993618</v>
      </c>
      <c r="M177" s="29">
        <f t="shared" si="29"/>
        <v>143.70802061993618</v>
      </c>
    </row>
    <row r="178" spans="2:13" x14ac:dyDescent="0.35">
      <c r="B178" s="28" t="s">
        <v>114</v>
      </c>
      <c r="C178" s="27">
        <v>187.68868624933151</v>
      </c>
      <c r="D178" s="26">
        <v>1100</v>
      </c>
      <c r="E178" s="26">
        <v>1100</v>
      </c>
      <c r="F178" s="26">
        <v>1100</v>
      </c>
      <c r="G178" s="26">
        <v>1100</v>
      </c>
      <c r="H178" s="25">
        <v>1100</v>
      </c>
      <c r="I178" s="26">
        <f t="shared" si="25"/>
        <v>206.45755487426467</v>
      </c>
      <c r="J178" s="26">
        <f t="shared" si="26"/>
        <v>206.45755487426467</v>
      </c>
      <c r="K178" s="26">
        <f t="shared" si="27"/>
        <v>206.45755487426467</v>
      </c>
      <c r="L178" s="26">
        <f t="shared" si="28"/>
        <v>206.45755487426467</v>
      </c>
      <c r="M178" s="25">
        <f t="shared" si="29"/>
        <v>206.45755487426467</v>
      </c>
    </row>
    <row r="179" spans="2:13" ht="15" thickBot="1" x14ac:dyDescent="0.4">
      <c r="B179" s="24" t="s">
        <v>113</v>
      </c>
      <c r="C179" s="23">
        <v>228.6271342710659</v>
      </c>
      <c r="D179" s="22">
        <v>400</v>
      </c>
      <c r="E179" s="22">
        <v>400</v>
      </c>
      <c r="F179" s="22">
        <v>400</v>
      </c>
      <c r="G179" s="22">
        <v>400</v>
      </c>
      <c r="H179" s="21">
        <v>400</v>
      </c>
      <c r="I179" s="22">
        <f t="shared" si="25"/>
        <v>91.450853708426365</v>
      </c>
      <c r="J179" s="22">
        <f t="shared" si="26"/>
        <v>91.450853708426365</v>
      </c>
      <c r="K179" s="22">
        <f t="shared" si="27"/>
        <v>91.450853708426365</v>
      </c>
      <c r="L179" s="22">
        <f t="shared" si="28"/>
        <v>91.450853708426365</v>
      </c>
      <c r="M179" s="21">
        <f t="shared" si="29"/>
        <v>91.450853708426365</v>
      </c>
    </row>
    <row r="180" spans="2:13" s="1" customFormat="1" ht="15" thickBot="1" x14ac:dyDescent="0.4">
      <c r="B180" s="20" t="s">
        <v>112</v>
      </c>
      <c r="C180" s="19">
        <f t="shared" ref="C180:M180" si="30">SUM(C5:C179)</f>
        <v>49012.790267297816</v>
      </c>
      <c r="D180" s="18">
        <f t="shared" si="30"/>
        <v>629116.12623762386</v>
      </c>
      <c r="E180" s="18">
        <f t="shared" si="30"/>
        <v>632975</v>
      </c>
      <c r="F180" s="18">
        <f t="shared" si="30"/>
        <v>615306.90594059404</v>
      </c>
      <c r="G180" s="18">
        <f t="shared" si="30"/>
        <v>606535</v>
      </c>
      <c r="H180" s="17">
        <f t="shared" si="30"/>
        <v>594825</v>
      </c>
      <c r="I180" s="18">
        <f t="shared" si="30"/>
        <v>150158.20263128701</v>
      </c>
      <c r="J180" s="18">
        <f t="shared" si="30"/>
        <v>150795.15157203691</v>
      </c>
      <c r="K180" s="18">
        <f t="shared" si="30"/>
        <v>147466.81891882719</v>
      </c>
      <c r="L180" s="18">
        <f t="shared" si="30"/>
        <v>145893.9406141412</v>
      </c>
      <c r="M180" s="17">
        <f t="shared" si="30"/>
        <v>143484.67988058159</v>
      </c>
    </row>
  </sheetData>
  <autoFilter ref="A1:M180" xr:uid="{2E4B385F-D668-4F4A-B3F4-265E3C462BB4}"/>
  <mergeCells count="1">
    <mergeCell ref="D2:M2"/>
  </mergeCells>
  <hyperlinks>
    <hyperlink ref="P1" location="ReadMe!A1" display="go back to ReadMe" xr:uid="{0C2D5247-4616-4372-8DC3-02BD2B3A74D6}"/>
  </hyperlinks>
  <pageMargins left="0.70866141732283472" right="0.70866141732283472" top="0.74803149606299213" bottom="0.74803149606299213" header="0.31496062992125984" footer="0.31496062992125984"/>
  <pageSetup paperSize="9" scale="77" fitToHeight="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70411-1F56-4B0B-9BEA-7B7C02AB602D}">
  <sheetPr>
    <pageSetUpPr fitToPage="1"/>
  </sheetPr>
  <dimension ref="A1:R164"/>
  <sheetViews>
    <sheetView topLeftCell="A149" workbookViewId="0">
      <selection activeCell="F98" sqref="F98"/>
    </sheetView>
  </sheetViews>
  <sheetFormatPr defaultColWidth="11.453125" defaultRowHeight="14.5" x14ac:dyDescent="0.35"/>
  <cols>
    <col min="1" max="1" width="2.6328125" customWidth="1"/>
    <col min="2" max="2" width="15.36328125" style="2" bestFit="1" customWidth="1"/>
    <col min="3" max="3" width="9.08984375" style="16" customWidth="1"/>
    <col min="4" max="13" width="11.6328125" customWidth="1"/>
  </cols>
  <sheetData>
    <row r="1" spans="1:18" ht="19" thickBot="1" x14ac:dyDescent="0.5">
      <c r="A1" s="48" t="s">
        <v>301</v>
      </c>
      <c r="B1" s="47"/>
      <c r="F1" s="46" t="s">
        <v>300</v>
      </c>
      <c r="P1" s="3" t="s">
        <v>299</v>
      </c>
    </row>
    <row r="2" spans="1:18" ht="48" customHeight="1" thickBot="1" x14ac:dyDescent="0.5">
      <c r="A2" s="45"/>
      <c r="B2" s="44"/>
      <c r="C2" s="43"/>
      <c r="D2" s="64" t="s">
        <v>298</v>
      </c>
      <c r="E2" s="65"/>
      <c r="F2" s="65"/>
      <c r="G2" s="65"/>
      <c r="H2" s="65"/>
      <c r="I2" s="65"/>
      <c r="J2" s="65"/>
      <c r="K2" s="65"/>
      <c r="L2" s="65"/>
      <c r="M2" s="66"/>
    </row>
    <row r="3" spans="1:18" s="1" customFormat="1" ht="40.5" customHeight="1" thickBot="1" x14ac:dyDescent="0.4">
      <c r="B3" s="42" t="s">
        <v>297</v>
      </c>
      <c r="C3" s="41" t="s">
        <v>296</v>
      </c>
      <c r="D3" s="40" t="s">
        <v>295</v>
      </c>
      <c r="E3" s="40" t="s">
        <v>294</v>
      </c>
      <c r="F3" s="40" t="s">
        <v>293</v>
      </c>
      <c r="G3" s="40" t="s">
        <v>292</v>
      </c>
      <c r="H3" s="39" t="s">
        <v>291</v>
      </c>
      <c r="I3" s="40" t="s">
        <v>295</v>
      </c>
      <c r="J3" s="40" t="s">
        <v>294</v>
      </c>
      <c r="K3" s="40" t="s">
        <v>293</v>
      </c>
      <c r="L3" s="40" t="s">
        <v>292</v>
      </c>
      <c r="M3" s="39" t="s">
        <v>291</v>
      </c>
    </row>
    <row r="4" spans="1:18" s="34" customFormat="1" ht="13.5" thickBot="1" x14ac:dyDescent="0.4">
      <c r="B4" s="38"/>
      <c r="C4" s="37" t="s">
        <v>290</v>
      </c>
      <c r="D4" s="36" t="s">
        <v>289</v>
      </c>
      <c r="E4" s="36" t="s">
        <v>289</v>
      </c>
      <c r="F4" s="36" t="s">
        <v>289</v>
      </c>
      <c r="G4" s="36" t="s">
        <v>289</v>
      </c>
      <c r="H4" s="35" t="s">
        <v>289</v>
      </c>
      <c r="I4" s="36" t="s">
        <v>288</v>
      </c>
      <c r="J4" s="36" t="s">
        <v>288</v>
      </c>
      <c r="K4" s="36" t="s">
        <v>288</v>
      </c>
      <c r="L4" s="36" t="s">
        <v>288</v>
      </c>
      <c r="M4" s="35" t="s">
        <v>288</v>
      </c>
    </row>
    <row r="5" spans="1:18" x14ac:dyDescent="0.35">
      <c r="B5" s="32" t="s">
        <v>287</v>
      </c>
      <c r="C5" s="31">
        <v>186.12155220715306</v>
      </c>
      <c r="D5" s="30">
        <v>7200</v>
      </c>
      <c r="E5" s="30">
        <v>7200</v>
      </c>
      <c r="F5" s="30">
        <v>7200</v>
      </c>
      <c r="G5" s="30">
        <v>7200</v>
      </c>
      <c r="H5" s="33">
        <v>7200</v>
      </c>
      <c r="I5" s="30">
        <f t="shared" ref="I5:M36" si="0">D5*$C5/1000</f>
        <v>1340.0751758915021</v>
      </c>
      <c r="J5" s="30">
        <f t="shared" si="0"/>
        <v>1340.0751758915021</v>
      </c>
      <c r="K5" s="30">
        <f t="shared" si="0"/>
        <v>1340.0751758915021</v>
      </c>
      <c r="L5" s="30">
        <f t="shared" si="0"/>
        <v>1340.0751758915021</v>
      </c>
      <c r="M5" s="33">
        <f t="shared" si="0"/>
        <v>1340.0751758915021</v>
      </c>
    </row>
    <row r="6" spans="1:18" x14ac:dyDescent="0.35">
      <c r="B6" s="28" t="s">
        <v>286</v>
      </c>
      <c r="C6" s="27">
        <v>204.19266921219281</v>
      </c>
      <c r="D6" s="26">
        <v>1200</v>
      </c>
      <c r="E6" s="26">
        <v>1200</v>
      </c>
      <c r="F6" s="26">
        <v>1200</v>
      </c>
      <c r="G6" s="26">
        <v>1200</v>
      </c>
      <c r="H6" s="25">
        <v>1200</v>
      </c>
      <c r="I6" s="26">
        <f t="shared" si="0"/>
        <v>245.03120305463136</v>
      </c>
      <c r="J6" s="26">
        <f t="shared" si="0"/>
        <v>245.03120305463136</v>
      </c>
      <c r="K6" s="26">
        <f t="shared" si="0"/>
        <v>245.03120305463136</v>
      </c>
      <c r="L6" s="26">
        <f t="shared" si="0"/>
        <v>245.03120305463136</v>
      </c>
      <c r="M6" s="25">
        <f t="shared" si="0"/>
        <v>245.03120305463136</v>
      </c>
      <c r="R6" s="5"/>
    </row>
    <row r="7" spans="1:18" x14ac:dyDescent="0.35">
      <c r="B7" s="32" t="s">
        <v>285</v>
      </c>
      <c r="C7" s="31">
        <v>186.09327327176553</v>
      </c>
      <c r="D7" s="30">
        <v>19100</v>
      </c>
      <c r="E7" s="30">
        <v>19100</v>
      </c>
      <c r="F7" s="30">
        <v>19100</v>
      </c>
      <c r="G7" s="30">
        <v>19100</v>
      </c>
      <c r="H7" s="29">
        <v>19100</v>
      </c>
      <c r="I7" s="30">
        <f t="shared" si="0"/>
        <v>3554.3815194907215</v>
      </c>
      <c r="J7" s="30">
        <f t="shared" si="0"/>
        <v>3554.3815194907215</v>
      </c>
      <c r="K7" s="30">
        <f t="shared" si="0"/>
        <v>3554.3815194907215</v>
      </c>
      <c r="L7" s="30">
        <f t="shared" si="0"/>
        <v>3554.3815194907215</v>
      </c>
      <c r="M7" s="29">
        <f t="shared" si="0"/>
        <v>3554.3815194907215</v>
      </c>
    </row>
    <row r="8" spans="1:18" x14ac:dyDescent="0.35">
      <c r="B8" s="28" t="s">
        <v>284</v>
      </c>
      <c r="C8" s="27">
        <v>302.33619025349907</v>
      </c>
      <c r="D8" s="26">
        <v>2400</v>
      </c>
      <c r="E8" s="26">
        <v>2400</v>
      </c>
      <c r="F8" s="26">
        <v>2400</v>
      </c>
      <c r="G8" s="26">
        <v>2400</v>
      </c>
      <c r="H8" s="25">
        <v>2400</v>
      </c>
      <c r="I8" s="26">
        <f t="shared" si="0"/>
        <v>725.60685660839783</v>
      </c>
      <c r="J8" s="26">
        <f t="shared" si="0"/>
        <v>725.60685660839783</v>
      </c>
      <c r="K8" s="26">
        <f t="shared" si="0"/>
        <v>725.60685660839783</v>
      </c>
      <c r="L8" s="26">
        <f t="shared" si="0"/>
        <v>725.60685660839783</v>
      </c>
      <c r="M8" s="25">
        <f t="shared" si="0"/>
        <v>725.60685660839783</v>
      </c>
    </row>
    <row r="9" spans="1:18" x14ac:dyDescent="0.35">
      <c r="B9" s="32" t="s">
        <v>283</v>
      </c>
      <c r="C9" s="31">
        <v>334.95158124720052</v>
      </c>
      <c r="D9" s="30">
        <v>2400</v>
      </c>
      <c r="E9" s="30">
        <v>2400</v>
      </c>
      <c r="F9" s="30">
        <v>2400</v>
      </c>
      <c r="G9" s="30">
        <v>2400</v>
      </c>
      <c r="H9" s="29">
        <v>2400</v>
      </c>
      <c r="I9" s="30">
        <f t="shared" si="0"/>
        <v>803.8837949932813</v>
      </c>
      <c r="J9" s="30">
        <f t="shared" si="0"/>
        <v>803.8837949932813</v>
      </c>
      <c r="K9" s="30">
        <f t="shared" si="0"/>
        <v>803.8837949932813</v>
      </c>
      <c r="L9" s="30">
        <f t="shared" si="0"/>
        <v>803.8837949932813</v>
      </c>
      <c r="M9" s="29">
        <f t="shared" si="0"/>
        <v>803.8837949932813</v>
      </c>
    </row>
    <row r="10" spans="1:18" x14ac:dyDescent="0.35">
      <c r="B10" s="28" t="s">
        <v>282</v>
      </c>
      <c r="C10" s="27">
        <v>215.26434667171429</v>
      </c>
      <c r="D10" s="26">
        <v>950</v>
      </c>
      <c r="E10" s="26">
        <v>950</v>
      </c>
      <c r="F10" s="26">
        <v>950</v>
      </c>
      <c r="G10" s="26">
        <v>950</v>
      </c>
      <c r="H10" s="25">
        <v>950</v>
      </c>
      <c r="I10" s="26">
        <f t="shared" si="0"/>
        <v>204.50112933812858</v>
      </c>
      <c r="J10" s="26">
        <f t="shared" si="0"/>
        <v>204.50112933812858</v>
      </c>
      <c r="K10" s="26">
        <f t="shared" si="0"/>
        <v>204.50112933812858</v>
      </c>
      <c r="L10" s="26">
        <f t="shared" si="0"/>
        <v>204.50112933812858</v>
      </c>
      <c r="M10" s="25">
        <f t="shared" si="0"/>
        <v>204.50112933812858</v>
      </c>
    </row>
    <row r="11" spans="1:18" x14ac:dyDescent="0.35">
      <c r="B11" s="32" t="s">
        <v>281</v>
      </c>
      <c r="C11" s="31">
        <v>181.23412068371672</v>
      </c>
      <c r="D11" s="30">
        <v>7100</v>
      </c>
      <c r="E11" s="30">
        <v>7100</v>
      </c>
      <c r="F11" s="30">
        <v>7100</v>
      </c>
      <c r="G11" s="30">
        <v>7100</v>
      </c>
      <c r="H11" s="29">
        <v>7100</v>
      </c>
      <c r="I11" s="30">
        <f t="shared" si="0"/>
        <v>1286.7622568543889</v>
      </c>
      <c r="J11" s="30">
        <f t="shared" si="0"/>
        <v>1286.7622568543889</v>
      </c>
      <c r="K11" s="30">
        <f t="shared" si="0"/>
        <v>1286.7622568543889</v>
      </c>
      <c r="L11" s="30">
        <f t="shared" si="0"/>
        <v>1286.7622568543889</v>
      </c>
      <c r="M11" s="29">
        <f t="shared" si="0"/>
        <v>1286.7622568543889</v>
      </c>
    </row>
    <row r="12" spans="1:18" x14ac:dyDescent="0.35">
      <c r="B12" s="28" t="s">
        <v>280</v>
      </c>
      <c r="C12" s="27">
        <v>256.66410512184984</v>
      </c>
      <c r="D12" s="26">
        <v>3900</v>
      </c>
      <c r="E12" s="26">
        <v>3900</v>
      </c>
      <c r="F12" s="26">
        <v>3900</v>
      </c>
      <c r="G12" s="26">
        <v>3900</v>
      </c>
      <c r="H12" s="25">
        <v>3900</v>
      </c>
      <c r="I12" s="26">
        <f t="shared" si="0"/>
        <v>1000.9900099752143</v>
      </c>
      <c r="J12" s="26">
        <f t="shared" si="0"/>
        <v>1000.9900099752143</v>
      </c>
      <c r="K12" s="26">
        <f t="shared" si="0"/>
        <v>1000.9900099752143</v>
      </c>
      <c r="L12" s="26">
        <f t="shared" si="0"/>
        <v>1000.9900099752143</v>
      </c>
      <c r="M12" s="25">
        <f t="shared" si="0"/>
        <v>1000.9900099752143</v>
      </c>
    </row>
    <row r="13" spans="1:18" x14ac:dyDescent="0.35">
      <c r="B13" s="32" t="s">
        <v>279</v>
      </c>
      <c r="C13" s="31">
        <v>117.76490754465017</v>
      </c>
      <c r="D13" s="30">
        <v>10200</v>
      </c>
      <c r="E13" s="30">
        <v>10200</v>
      </c>
      <c r="F13" s="30">
        <v>10200</v>
      </c>
      <c r="G13" s="30">
        <v>10200</v>
      </c>
      <c r="H13" s="29">
        <v>10200</v>
      </c>
      <c r="I13" s="30">
        <f t="shared" si="0"/>
        <v>1201.2020569554318</v>
      </c>
      <c r="J13" s="30">
        <f t="shared" si="0"/>
        <v>1201.2020569554318</v>
      </c>
      <c r="K13" s="30">
        <f t="shared" si="0"/>
        <v>1201.2020569554318</v>
      </c>
      <c r="L13" s="30">
        <f t="shared" si="0"/>
        <v>1201.2020569554318</v>
      </c>
      <c r="M13" s="29">
        <f t="shared" si="0"/>
        <v>1201.2020569554318</v>
      </c>
    </row>
    <row r="14" spans="1:18" x14ac:dyDescent="0.35">
      <c r="B14" s="28" t="s">
        <v>278</v>
      </c>
      <c r="C14" s="27">
        <v>343.75453221448589</v>
      </c>
      <c r="D14" s="26">
        <v>2700</v>
      </c>
      <c r="E14" s="26">
        <v>2700</v>
      </c>
      <c r="F14" s="26">
        <v>2700</v>
      </c>
      <c r="G14" s="26">
        <v>2700</v>
      </c>
      <c r="H14" s="25">
        <v>2700</v>
      </c>
      <c r="I14" s="26">
        <f t="shared" si="0"/>
        <v>928.13723697911189</v>
      </c>
      <c r="J14" s="26">
        <f t="shared" si="0"/>
        <v>928.13723697911189</v>
      </c>
      <c r="K14" s="26">
        <f t="shared" si="0"/>
        <v>928.13723697911189</v>
      </c>
      <c r="L14" s="26">
        <f t="shared" si="0"/>
        <v>928.13723697911189</v>
      </c>
      <c r="M14" s="25">
        <f t="shared" si="0"/>
        <v>928.13723697911189</v>
      </c>
    </row>
    <row r="15" spans="1:18" x14ac:dyDescent="0.35">
      <c r="B15" s="32" t="s">
        <v>277</v>
      </c>
      <c r="C15" s="31">
        <v>181.08811617000163</v>
      </c>
      <c r="D15" s="30">
        <v>900</v>
      </c>
      <c r="E15" s="30">
        <v>900</v>
      </c>
      <c r="F15" s="30">
        <v>900</v>
      </c>
      <c r="G15" s="30">
        <v>900</v>
      </c>
      <c r="H15" s="29">
        <v>900</v>
      </c>
      <c r="I15" s="30">
        <f t="shared" si="0"/>
        <v>162.97930455300144</v>
      </c>
      <c r="J15" s="30">
        <f t="shared" si="0"/>
        <v>162.97930455300144</v>
      </c>
      <c r="K15" s="30">
        <f t="shared" si="0"/>
        <v>162.97930455300144</v>
      </c>
      <c r="L15" s="30">
        <f t="shared" si="0"/>
        <v>162.97930455300144</v>
      </c>
      <c r="M15" s="29">
        <f t="shared" si="0"/>
        <v>162.97930455300144</v>
      </c>
    </row>
    <row r="16" spans="1:18" x14ac:dyDescent="0.35">
      <c r="B16" s="28" t="s">
        <v>276</v>
      </c>
      <c r="C16" s="27">
        <v>237.60730040341772</v>
      </c>
      <c r="D16" s="26">
        <v>2000</v>
      </c>
      <c r="E16" s="26">
        <v>2000</v>
      </c>
      <c r="F16" s="26">
        <v>2000</v>
      </c>
      <c r="G16" s="26">
        <v>2000</v>
      </c>
      <c r="H16" s="25">
        <v>2000</v>
      </c>
      <c r="I16" s="26">
        <f t="shared" si="0"/>
        <v>475.21460080683545</v>
      </c>
      <c r="J16" s="26">
        <f t="shared" si="0"/>
        <v>475.21460080683545</v>
      </c>
      <c r="K16" s="26">
        <f t="shared" si="0"/>
        <v>475.21460080683545</v>
      </c>
      <c r="L16" s="26">
        <f t="shared" si="0"/>
        <v>475.21460080683545</v>
      </c>
      <c r="M16" s="25">
        <f t="shared" si="0"/>
        <v>475.21460080683545</v>
      </c>
    </row>
    <row r="17" spans="2:13" x14ac:dyDescent="0.35">
      <c r="B17" s="32" t="s">
        <v>275</v>
      </c>
      <c r="C17" s="31">
        <v>185.25407831678092</v>
      </c>
      <c r="D17" s="30">
        <v>7000</v>
      </c>
      <c r="E17" s="30">
        <v>7000</v>
      </c>
      <c r="F17" s="30">
        <v>7000</v>
      </c>
      <c r="G17" s="30">
        <v>7000</v>
      </c>
      <c r="H17" s="29">
        <v>7000</v>
      </c>
      <c r="I17" s="30">
        <f t="shared" si="0"/>
        <v>1296.7785482174663</v>
      </c>
      <c r="J17" s="30">
        <f t="shared" si="0"/>
        <v>1296.7785482174663</v>
      </c>
      <c r="K17" s="30">
        <f t="shared" si="0"/>
        <v>1296.7785482174663</v>
      </c>
      <c r="L17" s="30">
        <f t="shared" si="0"/>
        <v>1296.7785482174663</v>
      </c>
      <c r="M17" s="29">
        <f t="shared" si="0"/>
        <v>1296.7785482174663</v>
      </c>
    </row>
    <row r="18" spans="2:13" x14ac:dyDescent="0.35">
      <c r="B18" s="28" t="s">
        <v>274</v>
      </c>
      <c r="C18" s="27">
        <v>259.08542895346318</v>
      </c>
      <c r="D18" s="26">
        <v>5700</v>
      </c>
      <c r="E18" s="26">
        <v>5700</v>
      </c>
      <c r="F18" s="26">
        <v>5700</v>
      </c>
      <c r="G18" s="26">
        <v>5700</v>
      </c>
      <c r="H18" s="25">
        <v>5700</v>
      </c>
      <c r="I18" s="26">
        <f t="shared" si="0"/>
        <v>1476.78694503474</v>
      </c>
      <c r="J18" s="26">
        <f t="shared" si="0"/>
        <v>1476.78694503474</v>
      </c>
      <c r="K18" s="26">
        <f t="shared" si="0"/>
        <v>1476.78694503474</v>
      </c>
      <c r="L18" s="26">
        <f t="shared" si="0"/>
        <v>1476.78694503474</v>
      </c>
      <c r="M18" s="25">
        <f t="shared" si="0"/>
        <v>1476.78694503474</v>
      </c>
    </row>
    <row r="19" spans="2:13" x14ac:dyDescent="0.35">
      <c r="B19" s="32" t="s">
        <v>273</v>
      </c>
      <c r="C19" s="31">
        <v>283.22420727932138</v>
      </c>
      <c r="D19" s="30">
        <v>100</v>
      </c>
      <c r="E19" s="30">
        <v>100</v>
      </c>
      <c r="F19" s="30">
        <v>100</v>
      </c>
      <c r="G19" s="30">
        <v>100</v>
      </c>
      <c r="H19" s="29">
        <v>100</v>
      </c>
      <c r="I19" s="30">
        <f t="shared" si="0"/>
        <v>28.322420727932137</v>
      </c>
      <c r="J19" s="30">
        <f t="shared" si="0"/>
        <v>28.322420727932137</v>
      </c>
      <c r="K19" s="30">
        <f t="shared" si="0"/>
        <v>28.322420727932137</v>
      </c>
      <c r="L19" s="30">
        <f t="shared" si="0"/>
        <v>28.322420727932137</v>
      </c>
      <c r="M19" s="29">
        <f t="shared" si="0"/>
        <v>28.322420727932137</v>
      </c>
    </row>
    <row r="20" spans="2:13" x14ac:dyDescent="0.35">
      <c r="B20" s="28" t="s">
        <v>272</v>
      </c>
      <c r="C20" s="27">
        <v>364.84124786679479</v>
      </c>
      <c r="D20" s="26">
        <v>1100</v>
      </c>
      <c r="E20" s="26">
        <v>1100</v>
      </c>
      <c r="F20" s="26">
        <v>1100</v>
      </c>
      <c r="G20" s="26">
        <v>1100</v>
      </c>
      <c r="H20" s="25">
        <v>1100</v>
      </c>
      <c r="I20" s="26">
        <f t="shared" si="0"/>
        <v>401.32537265347429</v>
      </c>
      <c r="J20" s="26">
        <f t="shared" si="0"/>
        <v>401.32537265347429</v>
      </c>
      <c r="K20" s="26">
        <f t="shared" si="0"/>
        <v>401.32537265347429</v>
      </c>
      <c r="L20" s="26">
        <f t="shared" si="0"/>
        <v>401.32537265347429</v>
      </c>
      <c r="M20" s="25">
        <f t="shared" si="0"/>
        <v>401.32537265347429</v>
      </c>
    </row>
    <row r="21" spans="2:13" x14ac:dyDescent="0.35">
      <c r="B21" s="32" t="s">
        <v>271</v>
      </c>
      <c r="C21" s="31">
        <v>271.72003586780272</v>
      </c>
      <c r="D21" s="30">
        <v>1800</v>
      </c>
      <c r="E21" s="30">
        <v>1800</v>
      </c>
      <c r="F21" s="30">
        <v>1800</v>
      </c>
      <c r="G21" s="30">
        <v>1800</v>
      </c>
      <c r="H21" s="29">
        <v>1800</v>
      </c>
      <c r="I21" s="30">
        <f t="shared" si="0"/>
        <v>489.09606456204494</v>
      </c>
      <c r="J21" s="30">
        <f t="shared" si="0"/>
        <v>489.09606456204494</v>
      </c>
      <c r="K21" s="30">
        <f t="shared" si="0"/>
        <v>489.09606456204494</v>
      </c>
      <c r="L21" s="30">
        <f t="shared" si="0"/>
        <v>489.09606456204494</v>
      </c>
      <c r="M21" s="29">
        <f t="shared" si="0"/>
        <v>489.09606456204494</v>
      </c>
    </row>
    <row r="22" spans="2:13" x14ac:dyDescent="0.35">
      <c r="B22" s="28" t="s">
        <v>270</v>
      </c>
      <c r="C22" s="27">
        <v>183.25250699512955</v>
      </c>
      <c r="D22" s="26">
        <v>8700</v>
      </c>
      <c r="E22" s="26">
        <v>8700</v>
      </c>
      <c r="F22" s="26">
        <v>8700</v>
      </c>
      <c r="G22" s="26">
        <v>8700</v>
      </c>
      <c r="H22" s="25">
        <v>8700</v>
      </c>
      <c r="I22" s="26">
        <f t="shared" si="0"/>
        <v>1594.2968108576272</v>
      </c>
      <c r="J22" s="26">
        <f t="shared" si="0"/>
        <v>1594.2968108576272</v>
      </c>
      <c r="K22" s="26">
        <f t="shared" si="0"/>
        <v>1594.2968108576272</v>
      </c>
      <c r="L22" s="26">
        <f t="shared" si="0"/>
        <v>1594.2968108576272</v>
      </c>
      <c r="M22" s="25">
        <f t="shared" si="0"/>
        <v>1594.2968108576272</v>
      </c>
    </row>
    <row r="23" spans="2:13" x14ac:dyDescent="0.35">
      <c r="B23" s="32" t="s">
        <v>269</v>
      </c>
      <c r="C23" s="31">
        <v>264.76028626854139</v>
      </c>
      <c r="D23" s="30">
        <v>2100</v>
      </c>
      <c r="E23" s="30">
        <v>2100</v>
      </c>
      <c r="F23" s="30">
        <v>2100</v>
      </c>
      <c r="G23" s="30">
        <v>2100</v>
      </c>
      <c r="H23" s="29">
        <v>2100</v>
      </c>
      <c r="I23" s="30">
        <f t="shared" si="0"/>
        <v>555.99660116393693</v>
      </c>
      <c r="J23" s="30">
        <f t="shared" si="0"/>
        <v>555.99660116393693</v>
      </c>
      <c r="K23" s="30">
        <f t="shared" si="0"/>
        <v>555.99660116393693</v>
      </c>
      <c r="L23" s="30">
        <f t="shared" si="0"/>
        <v>555.99660116393693</v>
      </c>
      <c r="M23" s="29">
        <f t="shared" si="0"/>
        <v>555.99660116393693</v>
      </c>
    </row>
    <row r="24" spans="2:13" x14ac:dyDescent="0.35">
      <c r="B24" s="28" t="s">
        <v>268</v>
      </c>
      <c r="C24" s="27">
        <v>233.71180517894257</v>
      </c>
      <c r="D24" s="26">
        <v>6100</v>
      </c>
      <c r="E24" s="26">
        <v>6100</v>
      </c>
      <c r="F24" s="26">
        <v>6100</v>
      </c>
      <c r="G24" s="26">
        <v>6100</v>
      </c>
      <c r="H24" s="25">
        <v>6100</v>
      </c>
      <c r="I24" s="26">
        <f t="shared" si="0"/>
        <v>1425.6420115915498</v>
      </c>
      <c r="J24" s="26">
        <f t="shared" si="0"/>
        <v>1425.6420115915498</v>
      </c>
      <c r="K24" s="26">
        <f t="shared" si="0"/>
        <v>1425.6420115915498</v>
      </c>
      <c r="L24" s="26">
        <f t="shared" si="0"/>
        <v>1425.6420115915498</v>
      </c>
      <c r="M24" s="25">
        <f t="shared" si="0"/>
        <v>1425.6420115915498</v>
      </c>
    </row>
    <row r="25" spans="2:13" x14ac:dyDescent="0.35">
      <c r="B25" s="32" t="s">
        <v>267</v>
      </c>
      <c r="C25" s="31">
        <v>223.05313846256456</v>
      </c>
      <c r="D25" s="30">
        <v>4000</v>
      </c>
      <c r="E25" s="30">
        <v>4000</v>
      </c>
      <c r="F25" s="30">
        <v>4000</v>
      </c>
      <c r="G25" s="30">
        <v>4000</v>
      </c>
      <c r="H25" s="29">
        <v>4000</v>
      </c>
      <c r="I25" s="30">
        <f t="shared" si="0"/>
        <v>892.21255385025825</v>
      </c>
      <c r="J25" s="30">
        <f t="shared" si="0"/>
        <v>892.21255385025825</v>
      </c>
      <c r="K25" s="30">
        <f t="shared" si="0"/>
        <v>892.21255385025825</v>
      </c>
      <c r="L25" s="30">
        <f t="shared" si="0"/>
        <v>892.21255385025825</v>
      </c>
      <c r="M25" s="29">
        <f t="shared" si="0"/>
        <v>892.21255385025825</v>
      </c>
    </row>
    <row r="26" spans="2:13" x14ac:dyDescent="0.35">
      <c r="B26" s="28" t="s">
        <v>266</v>
      </c>
      <c r="C26" s="27">
        <v>269.47055992260078</v>
      </c>
      <c r="D26" s="26">
        <v>900</v>
      </c>
      <c r="E26" s="26">
        <v>900</v>
      </c>
      <c r="F26" s="26">
        <v>900</v>
      </c>
      <c r="G26" s="26">
        <v>900</v>
      </c>
      <c r="H26" s="25">
        <v>900</v>
      </c>
      <c r="I26" s="26">
        <f t="shared" si="0"/>
        <v>242.52350393034069</v>
      </c>
      <c r="J26" s="26">
        <f t="shared" si="0"/>
        <v>242.52350393034069</v>
      </c>
      <c r="K26" s="26">
        <f t="shared" si="0"/>
        <v>242.52350393034069</v>
      </c>
      <c r="L26" s="26">
        <f t="shared" si="0"/>
        <v>242.52350393034069</v>
      </c>
      <c r="M26" s="25">
        <f t="shared" si="0"/>
        <v>242.52350393034069</v>
      </c>
    </row>
    <row r="27" spans="2:13" x14ac:dyDescent="0.35">
      <c r="B27" s="32" t="s">
        <v>265</v>
      </c>
      <c r="C27" s="31">
        <v>204.73640075472656</v>
      </c>
      <c r="D27" s="30">
        <v>8100</v>
      </c>
      <c r="E27" s="30">
        <v>8100</v>
      </c>
      <c r="F27" s="30">
        <v>8100</v>
      </c>
      <c r="G27" s="30">
        <v>8100</v>
      </c>
      <c r="H27" s="29">
        <v>8100</v>
      </c>
      <c r="I27" s="30">
        <f t="shared" si="0"/>
        <v>1658.364846113285</v>
      </c>
      <c r="J27" s="30">
        <f t="shared" si="0"/>
        <v>1658.364846113285</v>
      </c>
      <c r="K27" s="30">
        <f t="shared" si="0"/>
        <v>1658.364846113285</v>
      </c>
      <c r="L27" s="30">
        <f t="shared" si="0"/>
        <v>1658.364846113285</v>
      </c>
      <c r="M27" s="29">
        <f t="shared" si="0"/>
        <v>1658.364846113285</v>
      </c>
    </row>
    <row r="28" spans="2:13" x14ac:dyDescent="0.35">
      <c r="B28" s="32" t="s">
        <v>264</v>
      </c>
      <c r="C28" s="31">
        <v>299.26597772048859</v>
      </c>
      <c r="D28" s="30">
        <v>500</v>
      </c>
      <c r="E28" s="30">
        <v>500</v>
      </c>
      <c r="F28" s="30">
        <v>500</v>
      </c>
      <c r="G28" s="30">
        <v>500</v>
      </c>
      <c r="H28" s="29">
        <v>500</v>
      </c>
      <c r="I28" s="30">
        <f t="shared" si="0"/>
        <v>149.6329888602443</v>
      </c>
      <c r="J28" s="30">
        <f t="shared" si="0"/>
        <v>149.6329888602443</v>
      </c>
      <c r="K28" s="30">
        <f t="shared" si="0"/>
        <v>149.6329888602443</v>
      </c>
      <c r="L28" s="30">
        <f t="shared" si="0"/>
        <v>149.6329888602443</v>
      </c>
      <c r="M28" s="29">
        <f t="shared" si="0"/>
        <v>149.6329888602443</v>
      </c>
    </row>
    <row r="29" spans="2:13" x14ac:dyDescent="0.35">
      <c r="B29" s="28" t="s">
        <v>263</v>
      </c>
      <c r="C29" s="27">
        <v>269.00430317190097</v>
      </c>
      <c r="D29" s="26">
        <v>3200</v>
      </c>
      <c r="E29" s="26">
        <v>3200</v>
      </c>
      <c r="F29" s="26">
        <v>3200</v>
      </c>
      <c r="G29" s="26">
        <v>3200</v>
      </c>
      <c r="H29" s="25">
        <v>3200</v>
      </c>
      <c r="I29" s="26">
        <f t="shared" si="0"/>
        <v>860.81377015008309</v>
      </c>
      <c r="J29" s="26">
        <f t="shared" si="0"/>
        <v>860.81377015008309</v>
      </c>
      <c r="K29" s="26">
        <f t="shared" si="0"/>
        <v>860.81377015008309</v>
      </c>
      <c r="L29" s="26">
        <f t="shared" si="0"/>
        <v>860.81377015008309</v>
      </c>
      <c r="M29" s="25">
        <f t="shared" si="0"/>
        <v>860.81377015008309</v>
      </c>
    </row>
    <row r="30" spans="2:13" x14ac:dyDescent="0.35">
      <c r="B30" s="32" t="s">
        <v>262</v>
      </c>
      <c r="C30" s="31">
        <v>502.27546800734757</v>
      </c>
      <c r="D30" s="30">
        <v>1000</v>
      </c>
      <c r="E30" s="30">
        <v>1000</v>
      </c>
      <c r="F30" s="30">
        <v>1000</v>
      </c>
      <c r="G30" s="30">
        <v>1000</v>
      </c>
      <c r="H30" s="29">
        <v>1000</v>
      </c>
      <c r="I30" s="30">
        <f t="shared" si="0"/>
        <v>502.27546800734757</v>
      </c>
      <c r="J30" s="30">
        <f t="shared" si="0"/>
        <v>502.27546800734757</v>
      </c>
      <c r="K30" s="30">
        <f t="shared" si="0"/>
        <v>502.27546800734757</v>
      </c>
      <c r="L30" s="30">
        <f t="shared" si="0"/>
        <v>502.27546800734757</v>
      </c>
      <c r="M30" s="29">
        <f t="shared" si="0"/>
        <v>502.27546800734757</v>
      </c>
    </row>
    <row r="31" spans="2:13" x14ac:dyDescent="0.35">
      <c r="B31" s="28" t="s">
        <v>261</v>
      </c>
      <c r="C31" s="27">
        <v>809.22108827254374</v>
      </c>
      <c r="D31" s="26">
        <v>70</v>
      </c>
      <c r="E31" s="26">
        <v>70</v>
      </c>
      <c r="F31" s="26">
        <v>70</v>
      </c>
      <c r="G31" s="26">
        <v>70</v>
      </c>
      <c r="H31" s="25">
        <v>70</v>
      </c>
      <c r="I31" s="26">
        <f t="shared" si="0"/>
        <v>56.645476179078059</v>
      </c>
      <c r="J31" s="26">
        <f t="shared" si="0"/>
        <v>56.645476179078059</v>
      </c>
      <c r="K31" s="26">
        <f t="shared" si="0"/>
        <v>56.645476179078059</v>
      </c>
      <c r="L31" s="26">
        <f t="shared" si="0"/>
        <v>56.645476179078059</v>
      </c>
      <c r="M31" s="25">
        <f t="shared" si="0"/>
        <v>56.645476179078059</v>
      </c>
    </row>
    <row r="32" spans="2:13" x14ac:dyDescent="0.35">
      <c r="B32" s="32" t="s">
        <v>260</v>
      </c>
      <c r="C32" s="31">
        <v>484.62179975729526</v>
      </c>
      <c r="D32" s="30">
        <v>1400</v>
      </c>
      <c r="E32" s="30">
        <v>1400</v>
      </c>
      <c r="F32" s="30">
        <v>1400</v>
      </c>
      <c r="G32" s="30">
        <v>1400</v>
      </c>
      <c r="H32" s="29">
        <v>1400</v>
      </c>
      <c r="I32" s="30">
        <f t="shared" si="0"/>
        <v>678.47051966021343</v>
      </c>
      <c r="J32" s="30">
        <f t="shared" si="0"/>
        <v>678.47051966021343</v>
      </c>
      <c r="K32" s="30">
        <f t="shared" si="0"/>
        <v>678.47051966021343</v>
      </c>
      <c r="L32" s="30">
        <f t="shared" si="0"/>
        <v>678.47051966021343</v>
      </c>
      <c r="M32" s="29">
        <f t="shared" si="0"/>
        <v>678.47051966021343</v>
      </c>
    </row>
    <row r="33" spans="2:13" x14ac:dyDescent="0.35">
      <c r="B33" s="28" t="s">
        <v>259</v>
      </c>
      <c r="C33" s="27">
        <v>803.49320395010182</v>
      </c>
      <c r="D33" s="26">
        <v>1900</v>
      </c>
      <c r="E33" s="26">
        <v>1900</v>
      </c>
      <c r="F33" s="26">
        <v>1900</v>
      </c>
      <c r="G33" s="26">
        <v>1900</v>
      </c>
      <c r="H33" s="25">
        <v>1900</v>
      </c>
      <c r="I33" s="26">
        <f t="shared" si="0"/>
        <v>1526.6370875051934</v>
      </c>
      <c r="J33" s="26">
        <f t="shared" si="0"/>
        <v>1526.6370875051934</v>
      </c>
      <c r="K33" s="26">
        <f t="shared" si="0"/>
        <v>1526.6370875051934</v>
      </c>
      <c r="L33" s="26">
        <f t="shared" si="0"/>
        <v>1526.6370875051934</v>
      </c>
      <c r="M33" s="25">
        <f t="shared" si="0"/>
        <v>1526.6370875051934</v>
      </c>
    </row>
    <row r="34" spans="2:13" x14ac:dyDescent="0.35">
      <c r="B34" s="32" t="s">
        <v>258</v>
      </c>
      <c r="C34" s="31">
        <v>639.10727952355546</v>
      </c>
      <c r="D34" s="30">
        <v>400</v>
      </c>
      <c r="E34" s="30">
        <v>400</v>
      </c>
      <c r="F34" s="30">
        <v>400</v>
      </c>
      <c r="G34" s="30">
        <v>400</v>
      </c>
      <c r="H34" s="29">
        <v>400</v>
      </c>
      <c r="I34" s="30">
        <f t="shared" si="0"/>
        <v>255.6429118094222</v>
      </c>
      <c r="J34" s="30">
        <f t="shared" si="0"/>
        <v>255.6429118094222</v>
      </c>
      <c r="K34" s="30">
        <f t="shared" si="0"/>
        <v>255.6429118094222</v>
      </c>
      <c r="L34" s="30">
        <f t="shared" si="0"/>
        <v>255.6429118094222</v>
      </c>
      <c r="M34" s="29">
        <f t="shared" si="0"/>
        <v>255.6429118094222</v>
      </c>
    </row>
    <row r="35" spans="2:13" x14ac:dyDescent="0.35">
      <c r="B35" s="28" t="s">
        <v>257</v>
      </c>
      <c r="C35" s="27">
        <v>216.95451197198</v>
      </c>
      <c r="D35" s="26">
        <v>1000</v>
      </c>
      <c r="E35" s="26">
        <v>1000</v>
      </c>
      <c r="F35" s="26">
        <v>1000</v>
      </c>
      <c r="G35" s="26">
        <v>1000</v>
      </c>
      <c r="H35" s="25">
        <v>1000</v>
      </c>
      <c r="I35" s="26">
        <f t="shared" si="0"/>
        <v>216.95451197198</v>
      </c>
      <c r="J35" s="26">
        <f t="shared" si="0"/>
        <v>216.95451197198</v>
      </c>
      <c r="K35" s="26">
        <f t="shared" si="0"/>
        <v>216.95451197198</v>
      </c>
      <c r="L35" s="26">
        <f t="shared" si="0"/>
        <v>216.95451197198</v>
      </c>
      <c r="M35" s="25">
        <f t="shared" si="0"/>
        <v>216.95451197198</v>
      </c>
    </row>
    <row r="36" spans="2:13" x14ac:dyDescent="0.35">
      <c r="B36" s="32" t="s">
        <v>256</v>
      </c>
      <c r="C36" s="31">
        <v>510.73784539330939</v>
      </c>
      <c r="D36" s="30">
        <v>700</v>
      </c>
      <c r="E36" s="30">
        <v>700</v>
      </c>
      <c r="F36" s="30">
        <v>700</v>
      </c>
      <c r="G36" s="30">
        <v>700</v>
      </c>
      <c r="H36" s="29">
        <v>700</v>
      </c>
      <c r="I36" s="30">
        <f t="shared" si="0"/>
        <v>357.51649177531658</v>
      </c>
      <c r="J36" s="30">
        <f t="shared" si="0"/>
        <v>357.51649177531658</v>
      </c>
      <c r="K36" s="30">
        <f t="shared" si="0"/>
        <v>357.51649177531658</v>
      </c>
      <c r="L36" s="30">
        <f t="shared" si="0"/>
        <v>357.51649177531658</v>
      </c>
      <c r="M36" s="29">
        <f t="shared" si="0"/>
        <v>357.51649177531658</v>
      </c>
    </row>
    <row r="37" spans="2:13" x14ac:dyDescent="0.35">
      <c r="B37" s="28" t="s">
        <v>255</v>
      </c>
      <c r="C37" s="27">
        <v>385.51426420432233</v>
      </c>
      <c r="D37" s="26">
        <v>700</v>
      </c>
      <c r="E37" s="26">
        <v>700</v>
      </c>
      <c r="F37" s="26">
        <v>700</v>
      </c>
      <c r="G37" s="26">
        <v>700</v>
      </c>
      <c r="H37" s="25">
        <v>700</v>
      </c>
      <c r="I37" s="26">
        <f t="shared" ref="I37:M64" si="1">D37*$C37/1000</f>
        <v>269.85998494302561</v>
      </c>
      <c r="J37" s="26">
        <f t="shared" si="1"/>
        <v>269.85998494302561</v>
      </c>
      <c r="K37" s="26">
        <f t="shared" si="1"/>
        <v>269.85998494302561</v>
      </c>
      <c r="L37" s="26">
        <f t="shared" si="1"/>
        <v>269.85998494302561</v>
      </c>
      <c r="M37" s="25">
        <f t="shared" si="1"/>
        <v>269.85998494302561</v>
      </c>
    </row>
    <row r="38" spans="2:13" x14ac:dyDescent="0.35">
      <c r="B38" s="32" t="s">
        <v>250</v>
      </c>
      <c r="C38" s="31">
        <v>187.88108684218324</v>
      </c>
      <c r="D38" s="30">
        <v>1000</v>
      </c>
      <c r="E38" s="30">
        <v>1500</v>
      </c>
      <c r="F38" s="30">
        <v>1000</v>
      </c>
      <c r="G38" s="30">
        <v>1000</v>
      </c>
      <c r="H38" s="29">
        <v>1095</v>
      </c>
      <c r="I38" s="30">
        <f t="shared" si="1"/>
        <v>187.88108684218324</v>
      </c>
      <c r="J38" s="30">
        <f t="shared" si="1"/>
        <v>281.82163026327481</v>
      </c>
      <c r="K38" s="30">
        <f t="shared" si="1"/>
        <v>187.88108684218324</v>
      </c>
      <c r="L38" s="30">
        <f t="shared" si="1"/>
        <v>187.88108684218324</v>
      </c>
      <c r="M38" s="29">
        <f t="shared" si="1"/>
        <v>205.72979009219063</v>
      </c>
    </row>
    <row r="39" spans="2:13" x14ac:dyDescent="0.35">
      <c r="B39" s="28" t="s">
        <v>249</v>
      </c>
      <c r="C39" s="27">
        <v>140.42635958038647</v>
      </c>
      <c r="D39" s="26">
        <v>4461.6336633663368</v>
      </c>
      <c r="E39" s="26">
        <v>7950</v>
      </c>
      <c r="F39" s="26">
        <v>3500</v>
      </c>
      <c r="G39" s="26">
        <v>2600</v>
      </c>
      <c r="H39" s="25">
        <v>100</v>
      </c>
      <c r="I39" s="26">
        <f t="shared" si="1"/>
        <v>626.53097312783825</v>
      </c>
      <c r="J39" s="26">
        <f t="shared" si="1"/>
        <v>1116.3895586640726</v>
      </c>
      <c r="K39" s="26">
        <f t="shared" si="1"/>
        <v>491.49225853135266</v>
      </c>
      <c r="L39" s="26">
        <f t="shared" si="1"/>
        <v>365.10853490900479</v>
      </c>
      <c r="M39" s="25">
        <f t="shared" si="1"/>
        <v>14.042635958038646</v>
      </c>
    </row>
    <row r="40" spans="2:13" x14ac:dyDescent="0.35">
      <c r="B40" s="32" t="s">
        <v>248</v>
      </c>
      <c r="C40" s="31">
        <v>210.24410362243219</v>
      </c>
      <c r="D40" s="30">
        <v>8000</v>
      </c>
      <c r="E40" s="30">
        <v>8000</v>
      </c>
      <c r="F40" s="30">
        <v>5000</v>
      </c>
      <c r="G40" s="30">
        <v>5000</v>
      </c>
      <c r="H40" s="29">
        <v>3800</v>
      </c>
      <c r="I40" s="30">
        <f t="shared" si="1"/>
        <v>1681.9528289794575</v>
      </c>
      <c r="J40" s="30">
        <f t="shared" si="1"/>
        <v>1681.9528289794575</v>
      </c>
      <c r="K40" s="30">
        <f t="shared" si="1"/>
        <v>1051.220518112161</v>
      </c>
      <c r="L40" s="30">
        <f t="shared" si="1"/>
        <v>1051.220518112161</v>
      </c>
      <c r="M40" s="29">
        <f t="shared" si="1"/>
        <v>798.92759376524236</v>
      </c>
    </row>
    <row r="41" spans="2:13" x14ac:dyDescent="0.35">
      <c r="B41" s="28" t="s">
        <v>247</v>
      </c>
      <c r="C41" s="27">
        <v>128.46163284420763</v>
      </c>
      <c r="D41" s="26">
        <v>8000</v>
      </c>
      <c r="E41" s="26">
        <v>8000</v>
      </c>
      <c r="F41" s="26">
        <v>5000</v>
      </c>
      <c r="G41" s="26">
        <v>1500</v>
      </c>
      <c r="H41" s="25">
        <v>652.5</v>
      </c>
      <c r="I41" s="26">
        <f t="shared" si="1"/>
        <v>1027.693062753661</v>
      </c>
      <c r="J41" s="26">
        <f t="shared" si="1"/>
        <v>1027.693062753661</v>
      </c>
      <c r="K41" s="26">
        <f t="shared" si="1"/>
        <v>642.30816422103806</v>
      </c>
      <c r="L41" s="26">
        <f t="shared" si="1"/>
        <v>192.69244926631146</v>
      </c>
      <c r="M41" s="25">
        <f t="shared" si="1"/>
        <v>83.821215430845484</v>
      </c>
    </row>
    <row r="42" spans="2:13" x14ac:dyDescent="0.35">
      <c r="B42" s="32" t="s">
        <v>246</v>
      </c>
      <c r="C42" s="31">
        <v>170.87607317878064</v>
      </c>
      <c r="D42" s="30">
        <v>3903.9294554455446</v>
      </c>
      <c r="E42" s="30">
        <v>3200</v>
      </c>
      <c r="F42" s="30">
        <v>2375</v>
      </c>
      <c r="G42" s="30">
        <v>500</v>
      </c>
      <c r="H42" s="29">
        <v>217.5</v>
      </c>
      <c r="I42" s="30">
        <f t="shared" si="1"/>
        <v>667.08813531351018</v>
      </c>
      <c r="J42" s="30">
        <f t="shared" si="1"/>
        <v>546.80343417209804</v>
      </c>
      <c r="K42" s="30">
        <f t="shared" si="1"/>
        <v>405.83067379960403</v>
      </c>
      <c r="L42" s="30">
        <f t="shared" si="1"/>
        <v>85.438036589390322</v>
      </c>
      <c r="M42" s="29">
        <f t="shared" si="1"/>
        <v>37.165545916384794</v>
      </c>
    </row>
    <row r="43" spans="2:13" x14ac:dyDescent="0.35">
      <c r="B43" s="32" t="s">
        <v>245</v>
      </c>
      <c r="C43" s="31">
        <v>285.89942053106716</v>
      </c>
      <c r="D43" s="30">
        <v>334.62252475247521</v>
      </c>
      <c r="E43" s="30">
        <v>1500</v>
      </c>
      <c r="F43" s="30">
        <v>246.90594059405942</v>
      </c>
      <c r="G43" s="30">
        <v>150</v>
      </c>
      <c r="H43" s="29">
        <v>100</v>
      </c>
      <c r="I43" s="30">
        <f t="shared" si="1"/>
        <v>95.66838592337534</v>
      </c>
      <c r="J43" s="30">
        <f t="shared" si="1"/>
        <v>428.84913079660078</v>
      </c>
      <c r="K43" s="30">
        <f t="shared" si="1"/>
        <v>70.590265341519682</v>
      </c>
      <c r="L43" s="30">
        <f t="shared" si="1"/>
        <v>42.884913079660073</v>
      </c>
      <c r="M43" s="29">
        <f t="shared" si="1"/>
        <v>28.589942053106714</v>
      </c>
    </row>
    <row r="44" spans="2:13" x14ac:dyDescent="0.35">
      <c r="B44" s="28" t="s">
        <v>244</v>
      </c>
      <c r="C44" s="27">
        <v>213.96293063285518</v>
      </c>
      <c r="D44" s="26">
        <v>4000</v>
      </c>
      <c r="E44" s="26">
        <v>4000</v>
      </c>
      <c r="F44" s="26">
        <v>4000</v>
      </c>
      <c r="G44" s="26">
        <v>4000</v>
      </c>
      <c r="H44" s="25">
        <v>4000</v>
      </c>
      <c r="I44" s="26">
        <f t="shared" si="1"/>
        <v>855.85172253142071</v>
      </c>
      <c r="J44" s="26">
        <f t="shared" si="1"/>
        <v>855.85172253142071</v>
      </c>
      <c r="K44" s="26">
        <f t="shared" si="1"/>
        <v>855.85172253142071</v>
      </c>
      <c r="L44" s="26">
        <f t="shared" si="1"/>
        <v>855.85172253142071</v>
      </c>
      <c r="M44" s="25">
        <f t="shared" si="1"/>
        <v>855.85172253142071</v>
      </c>
    </row>
    <row r="45" spans="2:13" x14ac:dyDescent="0.35">
      <c r="B45" s="32" t="s">
        <v>243</v>
      </c>
      <c r="C45" s="31">
        <v>188.73208961382269</v>
      </c>
      <c r="D45" s="30">
        <v>2000</v>
      </c>
      <c r="E45" s="30">
        <v>2000</v>
      </c>
      <c r="F45" s="30">
        <v>2000</v>
      </c>
      <c r="G45" s="30">
        <v>2000</v>
      </c>
      <c r="H45" s="29">
        <v>2000</v>
      </c>
      <c r="I45" s="30">
        <f t="shared" si="1"/>
        <v>377.46417922764539</v>
      </c>
      <c r="J45" s="30">
        <f t="shared" si="1"/>
        <v>377.46417922764539</v>
      </c>
      <c r="K45" s="30">
        <f t="shared" si="1"/>
        <v>377.46417922764539</v>
      </c>
      <c r="L45" s="30">
        <f t="shared" si="1"/>
        <v>377.46417922764539</v>
      </c>
      <c r="M45" s="29">
        <f t="shared" si="1"/>
        <v>377.46417922764539</v>
      </c>
    </row>
    <row r="46" spans="2:13" x14ac:dyDescent="0.35">
      <c r="B46" s="28" t="s">
        <v>242</v>
      </c>
      <c r="C46" s="27">
        <v>307.59947849760732</v>
      </c>
      <c r="D46" s="26">
        <v>3000</v>
      </c>
      <c r="E46" s="26">
        <v>3000</v>
      </c>
      <c r="F46" s="26">
        <v>3000</v>
      </c>
      <c r="G46" s="26">
        <v>3000</v>
      </c>
      <c r="H46" s="25">
        <v>3000</v>
      </c>
      <c r="I46" s="26">
        <f t="shared" si="1"/>
        <v>922.79843549282202</v>
      </c>
      <c r="J46" s="26">
        <f t="shared" si="1"/>
        <v>922.79843549282202</v>
      </c>
      <c r="K46" s="26">
        <f t="shared" si="1"/>
        <v>922.79843549282202</v>
      </c>
      <c r="L46" s="26">
        <f t="shared" si="1"/>
        <v>922.79843549282202</v>
      </c>
      <c r="M46" s="25">
        <f t="shared" si="1"/>
        <v>922.79843549282202</v>
      </c>
    </row>
    <row r="47" spans="2:13" x14ac:dyDescent="0.35">
      <c r="B47" s="32" t="s">
        <v>241</v>
      </c>
      <c r="C47" s="31">
        <v>360.15302276810058</v>
      </c>
      <c r="D47" s="30">
        <v>1100</v>
      </c>
      <c r="E47" s="30">
        <v>1100</v>
      </c>
      <c r="F47" s="30">
        <v>1100</v>
      </c>
      <c r="G47" s="30">
        <v>1100</v>
      </c>
      <c r="H47" s="29">
        <v>1100</v>
      </c>
      <c r="I47" s="30">
        <f t="shared" si="1"/>
        <v>396.16832504491066</v>
      </c>
      <c r="J47" s="30">
        <f t="shared" si="1"/>
        <v>396.16832504491066</v>
      </c>
      <c r="K47" s="30">
        <f t="shared" si="1"/>
        <v>396.16832504491066</v>
      </c>
      <c r="L47" s="30">
        <f t="shared" si="1"/>
        <v>396.16832504491066</v>
      </c>
      <c r="M47" s="29">
        <f t="shared" si="1"/>
        <v>396.16832504491066</v>
      </c>
    </row>
    <row r="48" spans="2:13" x14ac:dyDescent="0.35">
      <c r="B48" s="28" t="s">
        <v>240</v>
      </c>
      <c r="C48" s="27">
        <v>253.76181349643605</v>
      </c>
      <c r="D48" s="26">
        <v>3500</v>
      </c>
      <c r="E48" s="26">
        <v>3500</v>
      </c>
      <c r="F48" s="26">
        <v>3500</v>
      </c>
      <c r="G48" s="26">
        <v>3500</v>
      </c>
      <c r="H48" s="25">
        <v>3500</v>
      </c>
      <c r="I48" s="26">
        <f t="shared" si="1"/>
        <v>888.16634723752622</v>
      </c>
      <c r="J48" s="26">
        <f t="shared" si="1"/>
        <v>888.16634723752622</v>
      </c>
      <c r="K48" s="26">
        <f t="shared" si="1"/>
        <v>888.16634723752622</v>
      </c>
      <c r="L48" s="26">
        <f t="shared" si="1"/>
        <v>888.16634723752622</v>
      </c>
      <c r="M48" s="25">
        <f t="shared" si="1"/>
        <v>888.16634723752622</v>
      </c>
    </row>
    <row r="49" spans="2:13" x14ac:dyDescent="0.35">
      <c r="B49" s="32" t="s">
        <v>239</v>
      </c>
      <c r="C49" s="31">
        <v>306.2107788778834</v>
      </c>
      <c r="D49" s="30">
        <v>4500</v>
      </c>
      <c r="E49" s="30">
        <v>4500</v>
      </c>
      <c r="F49" s="30">
        <v>4500</v>
      </c>
      <c r="G49" s="30">
        <v>4500</v>
      </c>
      <c r="H49" s="29">
        <v>4500</v>
      </c>
      <c r="I49" s="30">
        <f t="shared" si="1"/>
        <v>1377.9485049504751</v>
      </c>
      <c r="J49" s="30">
        <f t="shared" si="1"/>
        <v>1377.9485049504751</v>
      </c>
      <c r="K49" s="30">
        <f t="shared" si="1"/>
        <v>1377.9485049504751</v>
      </c>
      <c r="L49" s="30">
        <f t="shared" si="1"/>
        <v>1377.9485049504751</v>
      </c>
      <c r="M49" s="29">
        <f t="shared" si="1"/>
        <v>1377.9485049504751</v>
      </c>
    </row>
    <row r="50" spans="2:13" x14ac:dyDescent="0.35">
      <c r="B50" s="28" t="s">
        <v>238</v>
      </c>
      <c r="C50" s="27">
        <v>173.35343188411355</v>
      </c>
      <c r="D50" s="26">
        <v>5200</v>
      </c>
      <c r="E50" s="26">
        <v>5200</v>
      </c>
      <c r="F50" s="26">
        <v>5200</v>
      </c>
      <c r="G50" s="26">
        <v>5200</v>
      </c>
      <c r="H50" s="25">
        <v>5200</v>
      </c>
      <c r="I50" s="26">
        <f t="shared" si="1"/>
        <v>901.43784579739042</v>
      </c>
      <c r="J50" s="26">
        <f t="shared" si="1"/>
        <v>901.43784579739042</v>
      </c>
      <c r="K50" s="26">
        <f t="shared" si="1"/>
        <v>901.43784579739042</v>
      </c>
      <c r="L50" s="26">
        <f t="shared" si="1"/>
        <v>901.43784579739042</v>
      </c>
      <c r="M50" s="25">
        <f t="shared" si="1"/>
        <v>901.43784579739042</v>
      </c>
    </row>
    <row r="51" spans="2:13" x14ac:dyDescent="0.35">
      <c r="B51" s="32" t="s">
        <v>237</v>
      </c>
      <c r="C51" s="31">
        <v>236.95942176879146</v>
      </c>
      <c r="D51" s="30">
        <v>450</v>
      </c>
      <c r="E51" s="30">
        <v>450</v>
      </c>
      <c r="F51" s="30">
        <v>450</v>
      </c>
      <c r="G51" s="30">
        <v>450</v>
      </c>
      <c r="H51" s="29">
        <v>450</v>
      </c>
      <c r="I51" s="30">
        <f t="shared" si="1"/>
        <v>106.63173979595615</v>
      </c>
      <c r="J51" s="30">
        <f t="shared" si="1"/>
        <v>106.63173979595615</v>
      </c>
      <c r="K51" s="30">
        <f t="shared" si="1"/>
        <v>106.63173979595615</v>
      </c>
      <c r="L51" s="30">
        <f t="shared" si="1"/>
        <v>106.63173979595615</v>
      </c>
      <c r="M51" s="29">
        <f t="shared" si="1"/>
        <v>106.63173979595615</v>
      </c>
    </row>
    <row r="52" spans="2:13" x14ac:dyDescent="0.35">
      <c r="B52" s="28" t="s">
        <v>236</v>
      </c>
      <c r="C52" s="27">
        <v>189.76085027476032</v>
      </c>
      <c r="D52" s="26">
        <v>4200</v>
      </c>
      <c r="E52" s="26">
        <v>4200</v>
      </c>
      <c r="F52" s="26">
        <v>4200</v>
      </c>
      <c r="G52" s="26">
        <v>4200</v>
      </c>
      <c r="H52" s="25">
        <v>4200</v>
      </c>
      <c r="I52" s="26">
        <f t="shared" si="1"/>
        <v>796.99557115399341</v>
      </c>
      <c r="J52" s="26">
        <f t="shared" si="1"/>
        <v>796.99557115399341</v>
      </c>
      <c r="K52" s="26">
        <f t="shared" si="1"/>
        <v>796.99557115399341</v>
      </c>
      <c r="L52" s="26">
        <f t="shared" si="1"/>
        <v>796.99557115399341</v>
      </c>
      <c r="M52" s="25">
        <f t="shared" si="1"/>
        <v>796.99557115399341</v>
      </c>
    </row>
    <row r="53" spans="2:13" x14ac:dyDescent="0.35">
      <c r="B53" s="32" t="s">
        <v>235</v>
      </c>
      <c r="C53" s="31">
        <v>244.07261003643976</v>
      </c>
      <c r="D53" s="30">
        <v>5400</v>
      </c>
      <c r="E53" s="30">
        <v>5400</v>
      </c>
      <c r="F53" s="30">
        <v>5400</v>
      </c>
      <c r="G53" s="30">
        <v>5400</v>
      </c>
      <c r="H53" s="29">
        <v>5400</v>
      </c>
      <c r="I53" s="30">
        <f t="shared" si="1"/>
        <v>1317.9920941967748</v>
      </c>
      <c r="J53" s="30">
        <f t="shared" si="1"/>
        <v>1317.9920941967748</v>
      </c>
      <c r="K53" s="30">
        <f t="shared" si="1"/>
        <v>1317.9920941967748</v>
      </c>
      <c r="L53" s="30">
        <f t="shared" si="1"/>
        <v>1317.9920941967748</v>
      </c>
      <c r="M53" s="29">
        <f t="shared" si="1"/>
        <v>1317.9920941967748</v>
      </c>
    </row>
    <row r="54" spans="2:13" x14ac:dyDescent="0.35">
      <c r="B54" s="28" t="s">
        <v>234</v>
      </c>
      <c r="C54" s="27">
        <v>248.41470936520648</v>
      </c>
      <c r="D54" s="26">
        <v>250</v>
      </c>
      <c r="E54" s="26">
        <v>250</v>
      </c>
      <c r="F54" s="26">
        <v>250</v>
      </c>
      <c r="G54" s="26">
        <v>250</v>
      </c>
      <c r="H54" s="25">
        <v>250</v>
      </c>
      <c r="I54" s="26">
        <f t="shared" si="1"/>
        <v>62.103677341301619</v>
      </c>
      <c r="J54" s="26">
        <f t="shared" si="1"/>
        <v>62.103677341301619</v>
      </c>
      <c r="K54" s="26">
        <f t="shared" si="1"/>
        <v>62.103677341301619</v>
      </c>
      <c r="L54" s="26">
        <f t="shared" si="1"/>
        <v>62.103677341301619</v>
      </c>
      <c r="M54" s="25">
        <f t="shared" si="1"/>
        <v>62.103677341301619</v>
      </c>
    </row>
    <row r="55" spans="2:13" x14ac:dyDescent="0.35">
      <c r="B55" s="32" t="s">
        <v>233</v>
      </c>
      <c r="C55" s="31">
        <v>257.40496879431061</v>
      </c>
      <c r="D55" s="30">
        <v>2200</v>
      </c>
      <c r="E55" s="30">
        <v>2200</v>
      </c>
      <c r="F55" s="30">
        <v>2200</v>
      </c>
      <c r="G55" s="30">
        <v>2200</v>
      </c>
      <c r="H55" s="29">
        <v>2200</v>
      </c>
      <c r="I55" s="30">
        <f t="shared" si="1"/>
        <v>566.29093134748325</v>
      </c>
      <c r="J55" s="30">
        <f t="shared" si="1"/>
        <v>566.29093134748325</v>
      </c>
      <c r="K55" s="30">
        <f t="shared" si="1"/>
        <v>566.29093134748325</v>
      </c>
      <c r="L55" s="30">
        <f t="shared" si="1"/>
        <v>566.29093134748325</v>
      </c>
      <c r="M55" s="29">
        <f t="shared" si="1"/>
        <v>566.29093134748325</v>
      </c>
    </row>
    <row r="56" spans="2:13" x14ac:dyDescent="0.35">
      <c r="B56" s="28" t="s">
        <v>232</v>
      </c>
      <c r="C56" s="27">
        <v>190.72573578308723</v>
      </c>
      <c r="D56" s="26">
        <v>10000</v>
      </c>
      <c r="E56" s="26">
        <v>10000</v>
      </c>
      <c r="F56" s="26">
        <v>10000</v>
      </c>
      <c r="G56" s="26">
        <v>10000</v>
      </c>
      <c r="H56" s="25">
        <v>10000</v>
      </c>
      <c r="I56" s="26">
        <f t="shared" si="1"/>
        <v>1907.2573578308723</v>
      </c>
      <c r="J56" s="26">
        <f t="shared" si="1"/>
        <v>1907.2573578308723</v>
      </c>
      <c r="K56" s="26">
        <f t="shared" si="1"/>
        <v>1907.2573578308723</v>
      </c>
      <c r="L56" s="26">
        <f t="shared" si="1"/>
        <v>1907.2573578308723</v>
      </c>
      <c r="M56" s="25">
        <f t="shared" si="1"/>
        <v>1907.2573578308723</v>
      </c>
    </row>
    <row r="57" spans="2:13" x14ac:dyDescent="0.35">
      <c r="B57" s="32" t="s">
        <v>231</v>
      </c>
      <c r="C57" s="31">
        <v>180.62009009243684</v>
      </c>
      <c r="D57" s="30">
        <v>125</v>
      </c>
      <c r="E57" s="30">
        <v>125</v>
      </c>
      <c r="F57" s="30">
        <v>125</v>
      </c>
      <c r="G57" s="30">
        <v>125</v>
      </c>
      <c r="H57" s="29">
        <v>125</v>
      </c>
      <c r="I57" s="30">
        <f t="shared" si="1"/>
        <v>22.577511261554605</v>
      </c>
      <c r="J57" s="30">
        <f t="shared" si="1"/>
        <v>22.577511261554605</v>
      </c>
      <c r="K57" s="30">
        <f t="shared" si="1"/>
        <v>22.577511261554605</v>
      </c>
      <c r="L57" s="30">
        <f t="shared" si="1"/>
        <v>22.577511261554605</v>
      </c>
      <c r="M57" s="29">
        <f t="shared" si="1"/>
        <v>22.577511261554605</v>
      </c>
    </row>
    <row r="58" spans="2:13" x14ac:dyDescent="0.35">
      <c r="B58" s="28" t="s">
        <v>230</v>
      </c>
      <c r="C58" s="27">
        <v>136.02268349433487</v>
      </c>
      <c r="D58" s="26">
        <v>6000</v>
      </c>
      <c r="E58" s="26">
        <v>6000</v>
      </c>
      <c r="F58" s="26">
        <v>6000</v>
      </c>
      <c r="G58" s="26">
        <v>6000</v>
      </c>
      <c r="H58" s="25">
        <v>6000</v>
      </c>
      <c r="I58" s="26">
        <f t="shared" si="1"/>
        <v>816.13610096600917</v>
      </c>
      <c r="J58" s="26">
        <f t="shared" si="1"/>
        <v>816.13610096600917</v>
      </c>
      <c r="K58" s="26">
        <f t="shared" si="1"/>
        <v>816.13610096600917</v>
      </c>
      <c r="L58" s="26">
        <f t="shared" si="1"/>
        <v>816.13610096600917</v>
      </c>
      <c r="M58" s="25">
        <f t="shared" si="1"/>
        <v>816.13610096600917</v>
      </c>
    </row>
    <row r="59" spans="2:13" x14ac:dyDescent="0.35">
      <c r="B59" s="32" t="s">
        <v>229</v>
      </c>
      <c r="C59" s="31">
        <v>271.68375572529175</v>
      </c>
      <c r="D59" s="30">
        <v>2500</v>
      </c>
      <c r="E59" s="30">
        <v>2500</v>
      </c>
      <c r="F59" s="30">
        <v>2500</v>
      </c>
      <c r="G59" s="30">
        <v>2500</v>
      </c>
      <c r="H59" s="29">
        <v>2500</v>
      </c>
      <c r="I59" s="30">
        <f t="shared" si="1"/>
        <v>679.20938931322939</v>
      </c>
      <c r="J59" s="30">
        <f t="shared" si="1"/>
        <v>679.20938931322939</v>
      </c>
      <c r="K59" s="30">
        <f t="shared" si="1"/>
        <v>679.20938931322939</v>
      </c>
      <c r="L59" s="30">
        <f t="shared" si="1"/>
        <v>679.20938931322939</v>
      </c>
      <c r="M59" s="29">
        <f t="shared" si="1"/>
        <v>679.20938931322939</v>
      </c>
    </row>
    <row r="60" spans="2:13" x14ac:dyDescent="0.35">
      <c r="B60" s="28" t="s">
        <v>228</v>
      </c>
      <c r="C60" s="27">
        <v>450.2674775419606</v>
      </c>
      <c r="D60" s="26">
        <v>1000</v>
      </c>
      <c r="E60" s="26">
        <v>1000</v>
      </c>
      <c r="F60" s="26">
        <v>1000</v>
      </c>
      <c r="G60" s="26">
        <v>1000</v>
      </c>
      <c r="H60" s="25">
        <v>1000</v>
      </c>
      <c r="I60" s="26">
        <f t="shared" si="1"/>
        <v>450.2674775419606</v>
      </c>
      <c r="J60" s="26">
        <f t="shared" si="1"/>
        <v>450.2674775419606</v>
      </c>
      <c r="K60" s="26">
        <f t="shared" si="1"/>
        <v>450.2674775419606</v>
      </c>
      <c r="L60" s="26">
        <f t="shared" si="1"/>
        <v>450.2674775419606</v>
      </c>
      <c r="M60" s="25">
        <f t="shared" si="1"/>
        <v>450.2674775419606</v>
      </c>
    </row>
    <row r="61" spans="2:13" x14ac:dyDescent="0.35">
      <c r="B61" s="32" t="s">
        <v>227</v>
      </c>
      <c r="C61" s="31">
        <v>204.80015345697376</v>
      </c>
      <c r="D61" s="30">
        <v>3000</v>
      </c>
      <c r="E61" s="30">
        <v>3000</v>
      </c>
      <c r="F61" s="30">
        <v>3000</v>
      </c>
      <c r="G61" s="30">
        <v>3000</v>
      </c>
      <c r="H61" s="29">
        <v>3000</v>
      </c>
      <c r="I61" s="30">
        <f t="shared" si="1"/>
        <v>614.40046037092134</v>
      </c>
      <c r="J61" s="30">
        <f t="shared" si="1"/>
        <v>614.40046037092134</v>
      </c>
      <c r="K61" s="30">
        <f t="shared" si="1"/>
        <v>614.40046037092134</v>
      </c>
      <c r="L61" s="30">
        <f t="shared" si="1"/>
        <v>614.40046037092134</v>
      </c>
      <c r="M61" s="29">
        <f t="shared" si="1"/>
        <v>614.40046037092134</v>
      </c>
    </row>
    <row r="62" spans="2:13" x14ac:dyDescent="0.35">
      <c r="B62" s="28" t="s">
        <v>226</v>
      </c>
      <c r="C62" s="27">
        <v>266.2690541031759</v>
      </c>
      <c r="D62" s="26">
        <v>1150</v>
      </c>
      <c r="E62" s="26">
        <v>1150</v>
      </c>
      <c r="F62" s="26">
        <v>1150</v>
      </c>
      <c r="G62" s="26">
        <v>1150</v>
      </c>
      <c r="H62" s="25">
        <v>1150</v>
      </c>
      <c r="I62" s="26">
        <f t="shared" si="1"/>
        <v>306.20941221865229</v>
      </c>
      <c r="J62" s="26">
        <f t="shared" si="1"/>
        <v>306.20941221865229</v>
      </c>
      <c r="K62" s="26">
        <f t="shared" si="1"/>
        <v>306.20941221865229</v>
      </c>
      <c r="L62" s="26">
        <f t="shared" si="1"/>
        <v>306.20941221865229</v>
      </c>
      <c r="M62" s="25">
        <f t="shared" si="1"/>
        <v>306.20941221865229</v>
      </c>
    </row>
    <row r="63" spans="2:13" x14ac:dyDescent="0.35">
      <c r="B63" s="32" t="s">
        <v>225</v>
      </c>
      <c r="C63" s="31">
        <v>352.68728028240542</v>
      </c>
      <c r="D63" s="30">
        <v>4800</v>
      </c>
      <c r="E63" s="30">
        <v>4800</v>
      </c>
      <c r="F63" s="30">
        <v>4800</v>
      </c>
      <c r="G63" s="30">
        <v>4800</v>
      </c>
      <c r="H63" s="29">
        <v>4800</v>
      </c>
      <c r="I63" s="30">
        <f t="shared" si="1"/>
        <v>1692.8989453555459</v>
      </c>
      <c r="J63" s="30">
        <f t="shared" si="1"/>
        <v>1692.8989453555459</v>
      </c>
      <c r="K63" s="30">
        <f t="shared" si="1"/>
        <v>1692.8989453555459</v>
      </c>
      <c r="L63" s="30">
        <f t="shared" si="1"/>
        <v>1692.8989453555459</v>
      </c>
      <c r="M63" s="29">
        <f t="shared" si="1"/>
        <v>1692.8989453555459</v>
      </c>
    </row>
    <row r="64" spans="2:13" x14ac:dyDescent="0.35">
      <c r="B64" s="28" t="s">
        <v>224</v>
      </c>
      <c r="C64" s="27">
        <v>210.61678486056141</v>
      </c>
      <c r="D64" s="26">
        <v>7000</v>
      </c>
      <c r="E64" s="26">
        <v>7000</v>
      </c>
      <c r="F64" s="26">
        <v>7000</v>
      </c>
      <c r="G64" s="26">
        <v>7000</v>
      </c>
      <c r="H64" s="25">
        <v>7000</v>
      </c>
      <c r="I64" s="26">
        <f t="shared" si="1"/>
        <v>1474.3174940239298</v>
      </c>
      <c r="J64" s="26">
        <f t="shared" si="1"/>
        <v>1474.3174940239298</v>
      </c>
      <c r="K64" s="26">
        <f t="shared" si="1"/>
        <v>1474.3174940239298</v>
      </c>
      <c r="L64" s="26">
        <f t="shared" si="1"/>
        <v>1474.3174940239298</v>
      </c>
      <c r="M64" s="25">
        <f t="shared" si="1"/>
        <v>1474.3174940239298</v>
      </c>
    </row>
    <row r="65" spans="2:13" x14ac:dyDescent="0.35">
      <c r="B65" s="32" t="s">
        <v>223</v>
      </c>
      <c r="C65" s="31">
        <v>682.3124096108761</v>
      </c>
      <c r="D65" s="30">
        <v>700</v>
      </c>
      <c r="E65" s="30">
        <v>700</v>
      </c>
      <c r="F65" s="30">
        <v>700</v>
      </c>
      <c r="G65" s="30">
        <v>700</v>
      </c>
      <c r="H65" s="29">
        <v>700</v>
      </c>
      <c r="I65" s="30">
        <f t="shared" ref="I65:M92" si="2">D65*$C65/1000</f>
        <v>477.61868672761329</v>
      </c>
      <c r="J65" s="30">
        <f t="shared" si="2"/>
        <v>477.61868672761329</v>
      </c>
      <c r="K65" s="30">
        <f t="shared" si="2"/>
        <v>477.61868672761329</v>
      </c>
      <c r="L65" s="30">
        <f t="shared" si="2"/>
        <v>477.61868672761329</v>
      </c>
      <c r="M65" s="29">
        <f t="shared" si="2"/>
        <v>477.61868672761329</v>
      </c>
    </row>
    <row r="66" spans="2:13" x14ac:dyDescent="0.35">
      <c r="B66" s="28" t="s">
        <v>222</v>
      </c>
      <c r="C66" s="27">
        <v>184.24202398475759</v>
      </c>
      <c r="D66" s="26">
        <v>2400</v>
      </c>
      <c r="E66" s="26">
        <v>2400</v>
      </c>
      <c r="F66" s="26">
        <v>2400</v>
      </c>
      <c r="G66" s="26">
        <v>2400</v>
      </c>
      <c r="H66" s="25">
        <v>2400</v>
      </c>
      <c r="I66" s="26">
        <f t="shared" si="2"/>
        <v>442.18085756341821</v>
      </c>
      <c r="J66" s="26">
        <f t="shared" si="2"/>
        <v>442.18085756341821</v>
      </c>
      <c r="K66" s="26">
        <f t="shared" si="2"/>
        <v>442.18085756341821</v>
      </c>
      <c r="L66" s="26">
        <f t="shared" si="2"/>
        <v>442.18085756341821</v>
      </c>
      <c r="M66" s="25">
        <f t="shared" si="2"/>
        <v>442.18085756341821</v>
      </c>
    </row>
    <row r="67" spans="2:13" x14ac:dyDescent="0.35">
      <c r="B67" s="32" t="s">
        <v>221</v>
      </c>
      <c r="C67" s="31">
        <v>216.42262602833372</v>
      </c>
      <c r="D67" s="30">
        <v>3200</v>
      </c>
      <c r="E67" s="30">
        <v>3200</v>
      </c>
      <c r="F67" s="30">
        <v>3200</v>
      </c>
      <c r="G67" s="30">
        <v>3200</v>
      </c>
      <c r="H67" s="29">
        <v>3200</v>
      </c>
      <c r="I67" s="30">
        <f t="shared" si="2"/>
        <v>692.55240329066794</v>
      </c>
      <c r="J67" s="30">
        <f t="shared" si="2"/>
        <v>692.55240329066794</v>
      </c>
      <c r="K67" s="30">
        <f t="shared" si="2"/>
        <v>692.55240329066794</v>
      </c>
      <c r="L67" s="30">
        <f t="shared" si="2"/>
        <v>692.55240329066794</v>
      </c>
      <c r="M67" s="29">
        <f t="shared" si="2"/>
        <v>692.55240329066794</v>
      </c>
    </row>
    <row r="68" spans="2:13" x14ac:dyDescent="0.35">
      <c r="B68" s="32" t="s">
        <v>219</v>
      </c>
      <c r="C68" s="31">
        <v>195.96705487657869</v>
      </c>
      <c r="D68" s="30">
        <v>3500</v>
      </c>
      <c r="E68" s="30">
        <v>3500</v>
      </c>
      <c r="F68" s="30">
        <v>3500</v>
      </c>
      <c r="G68" s="30">
        <v>3500</v>
      </c>
      <c r="H68" s="29">
        <v>3500</v>
      </c>
      <c r="I68" s="30">
        <f t="shared" si="2"/>
        <v>685.8846920680254</v>
      </c>
      <c r="J68" s="30">
        <f t="shared" si="2"/>
        <v>685.8846920680254</v>
      </c>
      <c r="K68" s="30">
        <f t="shared" si="2"/>
        <v>685.8846920680254</v>
      </c>
      <c r="L68" s="30">
        <f t="shared" si="2"/>
        <v>685.8846920680254</v>
      </c>
      <c r="M68" s="29">
        <f t="shared" si="2"/>
        <v>685.8846920680254</v>
      </c>
    </row>
    <row r="69" spans="2:13" x14ac:dyDescent="0.35">
      <c r="B69" s="28" t="s">
        <v>218</v>
      </c>
      <c r="C69" s="27">
        <v>305.90785415546299</v>
      </c>
      <c r="D69" s="26">
        <v>4000</v>
      </c>
      <c r="E69" s="26">
        <v>4000</v>
      </c>
      <c r="F69" s="26">
        <v>4000</v>
      </c>
      <c r="G69" s="26">
        <v>4000</v>
      </c>
      <c r="H69" s="25">
        <v>4000</v>
      </c>
      <c r="I69" s="26">
        <f t="shared" si="2"/>
        <v>1223.6314166218519</v>
      </c>
      <c r="J69" s="26">
        <f t="shared" si="2"/>
        <v>1223.6314166218519</v>
      </c>
      <c r="K69" s="26">
        <f t="shared" si="2"/>
        <v>1223.6314166218519</v>
      </c>
      <c r="L69" s="26">
        <f t="shared" si="2"/>
        <v>1223.6314166218519</v>
      </c>
      <c r="M69" s="25">
        <f t="shared" si="2"/>
        <v>1223.6314166218519</v>
      </c>
    </row>
    <row r="70" spans="2:13" x14ac:dyDescent="0.35">
      <c r="B70" s="32" t="s">
        <v>217</v>
      </c>
      <c r="C70" s="31">
        <v>146.89238254245862</v>
      </c>
      <c r="D70" s="30">
        <v>17900</v>
      </c>
      <c r="E70" s="30">
        <v>17900</v>
      </c>
      <c r="F70" s="30">
        <v>17900</v>
      </c>
      <c r="G70" s="30">
        <v>17900</v>
      </c>
      <c r="H70" s="29">
        <v>17900</v>
      </c>
      <c r="I70" s="30">
        <f t="shared" si="2"/>
        <v>2629.3736475100095</v>
      </c>
      <c r="J70" s="30">
        <f t="shared" si="2"/>
        <v>2629.3736475100095</v>
      </c>
      <c r="K70" s="30">
        <f t="shared" si="2"/>
        <v>2629.3736475100095</v>
      </c>
      <c r="L70" s="30">
        <f t="shared" si="2"/>
        <v>2629.3736475100095</v>
      </c>
      <c r="M70" s="29">
        <f t="shared" si="2"/>
        <v>2629.3736475100095</v>
      </c>
    </row>
    <row r="71" spans="2:13" x14ac:dyDescent="0.35">
      <c r="B71" s="28" t="s">
        <v>216</v>
      </c>
      <c r="C71" s="27">
        <v>167.11049396133086</v>
      </c>
      <c r="D71" s="26">
        <v>1100</v>
      </c>
      <c r="E71" s="26">
        <v>1100</v>
      </c>
      <c r="F71" s="26">
        <v>1100</v>
      </c>
      <c r="G71" s="26">
        <v>1100</v>
      </c>
      <c r="H71" s="25">
        <v>1100</v>
      </c>
      <c r="I71" s="26">
        <f t="shared" si="2"/>
        <v>183.82154335746392</v>
      </c>
      <c r="J71" s="26">
        <f t="shared" si="2"/>
        <v>183.82154335746392</v>
      </c>
      <c r="K71" s="26">
        <f t="shared" si="2"/>
        <v>183.82154335746392</v>
      </c>
      <c r="L71" s="26">
        <f t="shared" si="2"/>
        <v>183.82154335746392</v>
      </c>
      <c r="M71" s="25">
        <f t="shared" si="2"/>
        <v>183.82154335746392</v>
      </c>
    </row>
    <row r="72" spans="2:13" x14ac:dyDescent="0.35">
      <c r="B72" s="32" t="s">
        <v>215</v>
      </c>
      <c r="C72" s="31">
        <v>168.50482884772174</v>
      </c>
      <c r="D72" s="30">
        <v>4200</v>
      </c>
      <c r="E72" s="30">
        <v>4200</v>
      </c>
      <c r="F72" s="30">
        <v>4200</v>
      </c>
      <c r="G72" s="30">
        <v>4200</v>
      </c>
      <c r="H72" s="29">
        <v>4200</v>
      </c>
      <c r="I72" s="30">
        <f t="shared" si="2"/>
        <v>707.72028116043134</v>
      </c>
      <c r="J72" s="30">
        <f t="shared" si="2"/>
        <v>707.72028116043134</v>
      </c>
      <c r="K72" s="30">
        <f t="shared" si="2"/>
        <v>707.72028116043134</v>
      </c>
      <c r="L72" s="30">
        <f t="shared" si="2"/>
        <v>707.72028116043134</v>
      </c>
      <c r="M72" s="29">
        <f t="shared" si="2"/>
        <v>707.72028116043134</v>
      </c>
    </row>
    <row r="73" spans="2:13" x14ac:dyDescent="0.35">
      <c r="B73" s="28" t="s">
        <v>214</v>
      </c>
      <c r="C73" s="27">
        <v>178.55224403518426</v>
      </c>
      <c r="D73" s="26">
        <v>3500</v>
      </c>
      <c r="E73" s="26">
        <v>3500</v>
      </c>
      <c r="F73" s="26">
        <v>3500</v>
      </c>
      <c r="G73" s="26">
        <v>3500</v>
      </c>
      <c r="H73" s="25">
        <v>3500</v>
      </c>
      <c r="I73" s="26">
        <f t="shared" si="2"/>
        <v>624.93285412314492</v>
      </c>
      <c r="J73" s="26">
        <f t="shared" si="2"/>
        <v>624.93285412314492</v>
      </c>
      <c r="K73" s="26">
        <f t="shared" si="2"/>
        <v>624.93285412314492</v>
      </c>
      <c r="L73" s="26">
        <f t="shared" si="2"/>
        <v>624.93285412314492</v>
      </c>
      <c r="M73" s="25">
        <f t="shared" si="2"/>
        <v>624.93285412314492</v>
      </c>
    </row>
    <row r="74" spans="2:13" x14ac:dyDescent="0.35">
      <c r="B74" s="32" t="s">
        <v>213</v>
      </c>
      <c r="C74" s="31">
        <v>286.92710659329487</v>
      </c>
      <c r="D74" s="30">
        <v>400</v>
      </c>
      <c r="E74" s="30">
        <v>400</v>
      </c>
      <c r="F74" s="30">
        <v>400</v>
      </c>
      <c r="G74" s="30">
        <v>400</v>
      </c>
      <c r="H74" s="29">
        <v>400</v>
      </c>
      <c r="I74" s="30">
        <f t="shared" si="2"/>
        <v>114.77084263731795</v>
      </c>
      <c r="J74" s="30">
        <f t="shared" si="2"/>
        <v>114.77084263731795</v>
      </c>
      <c r="K74" s="30">
        <f t="shared" si="2"/>
        <v>114.77084263731795</v>
      </c>
      <c r="L74" s="30">
        <f t="shared" si="2"/>
        <v>114.77084263731795</v>
      </c>
      <c r="M74" s="29">
        <f t="shared" si="2"/>
        <v>114.77084263731795</v>
      </c>
    </row>
    <row r="75" spans="2:13" x14ac:dyDescent="0.35">
      <c r="B75" s="28" t="s">
        <v>212</v>
      </c>
      <c r="C75" s="27">
        <v>245.67731256467295</v>
      </c>
      <c r="D75" s="26">
        <v>2100</v>
      </c>
      <c r="E75" s="26">
        <v>2100</v>
      </c>
      <c r="F75" s="26">
        <v>2100</v>
      </c>
      <c r="G75" s="26">
        <v>2100</v>
      </c>
      <c r="H75" s="25">
        <v>2100</v>
      </c>
      <c r="I75" s="26">
        <f t="shared" si="2"/>
        <v>515.92235638581326</v>
      </c>
      <c r="J75" s="26">
        <f t="shared" si="2"/>
        <v>515.92235638581326</v>
      </c>
      <c r="K75" s="26">
        <f t="shared" si="2"/>
        <v>515.92235638581326</v>
      </c>
      <c r="L75" s="26">
        <f t="shared" si="2"/>
        <v>515.92235638581326</v>
      </c>
      <c r="M75" s="25">
        <f t="shared" si="2"/>
        <v>515.92235638581326</v>
      </c>
    </row>
    <row r="76" spans="2:13" x14ac:dyDescent="0.35">
      <c r="B76" s="32" t="s">
        <v>211</v>
      </c>
      <c r="C76" s="31">
        <v>195.18576773166635</v>
      </c>
      <c r="D76" s="30">
        <v>1800</v>
      </c>
      <c r="E76" s="30">
        <v>1800</v>
      </c>
      <c r="F76" s="30">
        <v>1800</v>
      </c>
      <c r="G76" s="30">
        <v>1800</v>
      </c>
      <c r="H76" s="29">
        <v>1800</v>
      </c>
      <c r="I76" s="30">
        <f t="shared" si="2"/>
        <v>351.3343819169994</v>
      </c>
      <c r="J76" s="30">
        <f t="shared" si="2"/>
        <v>351.3343819169994</v>
      </c>
      <c r="K76" s="30">
        <f t="shared" si="2"/>
        <v>351.3343819169994</v>
      </c>
      <c r="L76" s="30">
        <f t="shared" si="2"/>
        <v>351.3343819169994</v>
      </c>
      <c r="M76" s="29">
        <f t="shared" si="2"/>
        <v>351.3343819169994</v>
      </c>
    </row>
    <row r="77" spans="2:13" x14ac:dyDescent="0.35">
      <c r="B77" s="32" t="s">
        <v>210</v>
      </c>
      <c r="C77" s="31">
        <v>158.97777717970521</v>
      </c>
      <c r="D77" s="30">
        <v>4900</v>
      </c>
      <c r="E77" s="30">
        <v>4900</v>
      </c>
      <c r="F77" s="30">
        <v>4900</v>
      </c>
      <c r="G77" s="30">
        <v>4900</v>
      </c>
      <c r="H77" s="29">
        <v>4900</v>
      </c>
      <c r="I77" s="30">
        <f t="shared" si="2"/>
        <v>778.99110818055556</v>
      </c>
      <c r="J77" s="30">
        <f t="shared" si="2"/>
        <v>778.99110818055556</v>
      </c>
      <c r="K77" s="30">
        <f t="shared" si="2"/>
        <v>778.99110818055556</v>
      </c>
      <c r="L77" s="30">
        <f t="shared" si="2"/>
        <v>778.99110818055556</v>
      </c>
      <c r="M77" s="29">
        <f t="shared" si="2"/>
        <v>778.99110818055556</v>
      </c>
    </row>
    <row r="78" spans="2:13" x14ac:dyDescent="0.35">
      <c r="B78" s="28" t="s">
        <v>209</v>
      </c>
      <c r="C78" s="27">
        <v>175.07512719115758</v>
      </c>
      <c r="D78" s="26">
        <v>2900</v>
      </c>
      <c r="E78" s="26">
        <v>2900</v>
      </c>
      <c r="F78" s="26">
        <v>2900</v>
      </c>
      <c r="G78" s="26">
        <v>2900</v>
      </c>
      <c r="H78" s="25">
        <v>2900</v>
      </c>
      <c r="I78" s="26">
        <f t="shared" si="2"/>
        <v>507.71786885435699</v>
      </c>
      <c r="J78" s="26">
        <f t="shared" si="2"/>
        <v>507.71786885435699</v>
      </c>
      <c r="K78" s="26">
        <f t="shared" si="2"/>
        <v>507.71786885435699</v>
      </c>
      <c r="L78" s="26">
        <f t="shared" si="2"/>
        <v>507.71786885435699</v>
      </c>
      <c r="M78" s="25">
        <f t="shared" si="2"/>
        <v>507.71786885435699</v>
      </c>
    </row>
    <row r="79" spans="2:13" x14ac:dyDescent="0.35">
      <c r="B79" s="28" t="s">
        <v>207</v>
      </c>
      <c r="C79" s="27">
        <v>160.38854634917044</v>
      </c>
      <c r="D79" s="26">
        <v>1300</v>
      </c>
      <c r="E79" s="26">
        <v>1300</v>
      </c>
      <c r="F79" s="26">
        <v>1300</v>
      </c>
      <c r="G79" s="26">
        <v>1300</v>
      </c>
      <c r="H79" s="25">
        <v>1300</v>
      </c>
      <c r="I79" s="26">
        <f t="shared" si="2"/>
        <v>208.50511025392157</v>
      </c>
      <c r="J79" s="26">
        <f t="shared" si="2"/>
        <v>208.50511025392157</v>
      </c>
      <c r="K79" s="26">
        <f t="shared" si="2"/>
        <v>208.50511025392157</v>
      </c>
      <c r="L79" s="26">
        <f t="shared" si="2"/>
        <v>208.50511025392157</v>
      </c>
      <c r="M79" s="25">
        <f t="shared" si="2"/>
        <v>208.50511025392157</v>
      </c>
    </row>
    <row r="80" spans="2:13" x14ac:dyDescent="0.35">
      <c r="B80" s="32" t="s">
        <v>206</v>
      </c>
      <c r="C80" s="31">
        <v>151.8060320441846</v>
      </c>
      <c r="D80" s="30">
        <v>700</v>
      </c>
      <c r="E80" s="30">
        <v>700</v>
      </c>
      <c r="F80" s="30">
        <v>700</v>
      </c>
      <c r="G80" s="30">
        <v>700</v>
      </c>
      <c r="H80" s="29">
        <v>700</v>
      </c>
      <c r="I80" s="30">
        <f t="shared" si="2"/>
        <v>106.26422243092922</v>
      </c>
      <c r="J80" s="30">
        <f t="shared" si="2"/>
        <v>106.26422243092922</v>
      </c>
      <c r="K80" s="30">
        <f t="shared" si="2"/>
        <v>106.26422243092922</v>
      </c>
      <c r="L80" s="30">
        <f t="shared" si="2"/>
        <v>106.26422243092922</v>
      </c>
      <c r="M80" s="29">
        <f t="shared" si="2"/>
        <v>106.26422243092922</v>
      </c>
    </row>
    <row r="81" spans="2:13" x14ac:dyDescent="0.35">
      <c r="B81" s="28" t="s">
        <v>205</v>
      </c>
      <c r="C81" s="27">
        <v>191.2098627398702</v>
      </c>
      <c r="D81" s="26">
        <v>3500</v>
      </c>
      <c r="E81" s="26">
        <v>3500</v>
      </c>
      <c r="F81" s="26">
        <v>3500</v>
      </c>
      <c r="G81" s="26">
        <v>3500</v>
      </c>
      <c r="H81" s="25">
        <v>3500</v>
      </c>
      <c r="I81" s="26">
        <f t="shared" si="2"/>
        <v>669.2345195895457</v>
      </c>
      <c r="J81" s="26">
        <f t="shared" si="2"/>
        <v>669.2345195895457</v>
      </c>
      <c r="K81" s="26">
        <f t="shared" si="2"/>
        <v>669.2345195895457</v>
      </c>
      <c r="L81" s="26">
        <f t="shared" si="2"/>
        <v>669.2345195895457</v>
      </c>
      <c r="M81" s="25">
        <f t="shared" si="2"/>
        <v>669.2345195895457</v>
      </c>
    </row>
    <row r="82" spans="2:13" x14ac:dyDescent="0.35">
      <c r="B82" s="32" t="s">
        <v>204</v>
      </c>
      <c r="C82" s="31">
        <v>222.646202278413</v>
      </c>
      <c r="D82" s="30">
        <v>1000</v>
      </c>
      <c r="E82" s="30">
        <v>1000</v>
      </c>
      <c r="F82" s="30">
        <v>1000</v>
      </c>
      <c r="G82" s="30">
        <v>1000</v>
      </c>
      <c r="H82" s="29">
        <v>1000</v>
      </c>
      <c r="I82" s="30">
        <f t="shared" si="2"/>
        <v>222.646202278413</v>
      </c>
      <c r="J82" s="30">
        <f t="shared" si="2"/>
        <v>222.646202278413</v>
      </c>
      <c r="K82" s="30">
        <f t="shared" si="2"/>
        <v>222.646202278413</v>
      </c>
      <c r="L82" s="30">
        <f t="shared" si="2"/>
        <v>222.646202278413</v>
      </c>
      <c r="M82" s="29">
        <f t="shared" si="2"/>
        <v>222.646202278413</v>
      </c>
    </row>
    <row r="83" spans="2:13" x14ac:dyDescent="0.35">
      <c r="B83" s="32" t="s">
        <v>202</v>
      </c>
      <c r="C83" s="31">
        <v>162.37770548939287</v>
      </c>
      <c r="D83" s="30">
        <v>2900</v>
      </c>
      <c r="E83" s="30">
        <v>2900</v>
      </c>
      <c r="F83" s="30">
        <v>2900</v>
      </c>
      <c r="G83" s="30">
        <v>2900</v>
      </c>
      <c r="H83" s="29">
        <v>2900</v>
      </c>
      <c r="I83" s="30">
        <f t="shared" si="2"/>
        <v>470.89534591923933</v>
      </c>
      <c r="J83" s="30">
        <f t="shared" si="2"/>
        <v>470.89534591923933</v>
      </c>
      <c r="K83" s="30">
        <f t="shared" si="2"/>
        <v>470.89534591923933</v>
      </c>
      <c r="L83" s="30">
        <f t="shared" si="2"/>
        <v>470.89534591923933</v>
      </c>
      <c r="M83" s="29">
        <f t="shared" si="2"/>
        <v>470.89534591923933</v>
      </c>
    </row>
    <row r="84" spans="2:13" x14ac:dyDescent="0.35">
      <c r="B84" s="28" t="s">
        <v>201</v>
      </c>
      <c r="C84" s="27">
        <v>271.07373241426399</v>
      </c>
      <c r="D84" s="26">
        <v>1400</v>
      </c>
      <c r="E84" s="26">
        <v>1400</v>
      </c>
      <c r="F84" s="26">
        <v>1400</v>
      </c>
      <c r="G84" s="26">
        <v>1400</v>
      </c>
      <c r="H84" s="25">
        <v>1400</v>
      </c>
      <c r="I84" s="26">
        <f t="shared" si="2"/>
        <v>379.50322537996959</v>
      </c>
      <c r="J84" s="26">
        <f t="shared" si="2"/>
        <v>379.50322537996959</v>
      </c>
      <c r="K84" s="26">
        <f t="shared" si="2"/>
        <v>379.50322537996959</v>
      </c>
      <c r="L84" s="26">
        <f t="shared" si="2"/>
        <v>379.50322537996959</v>
      </c>
      <c r="M84" s="25">
        <f t="shared" si="2"/>
        <v>379.50322537996959</v>
      </c>
    </row>
    <row r="85" spans="2:13" x14ac:dyDescent="0.35">
      <c r="B85" s="32" t="s">
        <v>200</v>
      </c>
      <c r="C85" s="31">
        <v>161.70230997113183</v>
      </c>
      <c r="D85" s="30">
        <v>7100</v>
      </c>
      <c r="E85" s="30">
        <v>7100</v>
      </c>
      <c r="F85" s="30">
        <v>7100</v>
      </c>
      <c r="G85" s="30">
        <v>7100</v>
      </c>
      <c r="H85" s="29">
        <v>7100</v>
      </c>
      <c r="I85" s="30">
        <f t="shared" si="2"/>
        <v>1148.0864007950361</v>
      </c>
      <c r="J85" s="30">
        <f t="shared" si="2"/>
        <v>1148.0864007950361</v>
      </c>
      <c r="K85" s="30">
        <f t="shared" si="2"/>
        <v>1148.0864007950361</v>
      </c>
      <c r="L85" s="30">
        <f t="shared" si="2"/>
        <v>1148.0864007950361</v>
      </c>
      <c r="M85" s="29">
        <f t="shared" si="2"/>
        <v>1148.0864007950361</v>
      </c>
    </row>
    <row r="86" spans="2:13" x14ac:dyDescent="0.35">
      <c r="B86" s="28" t="s">
        <v>199</v>
      </c>
      <c r="C86" s="27">
        <v>498.64505563075625</v>
      </c>
      <c r="D86" s="26">
        <v>700</v>
      </c>
      <c r="E86" s="26">
        <v>700</v>
      </c>
      <c r="F86" s="26">
        <v>700</v>
      </c>
      <c r="G86" s="26">
        <v>700</v>
      </c>
      <c r="H86" s="25">
        <v>700</v>
      </c>
      <c r="I86" s="26">
        <f t="shared" si="2"/>
        <v>349.05153894152937</v>
      </c>
      <c r="J86" s="26">
        <f t="shared" si="2"/>
        <v>349.05153894152937</v>
      </c>
      <c r="K86" s="26">
        <f t="shared" si="2"/>
        <v>349.05153894152937</v>
      </c>
      <c r="L86" s="26">
        <f t="shared" si="2"/>
        <v>349.05153894152937</v>
      </c>
      <c r="M86" s="25">
        <f t="shared" si="2"/>
        <v>349.05153894152937</v>
      </c>
    </row>
    <row r="87" spans="2:13" x14ac:dyDescent="0.35">
      <c r="B87" s="32" t="s">
        <v>197</v>
      </c>
      <c r="C87" s="31">
        <v>227.69765804900146</v>
      </c>
      <c r="D87" s="30">
        <v>5400</v>
      </c>
      <c r="E87" s="30">
        <v>5400</v>
      </c>
      <c r="F87" s="30">
        <v>5400</v>
      </c>
      <c r="G87" s="30">
        <v>5400</v>
      </c>
      <c r="H87" s="29">
        <v>5400</v>
      </c>
      <c r="I87" s="30">
        <f t="shared" si="2"/>
        <v>1229.5673534646078</v>
      </c>
      <c r="J87" s="30">
        <f t="shared" si="2"/>
        <v>1229.5673534646078</v>
      </c>
      <c r="K87" s="30">
        <f t="shared" si="2"/>
        <v>1229.5673534646078</v>
      </c>
      <c r="L87" s="30">
        <f t="shared" si="2"/>
        <v>1229.5673534646078</v>
      </c>
      <c r="M87" s="29">
        <f t="shared" si="2"/>
        <v>1229.5673534646078</v>
      </c>
    </row>
    <row r="88" spans="2:13" x14ac:dyDescent="0.35">
      <c r="B88" s="28" t="s">
        <v>196</v>
      </c>
      <c r="C88" s="27">
        <v>219.34355957036897</v>
      </c>
      <c r="D88" s="26">
        <v>17330</v>
      </c>
      <c r="E88" s="26">
        <v>17330</v>
      </c>
      <c r="F88" s="26">
        <v>17330</v>
      </c>
      <c r="G88" s="26">
        <v>17330</v>
      </c>
      <c r="H88" s="25">
        <v>17330</v>
      </c>
      <c r="I88" s="26">
        <f t="shared" si="2"/>
        <v>3801.2238873544939</v>
      </c>
      <c r="J88" s="26">
        <f t="shared" si="2"/>
        <v>3801.2238873544939</v>
      </c>
      <c r="K88" s="26">
        <f t="shared" si="2"/>
        <v>3801.2238873544939</v>
      </c>
      <c r="L88" s="26">
        <f t="shared" si="2"/>
        <v>3801.2238873544939</v>
      </c>
      <c r="M88" s="25">
        <f t="shared" si="2"/>
        <v>3801.2238873544939</v>
      </c>
    </row>
    <row r="89" spans="2:13" x14ac:dyDescent="0.35">
      <c r="B89" s="32" t="s">
        <v>195</v>
      </c>
      <c r="C89" s="31">
        <v>332.79054386355392</v>
      </c>
      <c r="D89" s="30">
        <v>6300</v>
      </c>
      <c r="E89" s="30">
        <v>6300</v>
      </c>
      <c r="F89" s="30">
        <v>6300</v>
      </c>
      <c r="G89" s="30">
        <v>6300</v>
      </c>
      <c r="H89" s="29">
        <v>6300</v>
      </c>
      <c r="I89" s="30">
        <f t="shared" si="2"/>
        <v>2096.5804263403897</v>
      </c>
      <c r="J89" s="30">
        <f t="shared" si="2"/>
        <v>2096.5804263403897</v>
      </c>
      <c r="K89" s="30">
        <f t="shared" si="2"/>
        <v>2096.5804263403897</v>
      </c>
      <c r="L89" s="30">
        <f t="shared" si="2"/>
        <v>2096.5804263403897</v>
      </c>
      <c r="M89" s="29">
        <f t="shared" si="2"/>
        <v>2096.5804263403897</v>
      </c>
    </row>
    <row r="90" spans="2:13" x14ac:dyDescent="0.35">
      <c r="B90" s="28" t="s">
        <v>194</v>
      </c>
      <c r="C90" s="27">
        <v>509.92297755739543</v>
      </c>
      <c r="D90" s="26">
        <v>2000</v>
      </c>
      <c r="E90" s="26">
        <v>2000</v>
      </c>
      <c r="F90" s="26">
        <v>2000</v>
      </c>
      <c r="G90" s="26">
        <v>2000</v>
      </c>
      <c r="H90" s="25">
        <v>2000</v>
      </c>
      <c r="I90" s="26">
        <f t="shared" si="2"/>
        <v>1019.8459551147909</v>
      </c>
      <c r="J90" s="26">
        <f t="shared" si="2"/>
        <v>1019.8459551147909</v>
      </c>
      <c r="K90" s="26">
        <f t="shared" si="2"/>
        <v>1019.8459551147909</v>
      </c>
      <c r="L90" s="26">
        <f t="shared" si="2"/>
        <v>1019.8459551147909</v>
      </c>
      <c r="M90" s="25">
        <f t="shared" si="2"/>
        <v>1019.8459551147909</v>
      </c>
    </row>
    <row r="91" spans="2:13" x14ac:dyDescent="0.35">
      <c r="B91" s="32" t="s">
        <v>193</v>
      </c>
      <c r="C91" s="31">
        <v>487.61874182192793</v>
      </c>
      <c r="D91" s="30">
        <v>4000</v>
      </c>
      <c r="E91" s="30">
        <v>4000</v>
      </c>
      <c r="F91" s="30">
        <v>4000</v>
      </c>
      <c r="G91" s="30">
        <v>4000</v>
      </c>
      <c r="H91" s="29">
        <v>4000</v>
      </c>
      <c r="I91" s="30">
        <f t="shared" si="2"/>
        <v>1950.4749672877117</v>
      </c>
      <c r="J91" s="30">
        <f t="shared" si="2"/>
        <v>1950.4749672877117</v>
      </c>
      <c r="K91" s="30">
        <f t="shared" si="2"/>
        <v>1950.4749672877117</v>
      </c>
      <c r="L91" s="30">
        <f t="shared" si="2"/>
        <v>1950.4749672877117</v>
      </c>
      <c r="M91" s="29">
        <f t="shared" si="2"/>
        <v>1950.4749672877117</v>
      </c>
    </row>
    <row r="92" spans="2:13" x14ac:dyDescent="0.35">
      <c r="B92" s="28" t="s">
        <v>192</v>
      </c>
      <c r="C92" s="27">
        <v>333.22424804026491</v>
      </c>
      <c r="D92" s="26">
        <v>3000</v>
      </c>
      <c r="E92" s="26">
        <v>3000</v>
      </c>
      <c r="F92" s="26">
        <v>3000</v>
      </c>
      <c r="G92" s="26">
        <v>3000</v>
      </c>
      <c r="H92" s="25">
        <v>3000</v>
      </c>
      <c r="I92" s="26">
        <f t="shared" si="2"/>
        <v>999.67274412079473</v>
      </c>
      <c r="J92" s="26">
        <f t="shared" si="2"/>
        <v>999.67274412079473</v>
      </c>
      <c r="K92" s="26">
        <f t="shared" si="2"/>
        <v>999.67274412079473</v>
      </c>
      <c r="L92" s="26">
        <f t="shared" si="2"/>
        <v>999.67274412079473</v>
      </c>
      <c r="M92" s="25">
        <f t="shared" si="2"/>
        <v>999.67274412079473</v>
      </c>
    </row>
    <row r="93" spans="2:13" x14ac:dyDescent="0.35">
      <c r="B93" s="28" t="s">
        <v>191</v>
      </c>
      <c r="C93" s="27">
        <v>473.73921934435617</v>
      </c>
      <c r="D93" s="26">
        <v>1200</v>
      </c>
      <c r="E93" s="26">
        <v>1200</v>
      </c>
      <c r="F93" s="26">
        <v>1200</v>
      </c>
      <c r="G93" s="26">
        <v>1200</v>
      </c>
      <c r="H93" s="25">
        <v>1200</v>
      </c>
      <c r="I93" s="26">
        <f t="shared" ref="I93:M124" si="3">D93*$C93/1000</f>
        <v>568.48706321322743</v>
      </c>
      <c r="J93" s="26">
        <f t="shared" si="3"/>
        <v>568.48706321322743</v>
      </c>
      <c r="K93" s="26">
        <f t="shared" si="3"/>
        <v>568.48706321322743</v>
      </c>
      <c r="L93" s="26">
        <f t="shared" si="3"/>
        <v>568.48706321322743</v>
      </c>
      <c r="M93" s="25">
        <f t="shared" si="3"/>
        <v>568.48706321322743</v>
      </c>
    </row>
    <row r="94" spans="2:13" x14ac:dyDescent="0.35">
      <c r="B94" s="32" t="s">
        <v>190</v>
      </c>
      <c r="C94" s="31">
        <v>207.6125520145639</v>
      </c>
      <c r="D94" s="30">
        <v>9300</v>
      </c>
      <c r="E94" s="30">
        <v>9300</v>
      </c>
      <c r="F94" s="30">
        <v>9300</v>
      </c>
      <c r="G94" s="30">
        <v>9300</v>
      </c>
      <c r="H94" s="29">
        <v>9300</v>
      </c>
      <c r="I94" s="30">
        <f t="shared" si="3"/>
        <v>1930.7967337354441</v>
      </c>
      <c r="J94" s="30">
        <f t="shared" si="3"/>
        <v>1930.7967337354441</v>
      </c>
      <c r="K94" s="30">
        <f t="shared" si="3"/>
        <v>1930.7967337354441</v>
      </c>
      <c r="L94" s="30">
        <f t="shared" si="3"/>
        <v>1930.7967337354441</v>
      </c>
      <c r="M94" s="29">
        <f t="shared" si="3"/>
        <v>1930.7967337354441</v>
      </c>
    </row>
    <row r="95" spans="2:13" x14ac:dyDescent="0.35">
      <c r="B95" s="28" t="s">
        <v>189</v>
      </c>
      <c r="C95" s="27">
        <v>263.74035936124756</v>
      </c>
      <c r="D95" s="26">
        <v>3400</v>
      </c>
      <c r="E95" s="26">
        <v>3400</v>
      </c>
      <c r="F95" s="26">
        <v>3400</v>
      </c>
      <c r="G95" s="26">
        <v>3400</v>
      </c>
      <c r="H95" s="25">
        <v>3400</v>
      </c>
      <c r="I95" s="26">
        <f t="shared" si="3"/>
        <v>896.71722182824169</v>
      </c>
      <c r="J95" s="26">
        <f t="shared" si="3"/>
        <v>896.71722182824169</v>
      </c>
      <c r="K95" s="26">
        <f t="shared" si="3"/>
        <v>896.71722182824169</v>
      </c>
      <c r="L95" s="26">
        <f t="shared" si="3"/>
        <v>896.71722182824169</v>
      </c>
      <c r="M95" s="25">
        <f t="shared" si="3"/>
        <v>896.71722182824169</v>
      </c>
    </row>
    <row r="96" spans="2:13" x14ac:dyDescent="0.35">
      <c r="B96" s="32" t="s">
        <v>188</v>
      </c>
      <c r="C96" s="31">
        <v>269.72906118918667</v>
      </c>
      <c r="D96" s="30">
        <v>600</v>
      </c>
      <c r="E96" s="30">
        <v>600</v>
      </c>
      <c r="F96" s="30">
        <v>600</v>
      </c>
      <c r="G96" s="30">
        <v>600</v>
      </c>
      <c r="H96" s="29">
        <v>600</v>
      </c>
      <c r="I96" s="30">
        <f t="shared" si="3"/>
        <v>161.83743671351201</v>
      </c>
      <c r="J96" s="30">
        <f t="shared" si="3"/>
        <v>161.83743671351201</v>
      </c>
      <c r="K96" s="30">
        <f t="shared" si="3"/>
        <v>161.83743671351201</v>
      </c>
      <c r="L96" s="30">
        <f t="shared" si="3"/>
        <v>161.83743671351201</v>
      </c>
      <c r="M96" s="29">
        <f t="shared" si="3"/>
        <v>161.83743671351201</v>
      </c>
    </row>
    <row r="97" spans="2:13" x14ac:dyDescent="0.35">
      <c r="B97" s="28" t="s">
        <v>187</v>
      </c>
      <c r="C97" s="27">
        <v>147.03788755963544</v>
      </c>
      <c r="D97" s="26">
        <v>19050</v>
      </c>
      <c r="E97" s="26">
        <v>19050</v>
      </c>
      <c r="F97" s="26">
        <v>19050</v>
      </c>
      <c r="G97" s="26">
        <v>19050</v>
      </c>
      <c r="H97" s="25">
        <v>19050</v>
      </c>
      <c r="I97" s="26">
        <f t="shared" si="3"/>
        <v>2801.071758011055</v>
      </c>
      <c r="J97" s="26">
        <f t="shared" si="3"/>
        <v>2801.071758011055</v>
      </c>
      <c r="K97" s="26">
        <f t="shared" si="3"/>
        <v>2801.071758011055</v>
      </c>
      <c r="L97" s="26">
        <f t="shared" si="3"/>
        <v>2801.071758011055</v>
      </c>
      <c r="M97" s="25">
        <f t="shared" si="3"/>
        <v>2801.071758011055</v>
      </c>
    </row>
    <row r="98" spans="2:13" x14ac:dyDescent="0.35">
      <c r="B98" s="32" t="s">
        <v>186</v>
      </c>
      <c r="C98" s="31">
        <v>343.62786253736761</v>
      </c>
      <c r="D98" s="30">
        <v>2000</v>
      </c>
      <c r="E98" s="30">
        <v>2000</v>
      </c>
      <c r="F98" s="30">
        <v>2000</v>
      </c>
      <c r="G98" s="30">
        <v>2000</v>
      </c>
      <c r="H98" s="29">
        <v>2000</v>
      </c>
      <c r="I98" s="30">
        <f t="shared" si="3"/>
        <v>687.25572507473521</v>
      </c>
      <c r="J98" s="30">
        <f t="shared" si="3"/>
        <v>687.25572507473521</v>
      </c>
      <c r="K98" s="30">
        <f t="shared" si="3"/>
        <v>687.25572507473521</v>
      </c>
      <c r="L98" s="30">
        <f t="shared" si="3"/>
        <v>687.25572507473521</v>
      </c>
      <c r="M98" s="29">
        <f t="shared" si="3"/>
        <v>687.25572507473521</v>
      </c>
    </row>
    <row r="99" spans="2:13" x14ac:dyDescent="0.35">
      <c r="B99" s="28" t="s">
        <v>185</v>
      </c>
      <c r="C99" s="27">
        <v>312.09932829149119</v>
      </c>
      <c r="D99" s="26">
        <v>2600</v>
      </c>
      <c r="E99" s="26">
        <v>2600</v>
      </c>
      <c r="F99" s="26">
        <v>2600</v>
      </c>
      <c r="G99" s="26">
        <v>2600</v>
      </c>
      <c r="H99" s="25">
        <v>2600</v>
      </c>
      <c r="I99" s="26">
        <f t="shared" si="3"/>
        <v>811.45825355787713</v>
      </c>
      <c r="J99" s="26">
        <f t="shared" si="3"/>
        <v>811.45825355787713</v>
      </c>
      <c r="K99" s="26">
        <f t="shared" si="3"/>
        <v>811.45825355787713</v>
      </c>
      <c r="L99" s="26">
        <f t="shared" si="3"/>
        <v>811.45825355787713</v>
      </c>
      <c r="M99" s="25">
        <f t="shared" si="3"/>
        <v>811.45825355787713</v>
      </c>
    </row>
    <row r="100" spans="2:13" x14ac:dyDescent="0.35">
      <c r="B100" s="32" t="s">
        <v>184</v>
      </c>
      <c r="C100" s="31">
        <v>259.84983809308022</v>
      </c>
      <c r="D100" s="30">
        <v>14840</v>
      </c>
      <c r="E100" s="30">
        <v>14840</v>
      </c>
      <c r="F100" s="30">
        <v>14840</v>
      </c>
      <c r="G100" s="30">
        <v>14840</v>
      </c>
      <c r="H100" s="29">
        <v>14840</v>
      </c>
      <c r="I100" s="30">
        <f t="shared" si="3"/>
        <v>3856.1715973013106</v>
      </c>
      <c r="J100" s="30">
        <f t="shared" si="3"/>
        <v>3856.1715973013106</v>
      </c>
      <c r="K100" s="30">
        <f t="shared" si="3"/>
        <v>3856.1715973013106</v>
      </c>
      <c r="L100" s="30">
        <f t="shared" si="3"/>
        <v>3856.1715973013106</v>
      </c>
      <c r="M100" s="29">
        <f t="shared" si="3"/>
        <v>3856.1715973013106</v>
      </c>
    </row>
    <row r="101" spans="2:13" x14ac:dyDescent="0.35">
      <c r="B101" s="28" t="s">
        <v>183</v>
      </c>
      <c r="C101" s="27">
        <v>200.05645823366964</v>
      </c>
      <c r="D101" s="26">
        <v>1700</v>
      </c>
      <c r="E101" s="26">
        <v>1700</v>
      </c>
      <c r="F101" s="26">
        <v>1700</v>
      </c>
      <c r="G101" s="26">
        <v>1700</v>
      </c>
      <c r="H101" s="25">
        <v>1700</v>
      </c>
      <c r="I101" s="26">
        <f t="shared" si="3"/>
        <v>340.09597899723838</v>
      </c>
      <c r="J101" s="26">
        <f t="shared" si="3"/>
        <v>340.09597899723838</v>
      </c>
      <c r="K101" s="26">
        <f t="shared" si="3"/>
        <v>340.09597899723838</v>
      </c>
      <c r="L101" s="26">
        <f t="shared" si="3"/>
        <v>340.09597899723838</v>
      </c>
      <c r="M101" s="25">
        <f t="shared" si="3"/>
        <v>340.09597899723838</v>
      </c>
    </row>
    <row r="102" spans="2:13" x14ac:dyDescent="0.35">
      <c r="B102" s="32" t="s">
        <v>182</v>
      </c>
      <c r="C102" s="31">
        <v>296.25011515609577</v>
      </c>
      <c r="D102" s="30">
        <v>1700</v>
      </c>
      <c r="E102" s="30">
        <v>1700</v>
      </c>
      <c r="F102" s="30">
        <v>1700</v>
      </c>
      <c r="G102" s="30">
        <v>1700</v>
      </c>
      <c r="H102" s="29">
        <v>1700</v>
      </c>
      <c r="I102" s="30">
        <f t="shared" si="3"/>
        <v>503.62519576536283</v>
      </c>
      <c r="J102" s="30">
        <f t="shared" si="3"/>
        <v>503.62519576536283</v>
      </c>
      <c r="K102" s="30">
        <f t="shared" si="3"/>
        <v>503.62519576536283</v>
      </c>
      <c r="L102" s="30">
        <f t="shared" si="3"/>
        <v>503.62519576536283</v>
      </c>
      <c r="M102" s="29">
        <f t="shared" si="3"/>
        <v>503.62519576536283</v>
      </c>
    </row>
    <row r="103" spans="2:13" x14ac:dyDescent="0.35">
      <c r="B103" s="28" t="s">
        <v>181</v>
      </c>
      <c r="C103" s="27">
        <v>196.6285075415058</v>
      </c>
      <c r="D103" s="26">
        <v>7700</v>
      </c>
      <c r="E103" s="26">
        <v>7700</v>
      </c>
      <c r="F103" s="26">
        <v>7700</v>
      </c>
      <c r="G103" s="26">
        <v>7700</v>
      </c>
      <c r="H103" s="25">
        <v>7700</v>
      </c>
      <c r="I103" s="26">
        <f t="shared" si="3"/>
        <v>1514.0395080695946</v>
      </c>
      <c r="J103" s="26">
        <f t="shared" si="3"/>
        <v>1514.0395080695946</v>
      </c>
      <c r="K103" s="26">
        <f t="shared" si="3"/>
        <v>1514.0395080695946</v>
      </c>
      <c r="L103" s="26">
        <f t="shared" si="3"/>
        <v>1514.0395080695946</v>
      </c>
      <c r="M103" s="25">
        <f t="shared" si="3"/>
        <v>1514.0395080695946</v>
      </c>
    </row>
    <row r="104" spans="2:13" x14ac:dyDescent="0.35">
      <c r="B104" s="32" t="s">
        <v>180</v>
      </c>
      <c r="C104" s="31">
        <v>274.32787881110448</v>
      </c>
      <c r="D104" s="30">
        <v>6130</v>
      </c>
      <c r="E104" s="30">
        <v>6130</v>
      </c>
      <c r="F104" s="30">
        <v>6130</v>
      </c>
      <c r="G104" s="30">
        <v>6130</v>
      </c>
      <c r="H104" s="29">
        <v>6130</v>
      </c>
      <c r="I104" s="30">
        <f t="shared" si="3"/>
        <v>1681.6298971120707</v>
      </c>
      <c r="J104" s="30">
        <f t="shared" si="3"/>
        <v>1681.6298971120707</v>
      </c>
      <c r="K104" s="30">
        <f t="shared" si="3"/>
        <v>1681.6298971120707</v>
      </c>
      <c r="L104" s="30">
        <f t="shared" si="3"/>
        <v>1681.6298971120707</v>
      </c>
      <c r="M104" s="29">
        <f t="shared" si="3"/>
        <v>1681.6298971120707</v>
      </c>
    </row>
    <row r="105" spans="2:13" x14ac:dyDescent="0.35">
      <c r="B105" s="28" t="s">
        <v>179</v>
      </c>
      <c r="C105" s="27">
        <v>181.02917838017163</v>
      </c>
      <c r="D105" s="26">
        <v>7500</v>
      </c>
      <c r="E105" s="26">
        <v>7500</v>
      </c>
      <c r="F105" s="26">
        <v>7500</v>
      </c>
      <c r="G105" s="26">
        <v>7500</v>
      </c>
      <c r="H105" s="25">
        <v>7500</v>
      </c>
      <c r="I105" s="26">
        <f t="shared" si="3"/>
        <v>1357.7188378512874</v>
      </c>
      <c r="J105" s="26">
        <f t="shared" si="3"/>
        <v>1357.7188378512874</v>
      </c>
      <c r="K105" s="26">
        <f t="shared" si="3"/>
        <v>1357.7188378512874</v>
      </c>
      <c r="L105" s="26">
        <f t="shared" si="3"/>
        <v>1357.7188378512874</v>
      </c>
      <c r="M105" s="25">
        <f t="shared" si="3"/>
        <v>1357.7188378512874</v>
      </c>
    </row>
    <row r="106" spans="2:13" x14ac:dyDescent="0.35">
      <c r="B106" s="28" t="s">
        <v>178</v>
      </c>
      <c r="C106" s="27">
        <v>280.67473884908134</v>
      </c>
      <c r="D106" s="26">
        <v>2800</v>
      </c>
      <c r="E106" s="26">
        <v>2800</v>
      </c>
      <c r="F106" s="26">
        <v>2800</v>
      </c>
      <c r="G106" s="26">
        <v>2800</v>
      </c>
      <c r="H106" s="25">
        <v>2800</v>
      </c>
      <c r="I106" s="26">
        <f t="shared" si="3"/>
        <v>785.88926877742767</v>
      </c>
      <c r="J106" s="26">
        <f t="shared" si="3"/>
        <v>785.88926877742767</v>
      </c>
      <c r="K106" s="26">
        <f t="shared" si="3"/>
        <v>785.88926877742767</v>
      </c>
      <c r="L106" s="26">
        <f t="shared" si="3"/>
        <v>785.88926877742767</v>
      </c>
      <c r="M106" s="25">
        <f t="shared" si="3"/>
        <v>785.88926877742767</v>
      </c>
    </row>
    <row r="107" spans="2:13" x14ac:dyDescent="0.35">
      <c r="B107" s="32" t="s">
        <v>177</v>
      </c>
      <c r="C107" s="31">
        <v>231.36850961183114</v>
      </c>
      <c r="D107" s="30">
        <v>2000</v>
      </c>
      <c r="E107" s="30">
        <v>2000</v>
      </c>
      <c r="F107" s="30">
        <v>2000</v>
      </c>
      <c r="G107" s="30">
        <v>2000</v>
      </c>
      <c r="H107" s="29">
        <v>2000</v>
      </c>
      <c r="I107" s="30">
        <f t="shared" si="3"/>
        <v>462.73701922366229</v>
      </c>
      <c r="J107" s="30">
        <f t="shared" si="3"/>
        <v>462.73701922366229</v>
      </c>
      <c r="K107" s="30">
        <f t="shared" si="3"/>
        <v>462.73701922366229</v>
      </c>
      <c r="L107" s="30">
        <f t="shared" si="3"/>
        <v>462.73701922366229</v>
      </c>
      <c r="M107" s="29">
        <f t="shared" si="3"/>
        <v>462.73701922366229</v>
      </c>
    </row>
    <row r="108" spans="2:13" x14ac:dyDescent="0.35">
      <c r="B108" s="28" t="s">
        <v>176</v>
      </c>
      <c r="C108" s="27">
        <v>197.8278744085373</v>
      </c>
      <c r="D108" s="26">
        <v>2500</v>
      </c>
      <c r="E108" s="26">
        <v>2500</v>
      </c>
      <c r="F108" s="26">
        <v>2500</v>
      </c>
      <c r="G108" s="26">
        <v>2500</v>
      </c>
      <c r="H108" s="25">
        <v>2500</v>
      </c>
      <c r="I108" s="26">
        <f t="shared" si="3"/>
        <v>494.56968602134322</v>
      </c>
      <c r="J108" s="26">
        <f t="shared" si="3"/>
        <v>494.56968602134322</v>
      </c>
      <c r="K108" s="26">
        <f t="shared" si="3"/>
        <v>494.56968602134322</v>
      </c>
      <c r="L108" s="26">
        <f t="shared" si="3"/>
        <v>494.56968602134322</v>
      </c>
      <c r="M108" s="25">
        <f t="shared" si="3"/>
        <v>494.56968602134322</v>
      </c>
    </row>
    <row r="109" spans="2:13" x14ac:dyDescent="0.35">
      <c r="B109" s="32" t="s">
        <v>175</v>
      </c>
      <c r="C109" s="31">
        <v>280.42369978659082</v>
      </c>
      <c r="D109" s="30">
        <v>5500</v>
      </c>
      <c r="E109" s="30">
        <v>5500</v>
      </c>
      <c r="F109" s="30">
        <v>5500</v>
      </c>
      <c r="G109" s="30">
        <v>5500</v>
      </c>
      <c r="H109" s="29">
        <v>5500</v>
      </c>
      <c r="I109" s="30">
        <f t="shared" si="3"/>
        <v>1542.3303488262495</v>
      </c>
      <c r="J109" s="30">
        <f t="shared" si="3"/>
        <v>1542.3303488262495</v>
      </c>
      <c r="K109" s="30">
        <f t="shared" si="3"/>
        <v>1542.3303488262495</v>
      </c>
      <c r="L109" s="30">
        <f t="shared" si="3"/>
        <v>1542.3303488262495</v>
      </c>
      <c r="M109" s="29">
        <f t="shared" si="3"/>
        <v>1542.3303488262495</v>
      </c>
    </row>
    <row r="110" spans="2:13" x14ac:dyDescent="0.35">
      <c r="B110" s="28" t="s">
        <v>174</v>
      </c>
      <c r="C110" s="27">
        <v>171.89081177596432</v>
      </c>
      <c r="D110" s="26">
        <v>600</v>
      </c>
      <c r="E110" s="26">
        <v>600</v>
      </c>
      <c r="F110" s="26">
        <v>600</v>
      </c>
      <c r="G110" s="26">
        <v>600</v>
      </c>
      <c r="H110" s="25">
        <v>600</v>
      </c>
      <c r="I110" s="26">
        <f t="shared" si="3"/>
        <v>103.1344870655786</v>
      </c>
      <c r="J110" s="26">
        <f t="shared" si="3"/>
        <v>103.1344870655786</v>
      </c>
      <c r="K110" s="26">
        <f t="shared" si="3"/>
        <v>103.1344870655786</v>
      </c>
      <c r="L110" s="26">
        <f t="shared" si="3"/>
        <v>103.1344870655786</v>
      </c>
      <c r="M110" s="25">
        <f t="shared" si="3"/>
        <v>103.1344870655786</v>
      </c>
    </row>
    <row r="111" spans="2:13" x14ac:dyDescent="0.35">
      <c r="B111" s="28" t="s">
        <v>173</v>
      </c>
      <c r="C111" s="27">
        <v>464.74266376673449</v>
      </c>
      <c r="D111" s="26">
        <v>740</v>
      </c>
      <c r="E111" s="26">
        <v>740</v>
      </c>
      <c r="F111" s="26">
        <v>740</v>
      </c>
      <c r="G111" s="26">
        <v>740</v>
      </c>
      <c r="H111" s="25">
        <v>740</v>
      </c>
      <c r="I111" s="26">
        <f t="shared" si="3"/>
        <v>343.90957118738356</v>
      </c>
      <c r="J111" s="26">
        <f t="shared" si="3"/>
        <v>343.90957118738356</v>
      </c>
      <c r="K111" s="26">
        <f t="shared" si="3"/>
        <v>343.90957118738356</v>
      </c>
      <c r="L111" s="26">
        <f t="shared" si="3"/>
        <v>343.90957118738356</v>
      </c>
      <c r="M111" s="25">
        <f t="shared" si="3"/>
        <v>343.90957118738356</v>
      </c>
    </row>
    <row r="112" spans="2:13" x14ac:dyDescent="0.35">
      <c r="B112" s="32" t="s">
        <v>172</v>
      </c>
      <c r="C112" s="31">
        <v>189.67954072593068</v>
      </c>
      <c r="D112" s="30">
        <v>7600</v>
      </c>
      <c r="E112" s="30">
        <v>7600</v>
      </c>
      <c r="F112" s="30">
        <v>7600</v>
      </c>
      <c r="G112" s="30">
        <v>7600</v>
      </c>
      <c r="H112" s="29">
        <v>7600</v>
      </c>
      <c r="I112" s="30">
        <f t="shared" si="3"/>
        <v>1441.5645095170732</v>
      </c>
      <c r="J112" s="30">
        <f t="shared" si="3"/>
        <v>1441.5645095170732</v>
      </c>
      <c r="K112" s="30">
        <f t="shared" si="3"/>
        <v>1441.5645095170732</v>
      </c>
      <c r="L112" s="30">
        <f t="shared" si="3"/>
        <v>1441.5645095170732</v>
      </c>
      <c r="M112" s="29">
        <f t="shared" si="3"/>
        <v>1441.5645095170732</v>
      </c>
    </row>
    <row r="113" spans="2:13" x14ac:dyDescent="0.35">
      <c r="B113" s="28" t="s">
        <v>171</v>
      </c>
      <c r="C113" s="27">
        <v>191.47374003763542</v>
      </c>
      <c r="D113" s="26">
        <v>2100</v>
      </c>
      <c r="E113" s="26">
        <v>2100</v>
      </c>
      <c r="F113" s="26">
        <v>2100</v>
      </c>
      <c r="G113" s="26">
        <v>2100</v>
      </c>
      <c r="H113" s="25">
        <v>2100</v>
      </c>
      <c r="I113" s="26">
        <f t="shared" si="3"/>
        <v>402.09485407903441</v>
      </c>
      <c r="J113" s="26">
        <f t="shared" si="3"/>
        <v>402.09485407903441</v>
      </c>
      <c r="K113" s="26">
        <f t="shared" si="3"/>
        <v>402.09485407903441</v>
      </c>
      <c r="L113" s="26">
        <f t="shared" si="3"/>
        <v>402.09485407903441</v>
      </c>
      <c r="M113" s="25">
        <f t="shared" si="3"/>
        <v>402.09485407903441</v>
      </c>
    </row>
    <row r="114" spans="2:13" x14ac:dyDescent="0.35">
      <c r="B114" s="32" t="s">
        <v>170</v>
      </c>
      <c r="C114" s="31">
        <v>212.98422294855553</v>
      </c>
      <c r="D114" s="30">
        <v>2700</v>
      </c>
      <c r="E114" s="30">
        <v>2700</v>
      </c>
      <c r="F114" s="30">
        <v>2700</v>
      </c>
      <c r="G114" s="30">
        <v>2700</v>
      </c>
      <c r="H114" s="29">
        <v>2700</v>
      </c>
      <c r="I114" s="30">
        <f t="shared" si="3"/>
        <v>575.05740196109991</v>
      </c>
      <c r="J114" s="30">
        <f t="shared" si="3"/>
        <v>575.05740196109991</v>
      </c>
      <c r="K114" s="30">
        <f t="shared" si="3"/>
        <v>575.05740196109991</v>
      </c>
      <c r="L114" s="30">
        <f t="shared" si="3"/>
        <v>575.05740196109991</v>
      </c>
      <c r="M114" s="29">
        <f t="shared" si="3"/>
        <v>575.05740196109991</v>
      </c>
    </row>
    <row r="115" spans="2:13" x14ac:dyDescent="0.35">
      <c r="B115" s="28" t="s">
        <v>169</v>
      </c>
      <c r="C115" s="27">
        <v>166.2798666736295</v>
      </c>
      <c r="D115" s="26">
        <v>2100</v>
      </c>
      <c r="E115" s="26">
        <v>2100</v>
      </c>
      <c r="F115" s="26">
        <v>2100</v>
      </c>
      <c r="G115" s="26">
        <v>2100</v>
      </c>
      <c r="H115" s="25">
        <v>2100</v>
      </c>
      <c r="I115" s="26">
        <f t="shared" si="3"/>
        <v>349.18772001462196</v>
      </c>
      <c r="J115" s="26">
        <f t="shared" si="3"/>
        <v>349.18772001462196</v>
      </c>
      <c r="K115" s="26">
        <f t="shared" si="3"/>
        <v>349.18772001462196</v>
      </c>
      <c r="L115" s="26">
        <f t="shared" si="3"/>
        <v>349.18772001462196</v>
      </c>
      <c r="M115" s="25">
        <f t="shared" si="3"/>
        <v>349.18772001462196</v>
      </c>
    </row>
    <row r="116" spans="2:13" x14ac:dyDescent="0.35">
      <c r="B116" s="32" t="s">
        <v>168</v>
      </c>
      <c r="C116" s="31">
        <v>214.60786745364209</v>
      </c>
      <c r="D116" s="30">
        <v>4700</v>
      </c>
      <c r="E116" s="30">
        <v>4700</v>
      </c>
      <c r="F116" s="30">
        <v>4700</v>
      </c>
      <c r="G116" s="30">
        <v>4700</v>
      </c>
      <c r="H116" s="29">
        <v>4700</v>
      </c>
      <c r="I116" s="30">
        <f t="shared" si="3"/>
        <v>1008.6569770321178</v>
      </c>
      <c r="J116" s="30">
        <f t="shared" si="3"/>
        <v>1008.6569770321178</v>
      </c>
      <c r="K116" s="30">
        <f t="shared" si="3"/>
        <v>1008.6569770321178</v>
      </c>
      <c r="L116" s="30">
        <f t="shared" si="3"/>
        <v>1008.6569770321178</v>
      </c>
      <c r="M116" s="29">
        <f t="shared" si="3"/>
        <v>1008.6569770321178</v>
      </c>
    </row>
    <row r="117" spans="2:13" x14ac:dyDescent="0.35">
      <c r="B117" s="28" t="s">
        <v>167</v>
      </c>
      <c r="C117" s="27">
        <v>301.70961048663997</v>
      </c>
      <c r="D117" s="26">
        <v>4900</v>
      </c>
      <c r="E117" s="26">
        <v>4900</v>
      </c>
      <c r="F117" s="26">
        <v>4900</v>
      </c>
      <c r="G117" s="26">
        <v>4900</v>
      </c>
      <c r="H117" s="25">
        <v>4900</v>
      </c>
      <c r="I117" s="26">
        <f t="shared" si="3"/>
        <v>1478.3770913845358</v>
      </c>
      <c r="J117" s="26">
        <f t="shared" si="3"/>
        <v>1478.3770913845358</v>
      </c>
      <c r="K117" s="26">
        <f t="shared" si="3"/>
        <v>1478.3770913845358</v>
      </c>
      <c r="L117" s="26">
        <f t="shared" si="3"/>
        <v>1478.3770913845358</v>
      </c>
      <c r="M117" s="25">
        <f t="shared" si="3"/>
        <v>1478.3770913845358</v>
      </c>
    </row>
    <row r="118" spans="2:13" x14ac:dyDescent="0.35">
      <c r="B118" s="32" t="s">
        <v>166</v>
      </c>
      <c r="C118" s="31">
        <v>338.41457367702117</v>
      </c>
      <c r="D118" s="30">
        <v>3400</v>
      </c>
      <c r="E118" s="30">
        <v>3400</v>
      </c>
      <c r="F118" s="30">
        <v>3400</v>
      </c>
      <c r="G118" s="30">
        <v>3400</v>
      </c>
      <c r="H118" s="29">
        <v>3400</v>
      </c>
      <c r="I118" s="30">
        <f t="shared" si="3"/>
        <v>1150.6095505018718</v>
      </c>
      <c r="J118" s="30">
        <f t="shared" si="3"/>
        <v>1150.6095505018718</v>
      </c>
      <c r="K118" s="30">
        <f t="shared" si="3"/>
        <v>1150.6095505018718</v>
      </c>
      <c r="L118" s="30">
        <f t="shared" si="3"/>
        <v>1150.6095505018718</v>
      </c>
      <c r="M118" s="29">
        <f t="shared" si="3"/>
        <v>1150.6095505018718</v>
      </c>
    </row>
    <row r="119" spans="2:13" x14ac:dyDescent="0.35">
      <c r="B119" s="28" t="s">
        <v>165</v>
      </c>
      <c r="C119" s="27">
        <v>219.3474180381433</v>
      </c>
      <c r="D119" s="26">
        <v>4400</v>
      </c>
      <c r="E119" s="26">
        <v>4400</v>
      </c>
      <c r="F119" s="26">
        <v>4400</v>
      </c>
      <c r="G119" s="26">
        <v>4400</v>
      </c>
      <c r="H119" s="25">
        <v>4400</v>
      </c>
      <c r="I119" s="26">
        <f t="shared" si="3"/>
        <v>965.1286393678306</v>
      </c>
      <c r="J119" s="26">
        <f t="shared" si="3"/>
        <v>965.1286393678306</v>
      </c>
      <c r="K119" s="26">
        <f t="shared" si="3"/>
        <v>965.1286393678306</v>
      </c>
      <c r="L119" s="26">
        <f t="shared" si="3"/>
        <v>965.1286393678306</v>
      </c>
      <c r="M119" s="25">
        <f t="shared" si="3"/>
        <v>965.1286393678306</v>
      </c>
    </row>
    <row r="120" spans="2:13" x14ac:dyDescent="0.35">
      <c r="B120" s="32" t="s">
        <v>164</v>
      </c>
      <c r="C120" s="31">
        <v>348.7485424901443</v>
      </c>
      <c r="D120" s="30">
        <v>1000</v>
      </c>
      <c r="E120" s="30">
        <v>1000</v>
      </c>
      <c r="F120" s="30">
        <v>1000</v>
      </c>
      <c r="G120" s="30">
        <v>1000</v>
      </c>
      <c r="H120" s="29">
        <v>1000</v>
      </c>
      <c r="I120" s="30">
        <f t="shared" si="3"/>
        <v>348.7485424901443</v>
      </c>
      <c r="J120" s="30">
        <f t="shared" si="3"/>
        <v>348.7485424901443</v>
      </c>
      <c r="K120" s="30">
        <f t="shared" si="3"/>
        <v>348.7485424901443</v>
      </c>
      <c r="L120" s="30">
        <f t="shared" si="3"/>
        <v>348.7485424901443</v>
      </c>
      <c r="M120" s="29">
        <f t="shared" si="3"/>
        <v>348.7485424901443</v>
      </c>
    </row>
    <row r="121" spans="2:13" x14ac:dyDescent="0.35">
      <c r="B121" s="28" t="s">
        <v>163</v>
      </c>
      <c r="C121" s="27">
        <v>212.14709243588516</v>
      </c>
      <c r="D121" s="26">
        <v>4300</v>
      </c>
      <c r="E121" s="26">
        <v>4300</v>
      </c>
      <c r="F121" s="26">
        <v>4300</v>
      </c>
      <c r="G121" s="26">
        <v>4300</v>
      </c>
      <c r="H121" s="25">
        <v>4300</v>
      </c>
      <c r="I121" s="26">
        <f t="shared" si="3"/>
        <v>912.23249747430611</v>
      </c>
      <c r="J121" s="26">
        <f t="shared" si="3"/>
        <v>912.23249747430611</v>
      </c>
      <c r="K121" s="26">
        <f t="shared" si="3"/>
        <v>912.23249747430611</v>
      </c>
      <c r="L121" s="26">
        <f t="shared" si="3"/>
        <v>912.23249747430611</v>
      </c>
      <c r="M121" s="25">
        <f t="shared" si="3"/>
        <v>912.23249747430611</v>
      </c>
    </row>
    <row r="122" spans="2:13" x14ac:dyDescent="0.35">
      <c r="B122" s="32" t="s">
        <v>162</v>
      </c>
      <c r="C122" s="31">
        <v>298.16516422949212</v>
      </c>
      <c r="D122" s="30">
        <v>600</v>
      </c>
      <c r="E122" s="30">
        <v>600</v>
      </c>
      <c r="F122" s="30">
        <v>600</v>
      </c>
      <c r="G122" s="30">
        <v>600</v>
      </c>
      <c r="H122" s="29">
        <v>600</v>
      </c>
      <c r="I122" s="30">
        <f t="shared" si="3"/>
        <v>178.89909853769527</v>
      </c>
      <c r="J122" s="30">
        <f t="shared" si="3"/>
        <v>178.89909853769527</v>
      </c>
      <c r="K122" s="30">
        <f t="shared" si="3"/>
        <v>178.89909853769527</v>
      </c>
      <c r="L122" s="30">
        <f t="shared" si="3"/>
        <v>178.89909853769527</v>
      </c>
      <c r="M122" s="29">
        <f t="shared" si="3"/>
        <v>178.89909853769527</v>
      </c>
    </row>
    <row r="123" spans="2:13" x14ac:dyDescent="0.35">
      <c r="B123" s="28" t="s">
        <v>161</v>
      </c>
      <c r="C123" s="27">
        <v>296.04667352463196</v>
      </c>
      <c r="D123" s="26">
        <v>4000</v>
      </c>
      <c r="E123" s="26">
        <v>4000</v>
      </c>
      <c r="F123" s="26">
        <v>4000</v>
      </c>
      <c r="G123" s="26">
        <v>4000</v>
      </c>
      <c r="H123" s="25">
        <v>4000</v>
      </c>
      <c r="I123" s="26">
        <f t="shared" si="3"/>
        <v>1184.1866940985278</v>
      </c>
      <c r="J123" s="26">
        <f t="shared" si="3"/>
        <v>1184.1866940985278</v>
      </c>
      <c r="K123" s="26">
        <f t="shared" si="3"/>
        <v>1184.1866940985278</v>
      </c>
      <c r="L123" s="26">
        <f t="shared" si="3"/>
        <v>1184.1866940985278</v>
      </c>
      <c r="M123" s="25">
        <f t="shared" si="3"/>
        <v>1184.1866940985278</v>
      </c>
    </row>
    <row r="124" spans="2:13" x14ac:dyDescent="0.35">
      <c r="B124" s="32" t="s">
        <v>160</v>
      </c>
      <c r="C124" s="31">
        <v>227.19792529202374</v>
      </c>
      <c r="D124" s="30">
        <v>8900</v>
      </c>
      <c r="E124" s="30">
        <v>8900</v>
      </c>
      <c r="F124" s="30">
        <v>8900</v>
      </c>
      <c r="G124" s="30">
        <v>8900</v>
      </c>
      <c r="H124" s="29">
        <v>8900</v>
      </c>
      <c r="I124" s="30">
        <f t="shared" si="3"/>
        <v>2022.0615350990113</v>
      </c>
      <c r="J124" s="30">
        <f t="shared" si="3"/>
        <v>2022.0615350990113</v>
      </c>
      <c r="K124" s="30">
        <f t="shared" si="3"/>
        <v>2022.0615350990113</v>
      </c>
      <c r="L124" s="30">
        <f t="shared" si="3"/>
        <v>2022.0615350990113</v>
      </c>
      <c r="M124" s="29">
        <f t="shared" si="3"/>
        <v>2022.0615350990113</v>
      </c>
    </row>
    <row r="125" spans="2:13" x14ac:dyDescent="0.35">
      <c r="B125" s="28" t="s">
        <v>159</v>
      </c>
      <c r="C125" s="27">
        <v>422.6963589540369</v>
      </c>
      <c r="D125" s="26">
        <v>600</v>
      </c>
      <c r="E125" s="26">
        <v>600</v>
      </c>
      <c r="F125" s="26">
        <v>600</v>
      </c>
      <c r="G125" s="26">
        <v>600</v>
      </c>
      <c r="H125" s="25">
        <v>600</v>
      </c>
      <c r="I125" s="26">
        <f t="shared" ref="I125:M156" si="4">D125*$C125/1000</f>
        <v>253.61781537242214</v>
      </c>
      <c r="J125" s="26">
        <f t="shared" si="4"/>
        <v>253.61781537242214</v>
      </c>
      <c r="K125" s="26">
        <f t="shared" si="4"/>
        <v>253.61781537242214</v>
      </c>
      <c r="L125" s="26">
        <f t="shared" si="4"/>
        <v>253.61781537242214</v>
      </c>
      <c r="M125" s="25">
        <f t="shared" si="4"/>
        <v>253.61781537242214</v>
      </c>
    </row>
    <row r="126" spans="2:13" x14ac:dyDescent="0.35">
      <c r="B126" s="32" t="s">
        <v>158</v>
      </c>
      <c r="C126" s="31">
        <v>171.96766654810432</v>
      </c>
      <c r="D126" s="30">
        <v>5400</v>
      </c>
      <c r="E126" s="30">
        <v>5400</v>
      </c>
      <c r="F126" s="30">
        <v>5400</v>
      </c>
      <c r="G126" s="30">
        <v>5400</v>
      </c>
      <c r="H126" s="29">
        <v>5400</v>
      </c>
      <c r="I126" s="30">
        <f t="shared" si="4"/>
        <v>928.62539935976338</v>
      </c>
      <c r="J126" s="30">
        <f t="shared" si="4"/>
        <v>928.62539935976338</v>
      </c>
      <c r="K126" s="30">
        <f t="shared" si="4"/>
        <v>928.62539935976338</v>
      </c>
      <c r="L126" s="30">
        <f t="shared" si="4"/>
        <v>928.62539935976338</v>
      </c>
      <c r="M126" s="29">
        <f t="shared" si="4"/>
        <v>928.62539935976338</v>
      </c>
    </row>
    <row r="127" spans="2:13" x14ac:dyDescent="0.35">
      <c r="B127" s="28" t="s">
        <v>157</v>
      </c>
      <c r="C127" s="27">
        <v>177.12880012296137</v>
      </c>
      <c r="D127" s="26">
        <v>6300</v>
      </c>
      <c r="E127" s="26">
        <v>6300</v>
      </c>
      <c r="F127" s="26">
        <v>6300</v>
      </c>
      <c r="G127" s="26">
        <v>6300</v>
      </c>
      <c r="H127" s="25">
        <v>6300</v>
      </c>
      <c r="I127" s="26">
        <f t="shared" si="4"/>
        <v>1115.9114407746565</v>
      </c>
      <c r="J127" s="26">
        <f t="shared" si="4"/>
        <v>1115.9114407746565</v>
      </c>
      <c r="K127" s="26">
        <f t="shared" si="4"/>
        <v>1115.9114407746565</v>
      </c>
      <c r="L127" s="26">
        <f t="shared" si="4"/>
        <v>1115.9114407746565</v>
      </c>
      <c r="M127" s="25">
        <f t="shared" si="4"/>
        <v>1115.9114407746565</v>
      </c>
    </row>
    <row r="128" spans="2:13" x14ac:dyDescent="0.35">
      <c r="B128" s="32" t="s">
        <v>156</v>
      </c>
      <c r="C128" s="31">
        <v>261.74356948165888</v>
      </c>
      <c r="D128" s="30">
        <v>2300</v>
      </c>
      <c r="E128" s="30">
        <v>2300</v>
      </c>
      <c r="F128" s="30">
        <v>2300</v>
      </c>
      <c r="G128" s="30">
        <v>2300</v>
      </c>
      <c r="H128" s="29">
        <v>2300</v>
      </c>
      <c r="I128" s="30">
        <f t="shared" si="4"/>
        <v>602.01020980781539</v>
      </c>
      <c r="J128" s="30">
        <f t="shared" si="4"/>
        <v>602.01020980781539</v>
      </c>
      <c r="K128" s="30">
        <f t="shared" si="4"/>
        <v>602.01020980781539</v>
      </c>
      <c r="L128" s="30">
        <f t="shared" si="4"/>
        <v>602.01020980781539</v>
      </c>
      <c r="M128" s="29">
        <f t="shared" si="4"/>
        <v>602.01020980781539</v>
      </c>
    </row>
    <row r="129" spans="2:13" x14ac:dyDescent="0.35">
      <c r="B129" s="28" t="s">
        <v>155</v>
      </c>
      <c r="C129" s="27">
        <v>119.30323343899779</v>
      </c>
      <c r="D129" s="26">
        <v>6100</v>
      </c>
      <c r="E129" s="26">
        <v>6100</v>
      </c>
      <c r="F129" s="26">
        <v>6100</v>
      </c>
      <c r="G129" s="26">
        <v>6100</v>
      </c>
      <c r="H129" s="25">
        <v>6100</v>
      </c>
      <c r="I129" s="26">
        <f t="shared" si="4"/>
        <v>727.74972397788645</v>
      </c>
      <c r="J129" s="26">
        <f t="shared" si="4"/>
        <v>727.74972397788645</v>
      </c>
      <c r="K129" s="26">
        <f t="shared" si="4"/>
        <v>727.74972397788645</v>
      </c>
      <c r="L129" s="26">
        <f t="shared" si="4"/>
        <v>727.74972397788645</v>
      </c>
      <c r="M129" s="25">
        <f t="shared" si="4"/>
        <v>727.74972397788645</v>
      </c>
    </row>
    <row r="130" spans="2:13" x14ac:dyDescent="0.35">
      <c r="B130" s="32" t="s">
        <v>154</v>
      </c>
      <c r="C130" s="31">
        <v>168.4714869703476</v>
      </c>
      <c r="D130" s="30">
        <v>1600</v>
      </c>
      <c r="E130" s="30">
        <v>1600</v>
      </c>
      <c r="F130" s="30">
        <v>1600</v>
      </c>
      <c r="G130" s="30">
        <v>1600</v>
      </c>
      <c r="H130" s="29">
        <v>1600</v>
      </c>
      <c r="I130" s="30">
        <f t="shared" si="4"/>
        <v>269.55437915255618</v>
      </c>
      <c r="J130" s="30">
        <f t="shared" si="4"/>
        <v>269.55437915255618</v>
      </c>
      <c r="K130" s="30">
        <f t="shared" si="4"/>
        <v>269.55437915255618</v>
      </c>
      <c r="L130" s="30">
        <f t="shared" si="4"/>
        <v>269.55437915255618</v>
      </c>
      <c r="M130" s="29">
        <f t="shared" si="4"/>
        <v>269.55437915255618</v>
      </c>
    </row>
    <row r="131" spans="2:13" x14ac:dyDescent="0.35">
      <c r="B131" s="28" t="s">
        <v>153</v>
      </c>
      <c r="C131" s="27">
        <v>284.19724558834133</v>
      </c>
      <c r="D131" s="26">
        <v>1600</v>
      </c>
      <c r="E131" s="26">
        <v>1600</v>
      </c>
      <c r="F131" s="26">
        <v>1600</v>
      </c>
      <c r="G131" s="26">
        <v>1600</v>
      </c>
      <c r="H131" s="25">
        <v>1600</v>
      </c>
      <c r="I131" s="26">
        <f t="shared" si="4"/>
        <v>454.71559294134613</v>
      </c>
      <c r="J131" s="26">
        <f t="shared" si="4"/>
        <v>454.71559294134613</v>
      </c>
      <c r="K131" s="26">
        <f t="shared" si="4"/>
        <v>454.71559294134613</v>
      </c>
      <c r="L131" s="26">
        <f t="shared" si="4"/>
        <v>454.71559294134613</v>
      </c>
      <c r="M131" s="25">
        <f t="shared" si="4"/>
        <v>454.71559294134613</v>
      </c>
    </row>
    <row r="132" spans="2:13" x14ac:dyDescent="0.35">
      <c r="B132" s="32" t="s">
        <v>152</v>
      </c>
      <c r="C132" s="31">
        <v>264.43119616452213</v>
      </c>
      <c r="D132" s="30">
        <v>2200</v>
      </c>
      <c r="E132" s="30">
        <v>2200</v>
      </c>
      <c r="F132" s="30">
        <v>2200</v>
      </c>
      <c r="G132" s="30">
        <v>2200</v>
      </c>
      <c r="H132" s="29">
        <v>2200</v>
      </c>
      <c r="I132" s="30">
        <f t="shared" si="4"/>
        <v>581.74863156194874</v>
      </c>
      <c r="J132" s="30">
        <f t="shared" si="4"/>
        <v>581.74863156194874</v>
      </c>
      <c r="K132" s="30">
        <f t="shared" si="4"/>
        <v>581.74863156194874</v>
      </c>
      <c r="L132" s="30">
        <f t="shared" si="4"/>
        <v>581.74863156194874</v>
      </c>
      <c r="M132" s="29">
        <f t="shared" si="4"/>
        <v>581.74863156194874</v>
      </c>
    </row>
    <row r="133" spans="2:13" x14ac:dyDescent="0.35">
      <c r="B133" s="28" t="s">
        <v>151</v>
      </c>
      <c r="C133" s="27">
        <v>356.46883741780289</v>
      </c>
      <c r="D133" s="26">
        <v>3600</v>
      </c>
      <c r="E133" s="26">
        <v>3600</v>
      </c>
      <c r="F133" s="26">
        <v>3600</v>
      </c>
      <c r="G133" s="26">
        <v>3600</v>
      </c>
      <c r="H133" s="25">
        <v>3600</v>
      </c>
      <c r="I133" s="26">
        <f t="shared" si="4"/>
        <v>1283.2878147040904</v>
      </c>
      <c r="J133" s="26">
        <f t="shared" si="4"/>
        <v>1283.2878147040904</v>
      </c>
      <c r="K133" s="26">
        <f t="shared" si="4"/>
        <v>1283.2878147040904</v>
      </c>
      <c r="L133" s="26">
        <f t="shared" si="4"/>
        <v>1283.2878147040904</v>
      </c>
      <c r="M133" s="25">
        <f t="shared" si="4"/>
        <v>1283.2878147040904</v>
      </c>
    </row>
    <row r="134" spans="2:13" x14ac:dyDescent="0.35">
      <c r="B134" s="32" t="s">
        <v>150</v>
      </c>
      <c r="C134" s="31">
        <v>191.71012856914993</v>
      </c>
      <c r="D134" s="30">
        <v>2000</v>
      </c>
      <c r="E134" s="30">
        <v>2000</v>
      </c>
      <c r="F134" s="30">
        <v>2000</v>
      </c>
      <c r="G134" s="30">
        <v>2000</v>
      </c>
      <c r="H134" s="29">
        <v>2000</v>
      </c>
      <c r="I134" s="30">
        <f t="shared" si="4"/>
        <v>383.42025713829986</v>
      </c>
      <c r="J134" s="30">
        <f t="shared" si="4"/>
        <v>383.42025713829986</v>
      </c>
      <c r="K134" s="30">
        <f t="shared" si="4"/>
        <v>383.42025713829986</v>
      </c>
      <c r="L134" s="30">
        <f t="shared" si="4"/>
        <v>383.42025713829986</v>
      </c>
      <c r="M134" s="29">
        <f t="shared" si="4"/>
        <v>383.42025713829986</v>
      </c>
    </row>
    <row r="135" spans="2:13" x14ac:dyDescent="0.35">
      <c r="B135" s="28" t="s">
        <v>149</v>
      </c>
      <c r="C135" s="27">
        <v>456.94836750446984</v>
      </c>
      <c r="D135" s="26">
        <v>1000</v>
      </c>
      <c r="E135" s="26">
        <v>1000</v>
      </c>
      <c r="F135" s="26">
        <v>1000</v>
      </c>
      <c r="G135" s="26">
        <v>1000</v>
      </c>
      <c r="H135" s="25">
        <v>1000</v>
      </c>
      <c r="I135" s="26">
        <f t="shared" si="4"/>
        <v>456.94836750446984</v>
      </c>
      <c r="J135" s="26">
        <f t="shared" si="4"/>
        <v>456.94836750446984</v>
      </c>
      <c r="K135" s="26">
        <f t="shared" si="4"/>
        <v>456.94836750446984</v>
      </c>
      <c r="L135" s="26">
        <f t="shared" si="4"/>
        <v>456.94836750446984</v>
      </c>
      <c r="M135" s="25">
        <f t="shared" si="4"/>
        <v>456.94836750446984</v>
      </c>
    </row>
    <row r="136" spans="2:13" x14ac:dyDescent="0.35">
      <c r="B136" s="32" t="s">
        <v>148</v>
      </c>
      <c r="C136" s="31">
        <v>262.5544581529706</v>
      </c>
      <c r="D136" s="30">
        <v>300</v>
      </c>
      <c r="E136" s="30">
        <v>300</v>
      </c>
      <c r="F136" s="30">
        <v>300</v>
      </c>
      <c r="G136" s="30">
        <v>300</v>
      </c>
      <c r="H136" s="29">
        <v>300</v>
      </c>
      <c r="I136" s="30">
        <f t="shared" si="4"/>
        <v>78.766337445891182</v>
      </c>
      <c r="J136" s="30">
        <f t="shared" si="4"/>
        <v>78.766337445891182</v>
      </c>
      <c r="K136" s="30">
        <f t="shared" si="4"/>
        <v>78.766337445891182</v>
      </c>
      <c r="L136" s="30">
        <f t="shared" si="4"/>
        <v>78.766337445891182</v>
      </c>
      <c r="M136" s="29">
        <f t="shared" si="4"/>
        <v>78.766337445891182</v>
      </c>
    </row>
    <row r="137" spans="2:13" x14ac:dyDescent="0.35">
      <c r="B137" s="28" t="s">
        <v>147</v>
      </c>
      <c r="C137" s="27">
        <v>300.9657802010056</v>
      </c>
      <c r="D137" s="26">
        <v>10000</v>
      </c>
      <c r="E137" s="26">
        <v>10000</v>
      </c>
      <c r="F137" s="26">
        <v>10000</v>
      </c>
      <c r="G137" s="26">
        <v>10000</v>
      </c>
      <c r="H137" s="25">
        <v>10000</v>
      </c>
      <c r="I137" s="26">
        <f t="shared" si="4"/>
        <v>3009.657802010056</v>
      </c>
      <c r="J137" s="26">
        <f t="shared" si="4"/>
        <v>3009.657802010056</v>
      </c>
      <c r="K137" s="26">
        <f t="shared" si="4"/>
        <v>3009.657802010056</v>
      </c>
      <c r="L137" s="26">
        <f t="shared" si="4"/>
        <v>3009.657802010056</v>
      </c>
      <c r="M137" s="25">
        <f t="shared" si="4"/>
        <v>3009.657802010056</v>
      </c>
    </row>
    <row r="138" spans="2:13" x14ac:dyDescent="0.35">
      <c r="B138" s="28" t="s">
        <v>146</v>
      </c>
      <c r="C138" s="27">
        <v>428.76388024296074</v>
      </c>
      <c r="D138" s="26">
        <v>700</v>
      </c>
      <c r="E138" s="26">
        <v>700</v>
      </c>
      <c r="F138" s="26">
        <v>700</v>
      </c>
      <c r="G138" s="26">
        <v>700</v>
      </c>
      <c r="H138" s="25">
        <v>700</v>
      </c>
      <c r="I138" s="26">
        <f t="shared" si="4"/>
        <v>300.13471617007252</v>
      </c>
      <c r="J138" s="26">
        <f t="shared" si="4"/>
        <v>300.13471617007252</v>
      </c>
      <c r="K138" s="26">
        <f t="shared" si="4"/>
        <v>300.13471617007252</v>
      </c>
      <c r="L138" s="26">
        <f t="shared" si="4"/>
        <v>300.13471617007252</v>
      </c>
      <c r="M138" s="25">
        <f t="shared" si="4"/>
        <v>300.13471617007252</v>
      </c>
    </row>
    <row r="139" spans="2:13" x14ac:dyDescent="0.35">
      <c r="B139" s="32" t="s">
        <v>145</v>
      </c>
      <c r="C139" s="31">
        <v>357.14684856512457</v>
      </c>
      <c r="D139" s="30">
        <v>1100</v>
      </c>
      <c r="E139" s="30">
        <v>1100</v>
      </c>
      <c r="F139" s="30">
        <v>1100</v>
      </c>
      <c r="G139" s="30">
        <v>1100</v>
      </c>
      <c r="H139" s="29">
        <v>1100</v>
      </c>
      <c r="I139" s="30">
        <f t="shared" si="4"/>
        <v>392.86153342163703</v>
      </c>
      <c r="J139" s="30">
        <f t="shared" si="4"/>
        <v>392.86153342163703</v>
      </c>
      <c r="K139" s="30">
        <f t="shared" si="4"/>
        <v>392.86153342163703</v>
      </c>
      <c r="L139" s="30">
        <f t="shared" si="4"/>
        <v>392.86153342163703</v>
      </c>
      <c r="M139" s="29">
        <f t="shared" si="4"/>
        <v>392.86153342163703</v>
      </c>
    </row>
    <row r="140" spans="2:13" x14ac:dyDescent="0.35">
      <c r="B140" s="28" t="s">
        <v>144</v>
      </c>
      <c r="C140" s="27">
        <v>462.60231174627739</v>
      </c>
      <c r="D140" s="26">
        <v>1000</v>
      </c>
      <c r="E140" s="26">
        <v>1000</v>
      </c>
      <c r="F140" s="26">
        <v>1000</v>
      </c>
      <c r="G140" s="26">
        <v>1000</v>
      </c>
      <c r="H140" s="25">
        <v>1000</v>
      </c>
      <c r="I140" s="26">
        <f t="shared" si="4"/>
        <v>462.60231174627739</v>
      </c>
      <c r="J140" s="26">
        <f t="shared" si="4"/>
        <v>462.60231174627739</v>
      </c>
      <c r="K140" s="26">
        <f t="shared" si="4"/>
        <v>462.60231174627739</v>
      </c>
      <c r="L140" s="26">
        <f t="shared" si="4"/>
        <v>462.60231174627739</v>
      </c>
      <c r="M140" s="25">
        <f t="shared" si="4"/>
        <v>462.60231174627739</v>
      </c>
    </row>
    <row r="141" spans="2:13" x14ac:dyDescent="0.35">
      <c r="B141" s="28" t="s">
        <v>143</v>
      </c>
      <c r="C141" s="27">
        <v>383.56054484918019</v>
      </c>
      <c r="D141" s="26">
        <v>900</v>
      </c>
      <c r="E141" s="26">
        <v>900</v>
      </c>
      <c r="F141" s="26">
        <v>900</v>
      </c>
      <c r="G141" s="26">
        <v>900</v>
      </c>
      <c r="H141" s="25">
        <v>900</v>
      </c>
      <c r="I141" s="26">
        <f t="shared" si="4"/>
        <v>345.2044903642622</v>
      </c>
      <c r="J141" s="26">
        <f t="shared" si="4"/>
        <v>345.2044903642622</v>
      </c>
      <c r="K141" s="26">
        <f t="shared" si="4"/>
        <v>345.2044903642622</v>
      </c>
      <c r="L141" s="26">
        <f t="shared" si="4"/>
        <v>345.2044903642622</v>
      </c>
      <c r="M141" s="25">
        <f t="shared" si="4"/>
        <v>345.2044903642622</v>
      </c>
    </row>
    <row r="142" spans="2:13" x14ac:dyDescent="0.35">
      <c r="B142" s="32" t="s">
        <v>142</v>
      </c>
      <c r="C142" s="31">
        <v>161.2712288351521</v>
      </c>
      <c r="D142" s="30">
        <v>3400</v>
      </c>
      <c r="E142" s="30">
        <v>3400</v>
      </c>
      <c r="F142" s="30">
        <v>3400</v>
      </c>
      <c r="G142" s="30">
        <v>3400</v>
      </c>
      <c r="H142" s="29">
        <v>3400</v>
      </c>
      <c r="I142" s="30">
        <f t="shared" si="4"/>
        <v>548.3221780395171</v>
      </c>
      <c r="J142" s="30">
        <f t="shared" si="4"/>
        <v>548.3221780395171</v>
      </c>
      <c r="K142" s="30">
        <f t="shared" si="4"/>
        <v>548.3221780395171</v>
      </c>
      <c r="L142" s="30">
        <f t="shared" si="4"/>
        <v>548.3221780395171</v>
      </c>
      <c r="M142" s="29">
        <f t="shared" si="4"/>
        <v>548.3221780395171</v>
      </c>
    </row>
    <row r="143" spans="2:13" x14ac:dyDescent="0.35">
      <c r="B143" s="28" t="s">
        <v>141</v>
      </c>
      <c r="C143" s="27">
        <v>315.45045575494106</v>
      </c>
      <c r="D143" s="26">
        <v>1400</v>
      </c>
      <c r="E143" s="26">
        <v>1400</v>
      </c>
      <c r="F143" s="26">
        <v>1400</v>
      </c>
      <c r="G143" s="26">
        <v>1400</v>
      </c>
      <c r="H143" s="25">
        <v>1400</v>
      </c>
      <c r="I143" s="26">
        <f t="shared" si="4"/>
        <v>441.63063805691746</v>
      </c>
      <c r="J143" s="26">
        <f t="shared" si="4"/>
        <v>441.63063805691746</v>
      </c>
      <c r="K143" s="26">
        <f t="shared" si="4"/>
        <v>441.63063805691746</v>
      </c>
      <c r="L143" s="26">
        <f t="shared" si="4"/>
        <v>441.63063805691746</v>
      </c>
      <c r="M143" s="25">
        <f t="shared" si="4"/>
        <v>441.63063805691746</v>
      </c>
    </row>
    <row r="144" spans="2:13" x14ac:dyDescent="0.35">
      <c r="B144" s="32" t="s">
        <v>140</v>
      </c>
      <c r="C144" s="31">
        <v>273.9777741441813</v>
      </c>
      <c r="D144" s="30">
        <v>2300</v>
      </c>
      <c r="E144" s="30">
        <v>2300</v>
      </c>
      <c r="F144" s="30">
        <v>2300</v>
      </c>
      <c r="G144" s="30">
        <v>2300</v>
      </c>
      <c r="H144" s="29">
        <v>2300</v>
      </c>
      <c r="I144" s="30">
        <f t="shared" si="4"/>
        <v>630.14888053161701</v>
      </c>
      <c r="J144" s="30">
        <f t="shared" si="4"/>
        <v>630.14888053161701</v>
      </c>
      <c r="K144" s="30">
        <f t="shared" si="4"/>
        <v>630.14888053161701</v>
      </c>
      <c r="L144" s="30">
        <f t="shared" si="4"/>
        <v>630.14888053161701</v>
      </c>
      <c r="M144" s="29">
        <f t="shared" si="4"/>
        <v>630.14888053161701</v>
      </c>
    </row>
    <row r="145" spans="2:13" x14ac:dyDescent="0.35">
      <c r="B145" s="32" t="s">
        <v>139</v>
      </c>
      <c r="C145" s="31">
        <v>202.82564554069586</v>
      </c>
      <c r="D145" s="30">
        <v>3500</v>
      </c>
      <c r="E145" s="30">
        <v>3500</v>
      </c>
      <c r="F145" s="30">
        <v>3500</v>
      </c>
      <c r="G145" s="30">
        <v>3500</v>
      </c>
      <c r="H145" s="29">
        <v>3500</v>
      </c>
      <c r="I145" s="30">
        <f t="shared" si="4"/>
        <v>709.88975939243551</v>
      </c>
      <c r="J145" s="30">
        <f t="shared" si="4"/>
        <v>709.88975939243551</v>
      </c>
      <c r="K145" s="30">
        <f t="shared" si="4"/>
        <v>709.88975939243551</v>
      </c>
      <c r="L145" s="30">
        <f t="shared" si="4"/>
        <v>709.88975939243551</v>
      </c>
      <c r="M145" s="29">
        <f t="shared" si="4"/>
        <v>709.88975939243551</v>
      </c>
    </row>
    <row r="146" spans="2:13" x14ac:dyDescent="0.35">
      <c r="B146" s="28" t="s">
        <v>138</v>
      </c>
      <c r="C146" s="27">
        <v>300.05924067423757</v>
      </c>
      <c r="D146" s="26">
        <v>900</v>
      </c>
      <c r="E146" s="26">
        <v>900</v>
      </c>
      <c r="F146" s="26">
        <v>900</v>
      </c>
      <c r="G146" s="26">
        <v>900</v>
      </c>
      <c r="H146" s="25">
        <v>900</v>
      </c>
      <c r="I146" s="26">
        <f t="shared" si="4"/>
        <v>270.05331660681384</v>
      </c>
      <c r="J146" s="26">
        <f t="shared" si="4"/>
        <v>270.05331660681384</v>
      </c>
      <c r="K146" s="26">
        <f t="shared" si="4"/>
        <v>270.05331660681384</v>
      </c>
      <c r="L146" s="26">
        <f t="shared" si="4"/>
        <v>270.05331660681384</v>
      </c>
      <c r="M146" s="25">
        <f t="shared" si="4"/>
        <v>270.05331660681384</v>
      </c>
    </row>
    <row r="147" spans="2:13" x14ac:dyDescent="0.35">
      <c r="B147" s="32" t="s">
        <v>137</v>
      </c>
      <c r="C147" s="31">
        <v>269.67158580948052</v>
      </c>
      <c r="D147" s="30">
        <v>4700</v>
      </c>
      <c r="E147" s="30">
        <v>4700</v>
      </c>
      <c r="F147" s="30">
        <v>4700</v>
      </c>
      <c r="G147" s="30">
        <v>4700</v>
      </c>
      <c r="H147" s="29">
        <v>4700</v>
      </c>
      <c r="I147" s="30">
        <f t="shared" si="4"/>
        <v>1267.4564533045586</v>
      </c>
      <c r="J147" s="30">
        <f t="shared" si="4"/>
        <v>1267.4564533045586</v>
      </c>
      <c r="K147" s="30">
        <f t="shared" si="4"/>
        <v>1267.4564533045586</v>
      </c>
      <c r="L147" s="30">
        <f t="shared" si="4"/>
        <v>1267.4564533045586</v>
      </c>
      <c r="M147" s="29">
        <f t="shared" si="4"/>
        <v>1267.4564533045586</v>
      </c>
    </row>
    <row r="148" spans="2:13" x14ac:dyDescent="0.35">
      <c r="B148" s="32" t="s">
        <v>136</v>
      </c>
      <c r="C148" s="31">
        <v>248.65495901147841</v>
      </c>
      <c r="D148" s="30">
        <v>800</v>
      </c>
      <c r="E148" s="30">
        <v>800</v>
      </c>
      <c r="F148" s="30">
        <v>800</v>
      </c>
      <c r="G148" s="30">
        <v>800</v>
      </c>
      <c r="H148" s="29">
        <v>800</v>
      </c>
      <c r="I148" s="30">
        <f t="shared" si="4"/>
        <v>198.92396720918273</v>
      </c>
      <c r="J148" s="30">
        <f t="shared" si="4"/>
        <v>198.92396720918273</v>
      </c>
      <c r="K148" s="30">
        <f t="shared" si="4"/>
        <v>198.92396720918273</v>
      </c>
      <c r="L148" s="30">
        <f t="shared" si="4"/>
        <v>198.92396720918273</v>
      </c>
      <c r="M148" s="29">
        <f t="shared" si="4"/>
        <v>198.92396720918273</v>
      </c>
    </row>
    <row r="149" spans="2:13" x14ac:dyDescent="0.35">
      <c r="B149" s="28" t="s">
        <v>135</v>
      </c>
      <c r="C149" s="27">
        <v>389.70054177534831</v>
      </c>
      <c r="D149" s="26">
        <v>900</v>
      </c>
      <c r="E149" s="26">
        <v>900</v>
      </c>
      <c r="F149" s="26">
        <v>900</v>
      </c>
      <c r="G149" s="26">
        <v>900</v>
      </c>
      <c r="H149" s="25">
        <v>900</v>
      </c>
      <c r="I149" s="26">
        <f t="shared" si="4"/>
        <v>350.73048759781346</v>
      </c>
      <c r="J149" s="26">
        <f t="shared" si="4"/>
        <v>350.73048759781346</v>
      </c>
      <c r="K149" s="26">
        <f t="shared" si="4"/>
        <v>350.73048759781346</v>
      </c>
      <c r="L149" s="26">
        <f t="shared" si="4"/>
        <v>350.73048759781346</v>
      </c>
      <c r="M149" s="25">
        <f t="shared" si="4"/>
        <v>350.73048759781346</v>
      </c>
    </row>
    <row r="150" spans="2:13" x14ac:dyDescent="0.35">
      <c r="B150" s="32" t="s">
        <v>134</v>
      </c>
      <c r="C150" s="31">
        <v>429.75931704269078</v>
      </c>
      <c r="D150" s="30">
        <v>500</v>
      </c>
      <c r="E150" s="30">
        <v>500</v>
      </c>
      <c r="F150" s="30">
        <v>500</v>
      </c>
      <c r="G150" s="30">
        <v>500</v>
      </c>
      <c r="H150" s="29">
        <v>500</v>
      </c>
      <c r="I150" s="30">
        <f t="shared" si="4"/>
        <v>214.87965852134539</v>
      </c>
      <c r="J150" s="30">
        <f t="shared" si="4"/>
        <v>214.87965852134539</v>
      </c>
      <c r="K150" s="30">
        <f t="shared" si="4"/>
        <v>214.87965852134539</v>
      </c>
      <c r="L150" s="30">
        <f t="shared" si="4"/>
        <v>214.87965852134539</v>
      </c>
      <c r="M150" s="29">
        <f t="shared" si="4"/>
        <v>214.87965852134539</v>
      </c>
    </row>
    <row r="151" spans="2:13" x14ac:dyDescent="0.35">
      <c r="B151" s="28" t="s">
        <v>133</v>
      </c>
      <c r="C151" s="27">
        <v>254.0800413983751</v>
      </c>
      <c r="D151" s="26">
        <v>11600</v>
      </c>
      <c r="E151" s="26">
        <v>11600</v>
      </c>
      <c r="F151" s="26">
        <v>11600</v>
      </c>
      <c r="G151" s="26">
        <v>11600</v>
      </c>
      <c r="H151" s="25">
        <v>11600</v>
      </c>
      <c r="I151" s="26">
        <f t="shared" si="4"/>
        <v>2947.3284802211515</v>
      </c>
      <c r="J151" s="26">
        <f t="shared" si="4"/>
        <v>2947.3284802211515</v>
      </c>
      <c r="K151" s="26">
        <f t="shared" si="4"/>
        <v>2947.3284802211515</v>
      </c>
      <c r="L151" s="26">
        <f t="shared" si="4"/>
        <v>2947.3284802211515</v>
      </c>
      <c r="M151" s="25">
        <f t="shared" si="4"/>
        <v>2947.3284802211515</v>
      </c>
    </row>
    <row r="152" spans="2:13" x14ac:dyDescent="0.35">
      <c r="B152" s="28" t="s">
        <v>132</v>
      </c>
      <c r="C152" s="27">
        <v>167.94004004405858</v>
      </c>
      <c r="D152" s="26">
        <v>1700</v>
      </c>
      <c r="E152" s="26">
        <v>1700</v>
      </c>
      <c r="F152" s="26">
        <v>1700</v>
      </c>
      <c r="G152" s="26">
        <v>1700</v>
      </c>
      <c r="H152" s="25">
        <v>1700</v>
      </c>
      <c r="I152" s="26">
        <f t="shared" si="4"/>
        <v>285.49806807489961</v>
      </c>
      <c r="J152" s="26">
        <f t="shared" si="4"/>
        <v>285.49806807489961</v>
      </c>
      <c r="K152" s="26">
        <f t="shared" si="4"/>
        <v>285.49806807489961</v>
      </c>
      <c r="L152" s="26">
        <f t="shared" si="4"/>
        <v>285.49806807489961</v>
      </c>
      <c r="M152" s="25">
        <f t="shared" si="4"/>
        <v>285.49806807489961</v>
      </c>
    </row>
    <row r="153" spans="2:13" x14ac:dyDescent="0.35">
      <c r="B153" s="32" t="s">
        <v>131</v>
      </c>
      <c r="C153" s="31">
        <v>403.67725231179423</v>
      </c>
      <c r="D153" s="30">
        <v>1000</v>
      </c>
      <c r="E153" s="30">
        <v>1000</v>
      </c>
      <c r="F153" s="30">
        <v>1000</v>
      </c>
      <c r="G153" s="30">
        <v>1000</v>
      </c>
      <c r="H153" s="29">
        <v>1000</v>
      </c>
      <c r="I153" s="30">
        <f t="shared" si="4"/>
        <v>403.67725231179423</v>
      </c>
      <c r="J153" s="30">
        <f t="shared" si="4"/>
        <v>403.67725231179423</v>
      </c>
      <c r="K153" s="30">
        <f t="shared" si="4"/>
        <v>403.67725231179423</v>
      </c>
      <c r="L153" s="30">
        <f t="shared" si="4"/>
        <v>403.67725231179423</v>
      </c>
      <c r="M153" s="29">
        <f t="shared" si="4"/>
        <v>403.67725231179423</v>
      </c>
    </row>
    <row r="154" spans="2:13" x14ac:dyDescent="0.35">
      <c r="B154" s="28" t="s">
        <v>130</v>
      </c>
      <c r="C154" s="27">
        <v>204.38714249678233</v>
      </c>
      <c r="D154" s="26">
        <v>950</v>
      </c>
      <c r="E154" s="26">
        <v>950</v>
      </c>
      <c r="F154" s="26">
        <v>950</v>
      </c>
      <c r="G154" s="26">
        <v>950</v>
      </c>
      <c r="H154" s="25">
        <v>950</v>
      </c>
      <c r="I154" s="26">
        <f t="shared" si="4"/>
        <v>194.16778537194321</v>
      </c>
      <c r="J154" s="26">
        <f t="shared" si="4"/>
        <v>194.16778537194321</v>
      </c>
      <c r="K154" s="26">
        <f t="shared" si="4"/>
        <v>194.16778537194321</v>
      </c>
      <c r="L154" s="26">
        <f t="shared" si="4"/>
        <v>194.16778537194321</v>
      </c>
      <c r="M154" s="25">
        <f t="shared" si="4"/>
        <v>194.16778537194321</v>
      </c>
    </row>
    <row r="155" spans="2:13" x14ac:dyDescent="0.35">
      <c r="B155" s="32" t="s">
        <v>129</v>
      </c>
      <c r="C155" s="31">
        <v>497.61155587968409</v>
      </c>
      <c r="D155" s="30">
        <v>3500</v>
      </c>
      <c r="E155" s="30">
        <v>3500</v>
      </c>
      <c r="F155" s="30">
        <v>3500</v>
      </c>
      <c r="G155" s="30">
        <v>3500</v>
      </c>
      <c r="H155" s="29">
        <v>3500</v>
      </c>
      <c r="I155" s="30">
        <f t="shared" si="4"/>
        <v>1741.6404455788943</v>
      </c>
      <c r="J155" s="30">
        <f t="shared" si="4"/>
        <v>1741.6404455788943</v>
      </c>
      <c r="K155" s="30">
        <f t="shared" si="4"/>
        <v>1741.6404455788943</v>
      </c>
      <c r="L155" s="30">
        <f t="shared" si="4"/>
        <v>1741.6404455788943</v>
      </c>
      <c r="M155" s="29">
        <f t="shared" si="4"/>
        <v>1741.6404455788943</v>
      </c>
    </row>
    <row r="156" spans="2:13" x14ac:dyDescent="0.35">
      <c r="B156" s="32" t="s">
        <v>128</v>
      </c>
      <c r="C156" s="31">
        <v>286.04848512795871</v>
      </c>
      <c r="D156" s="30">
        <v>1800</v>
      </c>
      <c r="E156" s="30">
        <v>1800</v>
      </c>
      <c r="F156" s="30">
        <v>1800</v>
      </c>
      <c r="G156" s="30">
        <v>1800</v>
      </c>
      <c r="H156" s="29">
        <v>1800</v>
      </c>
      <c r="I156" s="30">
        <f t="shared" si="4"/>
        <v>514.88727323032572</v>
      </c>
      <c r="J156" s="30">
        <f t="shared" si="4"/>
        <v>514.88727323032572</v>
      </c>
      <c r="K156" s="30">
        <f t="shared" si="4"/>
        <v>514.88727323032572</v>
      </c>
      <c r="L156" s="30">
        <f t="shared" si="4"/>
        <v>514.88727323032572</v>
      </c>
      <c r="M156" s="29">
        <f t="shared" si="4"/>
        <v>514.88727323032572</v>
      </c>
    </row>
    <row r="157" spans="2:13" x14ac:dyDescent="0.35">
      <c r="B157" s="28" t="s">
        <v>127</v>
      </c>
      <c r="C157" s="27">
        <v>689.63493515047514</v>
      </c>
      <c r="D157" s="26">
        <v>1350</v>
      </c>
      <c r="E157" s="26">
        <v>1350</v>
      </c>
      <c r="F157" s="26">
        <v>1350</v>
      </c>
      <c r="G157" s="26">
        <v>1350</v>
      </c>
      <c r="H157" s="25">
        <v>1350</v>
      </c>
      <c r="I157" s="26">
        <f t="shared" ref="I157:M163" si="5">D157*$C157/1000</f>
        <v>931.0071624531414</v>
      </c>
      <c r="J157" s="26">
        <f t="shared" si="5"/>
        <v>931.0071624531414</v>
      </c>
      <c r="K157" s="26">
        <f t="shared" si="5"/>
        <v>931.0071624531414</v>
      </c>
      <c r="L157" s="26">
        <f t="shared" si="5"/>
        <v>931.0071624531414</v>
      </c>
      <c r="M157" s="25">
        <f t="shared" si="5"/>
        <v>931.0071624531414</v>
      </c>
    </row>
    <row r="158" spans="2:13" x14ac:dyDescent="0.35">
      <c r="B158" s="32" t="s">
        <v>126</v>
      </c>
      <c r="C158" s="31">
        <v>181.72712698438835</v>
      </c>
      <c r="D158" s="30">
        <v>1500</v>
      </c>
      <c r="E158" s="30">
        <v>1500</v>
      </c>
      <c r="F158" s="30">
        <v>1500</v>
      </c>
      <c r="G158" s="30">
        <v>1500</v>
      </c>
      <c r="H158" s="29">
        <v>1500</v>
      </c>
      <c r="I158" s="30">
        <f t="shared" si="5"/>
        <v>272.59069047658249</v>
      </c>
      <c r="J158" s="30">
        <f t="shared" si="5"/>
        <v>272.59069047658249</v>
      </c>
      <c r="K158" s="30">
        <f t="shared" si="5"/>
        <v>272.59069047658249</v>
      </c>
      <c r="L158" s="30">
        <f t="shared" si="5"/>
        <v>272.59069047658249</v>
      </c>
      <c r="M158" s="29">
        <f t="shared" si="5"/>
        <v>272.59069047658249</v>
      </c>
    </row>
    <row r="159" spans="2:13" x14ac:dyDescent="0.35">
      <c r="B159" s="28" t="s">
        <v>125</v>
      </c>
      <c r="C159" s="27">
        <v>697.75017739732607</v>
      </c>
      <c r="D159" s="26">
        <v>700</v>
      </c>
      <c r="E159" s="26">
        <v>700</v>
      </c>
      <c r="F159" s="26">
        <v>700</v>
      </c>
      <c r="G159" s="26">
        <v>700</v>
      </c>
      <c r="H159" s="25">
        <v>700</v>
      </c>
      <c r="I159" s="26">
        <f t="shared" si="5"/>
        <v>488.42512417812827</v>
      </c>
      <c r="J159" s="26">
        <f t="shared" si="5"/>
        <v>488.42512417812827</v>
      </c>
      <c r="K159" s="26">
        <f t="shared" si="5"/>
        <v>488.42512417812827</v>
      </c>
      <c r="L159" s="26">
        <f t="shared" si="5"/>
        <v>488.42512417812827</v>
      </c>
      <c r="M159" s="25">
        <f t="shared" si="5"/>
        <v>488.42512417812827</v>
      </c>
    </row>
    <row r="160" spans="2:13" x14ac:dyDescent="0.35">
      <c r="B160" s="28" t="s">
        <v>124</v>
      </c>
      <c r="C160" s="27">
        <v>406.54953171538642</v>
      </c>
      <c r="D160" s="26">
        <v>4200</v>
      </c>
      <c r="E160" s="26">
        <v>4200</v>
      </c>
      <c r="F160" s="26">
        <v>4200</v>
      </c>
      <c r="G160" s="26">
        <v>4200</v>
      </c>
      <c r="H160" s="25">
        <v>4200</v>
      </c>
      <c r="I160" s="26">
        <f t="shared" si="5"/>
        <v>1707.508033204623</v>
      </c>
      <c r="J160" s="26">
        <f t="shared" si="5"/>
        <v>1707.508033204623</v>
      </c>
      <c r="K160" s="26">
        <f t="shared" si="5"/>
        <v>1707.508033204623</v>
      </c>
      <c r="L160" s="26">
        <f t="shared" si="5"/>
        <v>1707.508033204623</v>
      </c>
      <c r="M160" s="25">
        <f t="shared" si="5"/>
        <v>1707.508033204623</v>
      </c>
    </row>
    <row r="161" spans="2:13" x14ac:dyDescent="0.35">
      <c r="B161" s="32" t="s">
        <v>123</v>
      </c>
      <c r="C161" s="31">
        <v>499.47094545028341</v>
      </c>
      <c r="D161" s="30">
        <v>7300</v>
      </c>
      <c r="E161" s="30">
        <v>7300</v>
      </c>
      <c r="F161" s="30">
        <v>7300</v>
      </c>
      <c r="G161" s="30">
        <v>7300</v>
      </c>
      <c r="H161" s="29">
        <v>7300</v>
      </c>
      <c r="I161" s="30">
        <f t="shared" si="5"/>
        <v>3646.1379017870686</v>
      </c>
      <c r="J161" s="30">
        <f t="shared" si="5"/>
        <v>3646.1379017870686</v>
      </c>
      <c r="K161" s="30">
        <f t="shared" si="5"/>
        <v>3646.1379017870686</v>
      </c>
      <c r="L161" s="30">
        <f t="shared" si="5"/>
        <v>3646.1379017870686</v>
      </c>
      <c r="M161" s="29">
        <f t="shared" si="5"/>
        <v>3646.1379017870686</v>
      </c>
    </row>
    <row r="162" spans="2:13" x14ac:dyDescent="0.35">
      <c r="B162" s="28" t="s">
        <v>122</v>
      </c>
      <c r="C162" s="27">
        <v>307.2234972393876</v>
      </c>
      <c r="D162" s="26">
        <v>6500</v>
      </c>
      <c r="E162" s="26">
        <v>6500</v>
      </c>
      <c r="F162" s="26">
        <v>6500</v>
      </c>
      <c r="G162" s="26">
        <v>6500</v>
      </c>
      <c r="H162" s="25">
        <v>6500</v>
      </c>
      <c r="I162" s="26">
        <f t="shared" si="5"/>
        <v>1996.9527320560194</v>
      </c>
      <c r="J162" s="26">
        <f t="shared" si="5"/>
        <v>1996.9527320560194</v>
      </c>
      <c r="K162" s="26">
        <f t="shared" si="5"/>
        <v>1996.9527320560194</v>
      </c>
      <c r="L162" s="26">
        <f t="shared" si="5"/>
        <v>1996.9527320560194</v>
      </c>
      <c r="M162" s="25">
        <f t="shared" si="5"/>
        <v>1996.9527320560194</v>
      </c>
    </row>
    <row r="163" spans="2:13" ht="15" thickBot="1" x14ac:dyDescent="0.4">
      <c r="B163" s="24" t="s">
        <v>113</v>
      </c>
      <c r="C163" s="23">
        <v>228.6271342710659</v>
      </c>
      <c r="D163" s="22">
        <v>400</v>
      </c>
      <c r="E163" s="22">
        <v>400</v>
      </c>
      <c r="F163" s="22">
        <v>400</v>
      </c>
      <c r="G163" s="22">
        <v>400</v>
      </c>
      <c r="H163" s="21">
        <v>400</v>
      </c>
      <c r="I163" s="22">
        <f t="shared" si="5"/>
        <v>91.450853708426365</v>
      </c>
      <c r="J163" s="22">
        <f t="shared" si="5"/>
        <v>91.450853708426365</v>
      </c>
      <c r="K163" s="22">
        <f t="shared" si="5"/>
        <v>91.450853708426365</v>
      </c>
      <c r="L163" s="22">
        <f t="shared" si="5"/>
        <v>91.450853708426365</v>
      </c>
      <c r="M163" s="21">
        <f t="shared" si="5"/>
        <v>91.450853708426365</v>
      </c>
    </row>
    <row r="164" spans="2:13" s="1" customFormat="1" ht="15" thickBot="1" x14ac:dyDescent="0.4">
      <c r="B164" s="20" t="s">
        <v>112</v>
      </c>
      <c r="C164" s="19">
        <f t="shared" ref="C164:M164" si="6">SUM(C5:C163)</f>
        <v>44772.666227212343</v>
      </c>
      <c r="D164" s="18">
        <f t="shared" si="6"/>
        <v>572985.18564356433</v>
      </c>
      <c r="E164" s="18">
        <f t="shared" si="6"/>
        <v>577435</v>
      </c>
      <c r="F164" s="18">
        <f t="shared" si="6"/>
        <v>564406.90594059404</v>
      </c>
      <c r="G164" s="18">
        <f t="shared" si="6"/>
        <v>558035</v>
      </c>
      <c r="H164" s="17">
        <f t="shared" si="6"/>
        <v>553250</v>
      </c>
      <c r="I164" s="18">
        <f t="shared" si="6"/>
        <v>136632.90753593179</v>
      </c>
      <c r="J164" s="18">
        <f t="shared" si="6"/>
        <v>137429.60270862095</v>
      </c>
      <c r="K164" s="18">
        <f t="shared" si="6"/>
        <v>135195.41602983963</v>
      </c>
      <c r="L164" s="18">
        <f t="shared" si="6"/>
        <v>134271.3186017905</v>
      </c>
      <c r="M164" s="17">
        <f t="shared" si="6"/>
        <v>133514.36978620759</v>
      </c>
    </row>
  </sheetData>
  <autoFilter ref="A1:M164" xr:uid="{2E4B385F-D668-4F4A-B3F4-265E3C462BB4}"/>
  <mergeCells count="1">
    <mergeCell ref="D2:M2"/>
  </mergeCells>
  <hyperlinks>
    <hyperlink ref="P1" location="ReadMe!A1" display="go back to ReadMe" xr:uid="{68DC1B48-B971-4A11-82E6-E88B5C2FB433}"/>
  </hyperlinks>
  <pageMargins left="0.70866141732283472" right="0.70866141732283472" top="0.74803149606299213" bottom="0.74803149606299213" header="0.31496062992125984" footer="0.31496062992125984"/>
  <pageSetup paperSize="9" scale="77" fitToHeight="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61C7E-69ED-411E-92EC-C51C30480C8C}">
  <sheetPr>
    <pageSetUpPr fitToPage="1"/>
  </sheetPr>
  <dimension ref="A1:S155"/>
  <sheetViews>
    <sheetView topLeftCell="A129" workbookViewId="0">
      <selection activeCell="O147" sqref="O147"/>
    </sheetView>
  </sheetViews>
  <sheetFormatPr defaultColWidth="11.453125" defaultRowHeight="14.5" x14ac:dyDescent="0.35"/>
  <cols>
    <col min="1" max="1" width="2.6328125" customWidth="1"/>
    <col min="2" max="2" width="15.36328125" style="2" bestFit="1" customWidth="1"/>
    <col min="3" max="3" width="9.08984375" style="16" customWidth="1"/>
    <col min="4" max="4" width="9" bestFit="1" customWidth="1"/>
    <col min="5" max="5" width="9.453125" bestFit="1" customWidth="1"/>
    <col min="6" max="6" width="10.6328125" bestFit="1" customWidth="1"/>
    <col min="7" max="7" width="9.08984375" bestFit="1" customWidth="1"/>
    <col min="8" max="8" width="7.54296875" bestFit="1" customWidth="1"/>
    <col min="9" max="9" width="8" bestFit="1" customWidth="1"/>
    <col min="10" max="10" width="7.90625" bestFit="1" customWidth="1"/>
    <col min="11" max="11" width="10.6328125" bestFit="1" customWidth="1"/>
    <col min="12" max="12" width="9.08984375" bestFit="1" customWidth="1"/>
    <col min="13" max="13" width="7.54296875" bestFit="1" customWidth="1"/>
    <col min="14" max="14" width="8" bestFit="1" customWidth="1"/>
    <col min="15" max="15" width="7.90625" bestFit="1" customWidth="1"/>
  </cols>
  <sheetData>
    <row r="1" spans="1:19" ht="21.5" thickBot="1" x14ac:dyDescent="0.55000000000000004">
      <c r="A1" s="48" t="s">
        <v>301</v>
      </c>
      <c r="F1" s="59" t="s">
        <v>322</v>
      </c>
      <c r="S1" s="3" t="s">
        <v>299</v>
      </c>
    </row>
    <row r="2" spans="1:19" ht="18.75" customHeight="1" thickBot="1" x14ac:dyDescent="0.4">
      <c r="B2" s="58"/>
      <c r="C2" s="43"/>
      <c r="D2" s="67" t="s">
        <v>321</v>
      </c>
      <c r="E2" s="68"/>
      <c r="F2" s="67" t="s">
        <v>320</v>
      </c>
      <c r="G2" s="67"/>
      <c r="H2" s="67"/>
      <c r="I2" s="67"/>
      <c r="J2" s="68"/>
      <c r="K2" s="67" t="s">
        <v>320</v>
      </c>
      <c r="L2" s="67"/>
      <c r="M2" s="67"/>
      <c r="N2" s="67"/>
      <c r="O2" s="68"/>
    </row>
    <row r="3" spans="1:19" s="53" customFormat="1" ht="40.5" customHeight="1" thickBot="1" x14ac:dyDescent="0.35">
      <c r="B3" s="57" t="s">
        <v>297</v>
      </c>
      <c r="C3" s="56" t="s">
        <v>296</v>
      </c>
      <c r="D3" s="55" t="s">
        <v>319</v>
      </c>
      <c r="E3" s="54" t="s">
        <v>318</v>
      </c>
      <c r="F3" s="55" t="s">
        <v>295</v>
      </c>
      <c r="G3" s="55" t="s">
        <v>294</v>
      </c>
      <c r="H3" s="55" t="s">
        <v>293</v>
      </c>
      <c r="I3" s="55" t="s">
        <v>292</v>
      </c>
      <c r="J3" s="54" t="s">
        <v>291</v>
      </c>
      <c r="K3" s="55" t="s">
        <v>295</v>
      </c>
      <c r="L3" s="55" t="s">
        <v>294</v>
      </c>
      <c r="M3" s="55" t="s">
        <v>293</v>
      </c>
      <c r="N3" s="55" t="s">
        <v>292</v>
      </c>
      <c r="O3" s="54" t="s">
        <v>291</v>
      </c>
    </row>
    <row r="4" spans="1:19" s="34" customFormat="1" ht="13.5" thickBot="1" x14ac:dyDescent="0.4">
      <c r="B4" s="52"/>
      <c r="C4" s="37" t="s">
        <v>290</v>
      </c>
      <c r="D4" s="36" t="s">
        <v>289</v>
      </c>
      <c r="E4" s="35" t="s">
        <v>289</v>
      </c>
      <c r="F4" s="36" t="s">
        <v>289</v>
      </c>
      <c r="G4" s="36" t="s">
        <v>289</v>
      </c>
      <c r="H4" s="36" t="s">
        <v>289</v>
      </c>
      <c r="I4" s="36" t="s">
        <v>289</v>
      </c>
      <c r="J4" s="35" t="s">
        <v>289</v>
      </c>
      <c r="K4" s="36" t="s">
        <v>288</v>
      </c>
      <c r="L4" s="36" t="s">
        <v>288</v>
      </c>
      <c r="M4" s="36" t="s">
        <v>288</v>
      </c>
      <c r="N4" s="36" t="s">
        <v>288</v>
      </c>
      <c r="O4" s="35" t="s">
        <v>288</v>
      </c>
    </row>
    <row r="5" spans="1:19" x14ac:dyDescent="0.35">
      <c r="B5" s="32" t="s">
        <v>287</v>
      </c>
      <c r="C5" s="31">
        <v>186.12155220715306</v>
      </c>
      <c r="D5" s="51">
        <v>0</v>
      </c>
      <c r="E5" s="33">
        <v>0</v>
      </c>
      <c r="F5" s="30">
        <v>0</v>
      </c>
      <c r="G5" s="30">
        <v>2000</v>
      </c>
      <c r="H5" s="30">
        <v>0</v>
      </c>
      <c r="I5" s="30">
        <v>0</v>
      </c>
      <c r="J5" s="29">
        <v>1000</v>
      </c>
      <c r="K5" s="30">
        <f t="shared" ref="K5:K36" si="0">$C5*F5/1000</f>
        <v>0</v>
      </c>
      <c r="L5" s="30">
        <f t="shared" ref="L5:L36" si="1">$C5*G5/1000</f>
        <v>372.24310441430612</v>
      </c>
      <c r="M5" s="30">
        <f t="shared" ref="M5:M36" si="2">$C5*H5/1000</f>
        <v>0</v>
      </c>
      <c r="N5" s="30">
        <f t="shared" ref="N5:N36" si="3">$C5*I5/1000</f>
        <v>0</v>
      </c>
      <c r="O5" s="29">
        <f t="shared" ref="O5:O36" si="4">$C5*J5/1000</f>
        <v>186.12155220715306</v>
      </c>
    </row>
    <row r="6" spans="1:19" x14ac:dyDescent="0.35">
      <c r="B6" s="28" t="s">
        <v>317</v>
      </c>
      <c r="C6" s="27">
        <v>372.05533081115772</v>
      </c>
      <c r="D6" s="49">
        <v>0</v>
      </c>
      <c r="E6" s="25">
        <v>0</v>
      </c>
      <c r="F6" s="26">
        <v>0</v>
      </c>
      <c r="G6" s="26">
        <v>0</v>
      </c>
      <c r="H6" s="26">
        <v>0</v>
      </c>
      <c r="I6" s="26">
        <v>2000</v>
      </c>
      <c r="J6" s="25">
        <v>0</v>
      </c>
      <c r="K6" s="26">
        <f t="shared" si="0"/>
        <v>0</v>
      </c>
      <c r="L6" s="26">
        <f t="shared" si="1"/>
        <v>0</v>
      </c>
      <c r="M6" s="26">
        <f t="shared" si="2"/>
        <v>0</v>
      </c>
      <c r="N6" s="26">
        <f t="shared" si="3"/>
        <v>744.11066162231543</v>
      </c>
      <c r="O6" s="25">
        <f t="shared" si="4"/>
        <v>0</v>
      </c>
    </row>
    <row r="7" spans="1:19" x14ac:dyDescent="0.35">
      <c r="B7" s="32" t="s">
        <v>286</v>
      </c>
      <c r="C7" s="31">
        <v>204.19266921219281</v>
      </c>
      <c r="D7" s="50">
        <v>0</v>
      </c>
      <c r="E7" s="29">
        <v>0</v>
      </c>
      <c r="F7" s="30">
        <v>1000</v>
      </c>
      <c r="G7" s="30">
        <v>1000</v>
      </c>
      <c r="H7" s="30">
        <v>1000</v>
      </c>
      <c r="I7" s="30">
        <v>1000</v>
      </c>
      <c r="J7" s="29">
        <v>0</v>
      </c>
      <c r="K7" s="30">
        <f t="shared" si="0"/>
        <v>204.19266921219281</v>
      </c>
      <c r="L7" s="30">
        <f t="shared" si="1"/>
        <v>204.19266921219281</v>
      </c>
      <c r="M7" s="30">
        <f t="shared" si="2"/>
        <v>204.19266921219281</v>
      </c>
      <c r="N7" s="30">
        <f t="shared" si="3"/>
        <v>204.19266921219281</v>
      </c>
      <c r="O7" s="29">
        <f t="shared" si="4"/>
        <v>0</v>
      </c>
    </row>
    <row r="8" spans="1:19" x14ac:dyDescent="0.35">
      <c r="B8" s="28" t="s">
        <v>316</v>
      </c>
      <c r="C8" s="27">
        <v>259.88835028142375</v>
      </c>
      <c r="D8" s="49">
        <v>0</v>
      </c>
      <c r="E8" s="25">
        <v>0</v>
      </c>
      <c r="F8" s="26">
        <v>0</v>
      </c>
      <c r="G8" s="26">
        <v>0</v>
      </c>
      <c r="H8" s="26">
        <v>0</v>
      </c>
      <c r="I8" s="26">
        <v>0</v>
      </c>
      <c r="J8" s="25">
        <v>1000</v>
      </c>
      <c r="K8" s="26">
        <f t="shared" si="0"/>
        <v>0</v>
      </c>
      <c r="L8" s="26">
        <f t="shared" si="1"/>
        <v>0</v>
      </c>
      <c r="M8" s="26">
        <f t="shared" si="2"/>
        <v>0</v>
      </c>
      <c r="N8" s="26">
        <f t="shared" si="3"/>
        <v>0</v>
      </c>
      <c r="O8" s="25">
        <f t="shared" si="4"/>
        <v>259.88835028142375</v>
      </c>
    </row>
    <row r="9" spans="1:19" x14ac:dyDescent="0.35">
      <c r="B9" s="32" t="s">
        <v>283</v>
      </c>
      <c r="C9" s="31">
        <v>334.95158124720052</v>
      </c>
      <c r="D9" s="50">
        <v>0</v>
      </c>
      <c r="E9" s="29">
        <v>0</v>
      </c>
      <c r="F9" s="30">
        <v>1000</v>
      </c>
      <c r="G9" s="30">
        <v>0</v>
      </c>
      <c r="H9" s="30">
        <v>0</v>
      </c>
      <c r="I9" s="30">
        <v>0</v>
      </c>
      <c r="J9" s="29">
        <v>0</v>
      </c>
      <c r="K9" s="30">
        <f t="shared" si="0"/>
        <v>334.95158124720052</v>
      </c>
      <c r="L9" s="30">
        <f t="shared" si="1"/>
        <v>0</v>
      </c>
      <c r="M9" s="30">
        <f t="shared" si="2"/>
        <v>0</v>
      </c>
      <c r="N9" s="30">
        <f t="shared" si="3"/>
        <v>0</v>
      </c>
      <c r="O9" s="29">
        <f t="shared" si="4"/>
        <v>0</v>
      </c>
    </row>
    <row r="10" spans="1:19" x14ac:dyDescent="0.35">
      <c r="B10" s="28" t="s">
        <v>282</v>
      </c>
      <c r="C10" s="27">
        <v>215.26434667171429</v>
      </c>
      <c r="D10" s="49">
        <v>0</v>
      </c>
      <c r="E10" s="25">
        <v>0</v>
      </c>
      <c r="F10" s="26">
        <v>1000</v>
      </c>
      <c r="G10" s="26">
        <v>1000</v>
      </c>
      <c r="H10" s="26">
        <v>0</v>
      </c>
      <c r="I10" s="26">
        <v>0</v>
      </c>
      <c r="J10" s="25">
        <v>0</v>
      </c>
      <c r="K10" s="26">
        <f t="shared" si="0"/>
        <v>215.26434667171429</v>
      </c>
      <c r="L10" s="26">
        <f t="shared" si="1"/>
        <v>215.26434667171429</v>
      </c>
      <c r="M10" s="26">
        <f t="shared" si="2"/>
        <v>0</v>
      </c>
      <c r="N10" s="26">
        <f t="shared" si="3"/>
        <v>0</v>
      </c>
      <c r="O10" s="25">
        <f t="shared" si="4"/>
        <v>0</v>
      </c>
    </row>
    <row r="11" spans="1:19" x14ac:dyDescent="0.35">
      <c r="B11" s="32" t="s">
        <v>281</v>
      </c>
      <c r="C11" s="31">
        <v>181.23412068371672</v>
      </c>
      <c r="D11" s="50">
        <v>0</v>
      </c>
      <c r="E11" s="29">
        <v>0</v>
      </c>
      <c r="F11" s="30">
        <v>2000</v>
      </c>
      <c r="G11" s="30">
        <v>2000</v>
      </c>
      <c r="H11" s="30">
        <v>0</v>
      </c>
      <c r="I11" s="30">
        <v>0</v>
      </c>
      <c r="J11" s="29">
        <v>0</v>
      </c>
      <c r="K11" s="30">
        <f t="shared" si="0"/>
        <v>362.46824136743345</v>
      </c>
      <c r="L11" s="30">
        <f t="shared" si="1"/>
        <v>362.46824136743345</v>
      </c>
      <c r="M11" s="30">
        <f t="shared" si="2"/>
        <v>0</v>
      </c>
      <c r="N11" s="30">
        <f t="shared" si="3"/>
        <v>0</v>
      </c>
      <c r="O11" s="29">
        <f t="shared" si="4"/>
        <v>0</v>
      </c>
    </row>
    <row r="12" spans="1:19" x14ac:dyDescent="0.35">
      <c r="B12" s="28" t="s">
        <v>279</v>
      </c>
      <c r="C12" s="27">
        <v>117.76490754465017</v>
      </c>
      <c r="D12" s="49">
        <v>0</v>
      </c>
      <c r="E12" s="25">
        <v>0</v>
      </c>
      <c r="F12" s="26">
        <v>2000</v>
      </c>
      <c r="G12" s="26">
        <v>1000</v>
      </c>
      <c r="H12" s="26">
        <v>0</v>
      </c>
      <c r="I12" s="26">
        <v>0</v>
      </c>
      <c r="J12" s="25">
        <v>1000</v>
      </c>
      <c r="K12" s="26">
        <f t="shared" si="0"/>
        <v>235.52981508930034</v>
      </c>
      <c r="L12" s="26">
        <f t="shared" si="1"/>
        <v>117.76490754465017</v>
      </c>
      <c r="M12" s="26">
        <f t="shared" si="2"/>
        <v>0</v>
      </c>
      <c r="N12" s="26">
        <f t="shared" si="3"/>
        <v>0</v>
      </c>
      <c r="O12" s="25">
        <f t="shared" si="4"/>
        <v>117.76490754465017</v>
      </c>
    </row>
    <row r="13" spans="1:19" x14ac:dyDescent="0.35">
      <c r="B13" s="32" t="s">
        <v>315</v>
      </c>
      <c r="C13" s="31">
        <v>275.82764725277269</v>
      </c>
      <c r="D13" s="50">
        <v>0</v>
      </c>
      <c r="E13" s="29">
        <v>0</v>
      </c>
      <c r="F13" s="30">
        <v>0</v>
      </c>
      <c r="G13" s="30">
        <v>0</v>
      </c>
      <c r="H13" s="30">
        <v>0</v>
      </c>
      <c r="I13" s="30">
        <v>0</v>
      </c>
      <c r="J13" s="29">
        <v>7000</v>
      </c>
      <c r="K13" s="30">
        <f t="shared" si="0"/>
        <v>0</v>
      </c>
      <c r="L13" s="30">
        <f t="shared" si="1"/>
        <v>0</v>
      </c>
      <c r="M13" s="30">
        <f t="shared" si="2"/>
        <v>0</v>
      </c>
      <c r="N13" s="30">
        <f t="shared" si="3"/>
        <v>0</v>
      </c>
      <c r="O13" s="29">
        <f t="shared" si="4"/>
        <v>1930.793530769409</v>
      </c>
    </row>
    <row r="14" spans="1:19" x14ac:dyDescent="0.35">
      <c r="B14" s="28" t="s">
        <v>276</v>
      </c>
      <c r="C14" s="27">
        <v>237.60730040341772</v>
      </c>
      <c r="D14" s="49">
        <v>3000</v>
      </c>
      <c r="E14" s="25">
        <v>4000</v>
      </c>
      <c r="F14" s="26">
        <v>5000</v>
      </c>
      <c r="G14" s="26">
        <v>5000</v>
      </c>
      <c r="H14" s="26">
        <v>6000</v>
      </c>
      <c r="I14" s="26">
        <v>7000</v>
      </c>
      <c r="J14" s="25">
        <v>8000</v>
      </c>
      <c r="K14" s="26">
        <f t="shared" si="0"/>
        <v>1188.0365020170887</v>
      </c>
      <c r="L14" s="26">
        <f t="shared" si="1"/>
        <v>1188.0365020170887</v>
      </c>
      <c r="M14" s="26">
        <f t="shared" si="2"/>
        <v>1425.6438024205063</v>
      </c>
      <c r="N14" s="26">
        <f t="shared" si="3"/>
        <v>1663.2511028239239</v>
      </c>
      <c r="O14" s="25">
        <f t="shared" si="4"/>
        <v>1900.8584032273418</v>
      </c>
    </row>
    <row r="15" spans="1:19" x14ac:dyDescent="0.35">
      <c r="B15" s="32" t="s">
        <v>314</v>
      </c>
      <c r="C15" s="31">
        <v>279.7568040799008</v>
      </c>
      <c r="D15" s="50">
        <v>0</v>
      </c>
      <c r="E15" s="29">
        <v>0</v>
      </c>
      <c r="F15" s="30">
        <v>0</v>
      </c>
      <c r="G15" s="30">
        <v>0</v>
      </c>
      <c r="H15" s="30">
        <v>0</v>
      </c>
      <c r="I15" s="30">
        <v>0</v>
      </c>
      <c r="J15" s="29">
        <v>1000</v>
      </c>
      <c r="K15" s="30">
        <f t="shared" si="0"/>
        <v>0</v>
      </c>
      <c r="L15" s="30">
        <f t="shared" si="1"/>
        <v>0</v>
      </c>
      <c r="M15" s="30">
        <f t="shared" si="2"/>
        <v>0</v>
      </c>
      <c r="N15" s="30">
        <f t="shared" si="3"/>
        <v>0</v>
      </c>
      <c r="O15" s="29">
        <f t="shared" si="4"/>
        <v>279.7568040799008</v>
      </c>
    </row>
    <row r="16" spans="1:19" x14ac:dyDescent="0.35">
      <c r="B16" s="28" t="s">
        <v>313</v>
      </c>
      <c r="C16" s="27">
        <v>462.55657882036445</v>
      </c>
      <c r="D16" s="49">
        <v>0</v>
      </c>
      <c r="E16" s="25">
        <v>0</v>
      </c>
      <c r="F16" s="26">
        <v>0</v>
      </c>
      <c r="G16" s="26">
        <v>0</v>
      </c>
      <c r="H16" s="26">
        <v>0</v>
      </c>
      <c r="I16" s="26">
        <v>0</v>
      </c>
      <c r="J16" s="25">
        <v>2000</v>
      </c>
      <c r="K16" s="26">
        <f t="shared" si="0"/>
        <v>0</v>
      </c>
      <c r="L16" s="26">
        <f t="shared" si="1"/>
        <v>0</v>
      </c>
      <c r="M16" s="26">
        <f t="shared" si="2"/>
        <v>0</v>
      </c>
      <c r="N16" s="26">
        <f t="shared" si="3"/>
        <v>0</v>
      </c>
      <c r="O16" s="25">
        <f t="shared" si="4"/>
        <v>925.1131576407289</v>
      </c>
    </row>
    <row r="17" spans="2:15" x14ac:dyDescent="0.35">
      <c r="B17" s="32" t="s">
        <v>272</v>
      </c>
      <c r="C17" s="31">
        <v>364.84124786679479</v>
      </c>
      <c r="D17" s="50">
        <v>2000</v>
      </c>
      <c r="E17" s="29">
        <v>3000</v>
      </c>
      <c r="F17" s="30">
        <v>4000</v>
      </c>
      <c r="G17" s="30">
        <v>2000</v>
      </c>
      <c r="H17" s="30">
        <v>6000</v>
      </c>
      <c r="I17" s="30">
        <v>9000</v>
      </c>
      <c r="J17" s="29">
        <v>0</v>
      </c>
      <c r="K17" s="30">
        <f t="shared" si="0"/>
        <v>1459.3649914671792</v>
      </c>
      <c r="L17" s="30">
        <f t="shared" si="1"/>
        <v>729.68249573358958</v>
      </c>
      <c r="M17" s="30">
        <f t="shared" si="2"/>
        <v>2189.0474872007685</v>
      </c>
      <c r="N17" s="30">
        <f t="shared" si="3"/>
        <v>3283.571230801153</v>
      </c>
      <c r="O17" s="29">
        <f t="shared" si="4"/>
        <v>0</v>
      </c>
    </row>
    <row r="18" spans="2:15" x14ac:dyDescent="0.35">
      <c r="B18" s="28" t="s">
        <v>271</v>
      </c>
      <c r="C18" s="27">
        <v>271.72003586780272</v>
      </c>
      <c r="D18" s="49">
        <v>5000</v>
      </c>
      <c r="E18" s="25">
        <v>6000</v>
      </c>
      <c r="F18" s="26">
        <v>10000</v>
      </c>
      <c r="G18" s="26">
        <v>8000</v>
      </c>
      <c r="H18" s="26">
        <v>14000</v>
      </c>
      <c r="I18" s="26">
        <v>13000</v>
      </c>
      <c r="J18" s="25">
        <v>0</v>
      </c>
      <c r="K18" s="26">
        <f t="shared" si="0"/>
        <v>2717.200358678027</v>
      </c>
      <c r="L18" s="26">
        <f t="shared" si="1"/>
        <v>2173.7602869424218</v>
      </c>
      <c r="M18" s="26">
        <f t="shared" si="2"/>
        <v>3804.0805021492383</v>
      </c>
      <c r="N18" s="26">
        <f t="shared" si="3"/>
        <v>3532.3604662814355</v>
      </c>
      <c r="O18" s="25">
        <f t="shared" si="4"/>
        <v>0</v>
      </c>
    </row>
    <row r="19" spans="2:15" x14ac:dyDescent="0.35">
      <c r="B19" s="32" t="s">
        <v>270</v>
      </c>
      <c r="C19" s="31">
        <v>183.25250699512955</v>
      </c>
      <c r="D19" s="50">
        <v>0</v>
      </c>
      <c r="E19" s="29">
        <v>0</v>
      </c>
      <c r="F19" s="30">
        <v>2000</v>
      </c>
      <c r="G19" s="30">
        <v>0</v>
      </c>
      <c r="H19" s="30">
        <v>0</v>
      </c>
      <c r="I19" s="30">
        <v>0</v>
      </c>
      <c r="J19" s="29">
        <v>3000</v>
      </c>
      <c r="K19" s="30">
        <f t="shared" si="0"/>
        <v>366.5050139902591</v>
      </c>
      <c r="L19" s="30">
        <f t="shared" si="1"/>
        <v>0</v>
      </c>
      <c r="M19" s="30">
        <f t="shared" si="2"/>
        <v>0</v>
      </c>
      <c r="N19" s="30">
        <f t="shared" si="3"/>
        <v>0</v>
      </c>
      <c r="O19" s="29">
        <f t="shared" si="4"/>
        <v>549.75752098538862</v>
      </c>
    </row>
    <row r="20" spans="2:15" x14ac:dyDescent="0.35">
      <c r="B20" s="28" t="s">
        <v>269</v>
      </c>
      <c r="C20" s="27">
        <v>264.76028626854139</v>
      </c>
      <c r="D20" s="49">
        <v>0</v>
      </c>
      <c r="E20" s="25">
        <v>0</v>
      </c>
      <c r="F20" s="26">
        <v>2000</v>
      </c>
      <c r="G20" s="26">
        <v>0</v>
      </c>
      <c r="H20" s="26">
        <v>1000</v>
      </c>
      <c r="I20" s="26">
        <v>5000</v>
      </c>
      <c r="J20" s="25">
        <v>1000</v>
      </c>
      <c r="K20" s="26">
        <f t="shared" si="0"/>
        <v>529.52057253708278</v>
      </c>
      <c r="L20" s="26">
        <f t="shared" si="1"/>
        <v>0</v>
      </c>
      <c r="M20" s="26">
        <f t="shared" si="2"/>
        <v>264.76028626854139</v>
      </c>
      <c r="N20" s="26">
        <f t="shared" si="3"/>
        <v>1323.801431342707</v>
      </c>
      <c r="O20" s="25">
        <f t="shared" si="4"/>
        <v>264.76028626854139</v>
      </c>
    </row>
    <row r="21" spans="2:15" x14ac:dyDescent="0.35">
      <c r="B21" s="32" t="s">
        <v>312</v>
      </c>
      <c r="C21" s="31">
        <v>342.95877233276889</v>
      </c>
      <c r="D21" s="50">
        <v>0</v>
      </c>
      <c r="E21" s="29">
        <v>0</v>
      </c>
      <c r="F21" s="30">
        <v>0</v>
      </c>
      <c r="G21" s="30">
        <v>0</v>
      </c>
      <c r="H21" s="30">
        <v>0</v>
      </c>
      <c r="I21" s="30">
        <v>0</v>
      </c>
      <c r="J21" s="29">
        <v>2000</v>
      </c>
      <c r="K21" s="30">
        <f t="shared" si="0"/>
        <v>0</v>
      </c>
      <c r="L21" s="30">
        <f t="shared" si="1"/>
        <v>0</v>
      </c>
      <c r="M21" s="30">
        <f t="shared" si="2"/>
        <v>0</v>
      </c>
      <c r="N21" s="30">
        <f t="shared" si="3"/>
        <v>0</v>
      </c>
      <c r="O21" s="29">
        <f t="shared" si="4"/>
        <v>685.91754466553778</v>
      </c>
    </row>
    <row r="22" spans="2:15" x14ac:dyDescent="0.35">
      <c r="B22" s="28" t="s">
        <v>268</v>
      </c>
      <c r="C22" s="27">
        <v>233.71180517894257</v>
      </c>
      <c r="D22" s="49">
        <v>0</v>
      </c>
      <c r="E22" s="25">
        <v>0</v>
      </c>
      <c r="F22" s="26">
        <v>0</v>
      </c>
      <c r="G22" s="26">
        <v>0</v>
      </c>
      <c r="H22" s="26">
        <v>0</v>
      </c>
      <c r="I22" s="26">
        <v>0</v>
      </c>
      <c r="J22" s="25">
        <v>1000</v>
      </c>
      <c r="K22" s="26">
        <f t="shared" si="0"/>
        <v>0</v>
      </c>
      <c r="L22" s="26">
        <f t="shared" si="1"/>
        <v>0</v>
      </c>
      <c r="M22" s="26">
        <f t="shared" si="2"/>
        <v>0</v>
      </c>
      <c r="N22" s="26">
        <f t="shared" si="3"/>
        <v>0</v>
      </c>
      <c r="O22" s="25">
        <f t="shared" si="4"/>
        <v>233.71180517894257</v>
      </c>
    </row>
    <row r="23" spans="2:15" x14ac:dyDescent="0.35">
      <c r="B23" s="32" t="s">
        <v>267</v>
      </c>
      <c r="C23" s="31">
        <v>223.05313846256456</v>
      </c>
      <c r="D23" s="50">
        <v>0</v>
      </c>
      <c r="E23" s="29">
        <v>0</v>
      </c>
      <c r="F23" s="30">
        <v>0</v>
      </c>
      <c r="G23" s="30">
        <v>0</v>
      </c>
      <c r="H23" s="30">
        <v>0</v>
      </c>
      <c r="I23" s="30">
        <v>0</v>
      </c>
      <c r="J23" s="29">
        <v>1000</v>
      </c>
      <c r="K23" s="30">
        <f t="shared" si="0"/>
        <v>0</v>
      </c>
      <c r="L23" s="30">
        <f t="shared" si="1"/>
        <v>0</v>
      </c>
      <c r="M23" s="30">
        <f t="shared" si="2"/>
        <v>0</v>
      </c>
      <c r="N23" s="30">
        <f t="shared" si="3"/>
        <v>0</v>
      </c>
      <c r="O23" s="29">
        <f t="shared" si="4"/>
        <v>223.05313846256456</v>
      </c>
    </row>
    <row r="24" spans="2:15" x14ac:dyDescent="0.35">
      <c r="B24" s="28" t="s">
        <v>266</v>
      </c>
      <c r="C24" s="27">
        <v>269.47055992260078</v>
      </c>
      <c r="D24" s="49">
        <v>0</v>
      </c>
      <c r="E24" s="25">
        <v>0</v>
      </c>
      <c r="F24" s="26">
        <v>2000</v>
      </c>
      <c r="G24" s="26">
        <v>0</v>
      </c>
      <c r="H24" s="26">
        <v>0</v>
      </c>
      <c r="I24" s="26">
        <v>0</v>
      </c>
      <c r="J24" s="25">
        <v>1000</v>
      </c>
      <c r="K24" s="26">
        <f t="shared" si="0"/>
        <v>538.94111984520157</v>
      </c>
      <c r="L24" s="26">
        <f t="shared" si="1"/>
        <v>0</v>
      </c>
      <c r="M24" s="26">
        <f t="shared" si="2"/>
        <v>0</v>
      </c>
      <c r="N24" s="26">
        <f t="shared" si="3"/>
        <v>0</v>
      </c>
      <c r="O24" s="25">
        <f t="shared" si="4"/>
        <v>269.47055992260078</v>
      </c>
    </row>
    <row r="25" spans="2:15" x14ac:dyDescent="0.35">
      <c r="B25" s="32" t="s">
        <v>264</v>
      </c>
      <c r="C25" s="31">
        <v>299.26597772048859</v>
      </c>
      <c r="D25" s="50">
        <v>0</v>
      </c>
      <c r="E25" s="29">
        <v>0</v>
      </c>
      <c r="F25" s="30">
        <v>2000</v>
      </c>
      <c r="G25" s="30">
        <v>2000</v>
      </c>
      <c r="H25" s="30">
        <v>2000</v>
      </c>
      <c r="I25" s="30">
        <v>2000</v>
      </c>
      <c r="J25" s="29">
        <v>0</v>
      </c>
      <c r="K25" s="30">
        <f t="shared" si="0"/>
        <v>598.53195544097719</v>
      </c>
      <c r="L25" s="30">
        <f t="shared" si="1"/>
        <v>598.53195544097719</v>
      </c>
      <c r="M25" s="30">
        <f t="shared" si="2"/>
        <v>598.53195544097719</v>
      </c>
      <c r="N25" s="30">
        <f t="shared" si="3"/>
        <v>598.53195544097719</v>
      </c>
      <c r="O25" s="29">
        <f t="shared" si="4"/>
        <v>0</v>
      </c>
    </row>
    <row r="26" spans="2:15" x14ac:dyDescent="0.35">
      <c r="B26" s="28" t="s">
        <v>263</v>
      </c>
      <c r="C26" s="27">
        <v>269.00430317190097</v>
      </c>
      <c r="D26" s="49">
        <v>0</v>
      </c>
      <c r="E26" s="25">
        <v>0</v>
      </c>
      <c r="F26" s="26">
        <v>1000</v>
      </c>
      <c r="G26" s="26">
        <v>0</v>
      </c>
      <c r="H26" s="26">
        <v>0</v>
      </c>
      <c r="I26" s="26">
        <v>0</v>
      </c>
      <c r="J26" s="25">
        <v>0</v>
      </c>
      <c r="K26" s="26">
        <f t="shared" si="0"/>
        <v>269.00430317190097</v>
      </c>
      <c r="L26" s="26">
        <f t="shared" si="1"/>
        <v>0</v>
      </c>
      <c r="M26" s="26">
        <f t="shared" si="2"/>
        <v>0</v>
      </c>
      <c r="N26" s="26">
        <f t="shared" si="3"/>
        <v>0</v>
      </c>
      <c r="O26" s="25">
        <f t="shared" si="4"/>
        <v>0</v>
      </c>
    </row>
    <row r="27" spans="2:15" x14ac:dyDescent="0.35">
      <c r="B27" s="32" t="s">
        <v>311</v>
      </c>
      <c r="C27" s="31">
        <v>104.52021264808066</v>
      </c>
      <c r="D27" s="50">
        <v>0</v>
      </c>
      <c r="E27" s="29">
        <v>2000</v>
      </c>
      <c r="F27" s="30">
        <v>2000</v>
      </c>
      <c r="G27" s="30">
        <v>0</v>
      </c>
      <c r="H27" s="30">
        <v>6000</v>
      </c>
      <c r="I27" s="30">
        <v>5000</v>
      </c>
      <c r="J27" s="29">
        <v>0</v>
      </c>
      <c r="K27" s="30">
        <f t="shared" si="0"/>
        <v>209.04042529616132</v>
      </c>
      <c r="L27" s="30">
        <f t="shared" si="1"/>
        <v>0</v>
      </c>
      <c r="M27" s="30">
        <f t="shared" si="2"/>
        <v>627.12127588848398</v>
      </c>
      <c r="N27" s="30">
        <f t="shared" si="3"/>
        <v>522.60106324040328</v>
      </c>
      <c r="O27" s="29">
        <f t="shared" si="4"/>
        <v>0</v>
      </c>
    </row>
    <row r="28" spans="2:15" x14ac:dyDescent="0.35">
      <c r="B28" s="28" t="s">
        <v>254</v>
      </c>
      <c r="C28" s="27">
        <v>216.9374584644155</v>
      </c>
      <c r="D28" s="49">
        <v>0</v>
      </c>
      <c r="E28" s="25">
        <v>0</v>
      </c>
      <c r="F28" s="26">
        <v>10000</v>
      </c>
      <c r="G28" s="26">
        <v>14000</v>
      </c>
      <c r="H28" s="26">
        <v>11000</v>
      </c>
      <c r="I28" s="26">
        <v>7000</v>
      </c>
      <c r="J28" s="25">
        <v>1000</v>
      </c>
      <c r="K28" s="26">
        <f t="shared" si="0"/>
        <v>2169.3745846441552</v>
      </c>
      <c r="L28" s="26">
        <f t="shared" si="1"/>
        <v>3037.1244185018172</v>
      </c>
      <c r="M28" s="26">
        <f t="shared" si="2"/>
        <v>2386.3120431085704</v>
      </c>
      <c r="N28" s="26">
        <f t="shared" si="3"/>
        <v>1518.5622092509086</v>
      </c>
      <c r="O28" s="25">
        <f t="shared" si="4"/>
        <v>216.9374584644155</v>
      </c>
    </row>
    <row r="29" spans="2:15" x14ac:dyDescent="0.35">
      <c r="B29" s="32" t="s">
        <v>253</v>
      </c>
      <c r="C29" s="31">
        <v>294.97420328225314</v>
      </c>
      <c r="D29" s="50">
        <v>0</v>
      </c>
      <c r="E29" s="29">
        <v>0</v>
      </c>
      <c r="F29" s="30">
        <v>3000</v>
      </c>
      <c r="G29" s="30">
        <v>8000</v>
      </c>
      <c r="H29" s="30">
        <v>4000</v>
      </c>
      <c r="I29" s="30">
        <v>2000</v>
      </c>
      <c r="J29" s="29">
        <v>1000</v>
      </c>
      <c r="K29" s="30">
        <f t="shared" si="0"/>
        <v>884.92260984675943</v>
      </c>
      <c r="L29" s="30">
        <f t="shared" si="1"/>
        <v>2359.7936262580251</v>
      </c>
      <c r="M29" s="30">
        <f t="shared" si="2"/>
        <v>1179.8968131290126</v>
      </c>
      <c r="N29" s="30">
        <f t="shared" si="3"/>
        <v>589.94840656450629</v>
      </c>
      <c r="O29" s="29">
        <f t="shared" si="4"/>
        <v>294.97420328225314</v>
      </c>
    </row>
    <row r="30" spans="2:15" x14ac:dyDescent="0.35">
      <c r="B30" s="28" t="s">
        <v>252</v>
      </c>
      <c r="C30" s="27">
        <v>230.89481007593048</v>
      </c>
      <c r="D30" s="49">
        <v>0</v>
      </c>
      <c r="E30" s="25">
        <v>0</v>
      </c>
      <c r="F30" s="26">
        <v>1000</v>
      </c>
      <c r="G30" s="26">
        <v>0</v>
      </c>
      <c r="H30" s="26">
        <v>0</v>
      </c>
      <c r="I30" s="26">
        <v>1000</v>
      </c>
      <c r="J30" s="25">
        <v>0</v>
      </c>
      <c r="K30" s="26">
        <f t="shared" si="0"/>
        <v>230.89481007593048</v>
      </c>
      <c r="L30" s="26">
        <f t="shared" si="1"/>
        <v>0</v>
      </c>
      <c r="M30" s="26">
        <f t="shared" si="2"/>
        <v>0</v>
      </c>
      <c r="N30" s="26">
        <f t="shared" si="3"/>
        <v>230.89481007593048</v>
      </c>
      <c r="O30" s="25">
        <f t="shared" si="4"/>
        <v>0</v>
      </c>
    </row>
    <row r="31" spans="2:15" x14ac:dyDescent="0.35">
      <c r="B31" s="32" t="s">
        <v>251</v>
      </c>
      <c r="C31" s="31">
        <v>161.86289235337418</v>
      </c>
      <c r="D31" s="50">
        <v>0</v>
      </c>
      <c r="E31" s="29">
        <v>0</v>
      </c>
      <c r="F31" s="30">
        <v>1000</v>
      </c>
      <c r="G31" s="30">
        <v>2000</v>
      </c>
      <c r="H31" s="30">
        <v>0</v>
      </c>
      <c r="I31" s="30">
        <v>1000</v>
      </c>
      <c r="J31" s="29">
        <v>0</v>
      </c>
      <c r="K31" s="30">
        <f t="shared" si="0"/>
        <v>161.86289235337418</v>
      </c>
      <c r="L31" s="30">
        <f t="shared" si="1"/>
        <v>323.72578470674836</v>
      </c>
      <c r="M31" s="30">
        <f t="shared" si="2"/>
        <v>0</v>
      </c>
      <c r="N31" s="30">
        <f t="shared" si="3"/>
        <v>161.86289235337418</v>
      </c>
      <c r="O31" s="29">
        <f t="shared" si="4"/>
        <v>0</v>
      </c>
    </row>
    <row r="32" spans="2:15" x14ac:dyDescent="0.35">
      <c r="B32" s="28" t="s">
        <v>250</v>
      </c>
      <c r="C32" s="27">
        <v>187.88108684218324</v>
      </c>
      <c r="D32" s="49">
        <v>0</v>
      </c>
      <c r="E32" s="25">
        <v>0</v>
      </c>
      <c r="F32" s="26">
        <v>2000</v>
      </c>
      <c r="G32" s="26">
        <v>7000</v>
      </c>
      <c r="H32" s="26">
        <v>6000</v>
      </c>
      <c r="I32" s="26">
        <v>6000</v>
      </c>
      <c r="J32" s="25">
        <v>1000</v>
      </c>
      <c r="K32" s="26">
        <f t="shared" si="0"/>
        <v>375.76217368436647</v>
      </c>
      <c r="L32" s="26">
        <f t="shared" si="1"/>
        <v>1315.1676078952826</v>
      </c>
      <c r="M32" s="26">
        <f t="shared" si="2"/>
        <v>1127.2865210530992</v>
      </c>
      <c r="N32" s="26">
        <f t="shared" si="3"/>
        <v>1127.2865210530992</v>
      </c>
      <c r="O32" s="25">
        <f t="shared" si="4"/>
        <v>187.88108684218324</v>
      </c>
    </row>
    <row r="33" spans="2:15" x14ac:dyDescent="0.35">
      <c r="B33" s="32" t="s">
        <v>249</v>
      </c>
      <c r="C33" s="31">
        <v>140.42635958038647</v>
      </c>
      <c r="D33" s="50">
        <v>0</v>
      </c>
      <c r="E33" s="29">
        <v>0</v>
      </c>
      <c r="F33" s="30">
        <v>2000</v>
      </c>
      <c r="G33" s="30">
        <v>1000</v>
      </c>
      <c r="H33" s="30">
        <v>4000</v>
      </c>
      <c r="I33" s="30">
        <v>2000</v>
      </c>
      <c r="J33" s="29">
        <v>0</v>
      </c>
      <c r="K33" s="30">
        <f t="shared" si="0"/>
        <v>280.85271916077295</v>
      </c>
      <c r="L33" s="30">
        <f t="shared" si="1"/>
        <v>140.42635958038647</v>
      </c>
      <c r="M33" s="30">
        <f t="shared" si="2"/>
        <v>561.7054383215459</v>
      </c>
      <c r="N33" s="30">
        <f t="shared" si="3"/>
        <v>280.85271916077295</v>
      </c>
      <c r="O33" s="29">
        <f t="shared" si="4"/>
        <v>0</v>
      </c>
    </row>
    <row r="34" spans="2:15" x14ac:dyDescent="0.35">
      <c r="B34" s="28" t="s">
        <v>310</v>
      </c>
      <c r="C34" s="27">
        <v>197.74089717860593</v>
      </c>
      <c r="D34" s="49">
        <v>0</v>
      </c>
      <c r="E34" s="25">
        <v>3000</v>
      </c>
      <c r="F34" s="26">
        <v>9000</v>
      </c>
      <c r="G34" s="26">
        <v>12000</v>
      </c>
      <c r="H34" s="26">
        <v>0</v>
      </c>
      <c r="I34" s="26">
        <v>1000</v>
      </c>
      <c r="J34" s="25">
        <v>0</v>
      </c>
      <c r="K34" s="26">
        <f t="shared" si="0"/>
        <v>1779.6680746074533</v>
      </c>
      <c r="L34" s="26">
        <f t="shared" si="1"/>
        <v>2372.8907661432713</v>
      </c>
      <c r="M34" s="26">
        <f t="shared" si="2"/>
        <v>0</v>
      </c>
      <c r="N34" s="26">
        <f t="shared" si="3"/>
        <v>197.74089717860593</v>
      </c>
      <c r="O34" s="25">
        <f t="shared" si="4"/>
        <v>0</v>
      </c>
    </row>
    <row r="35" spans="2:15" x14ac:dyDescent="0.35">
      <c r="B35" s="32" t="s">
        <v>309</v>
      </c>
      <c r="C35" s="31">
        <v>261.26800281894452</v>
      </c>
      <c r="D35" s="50">
        <v>0</v>
      </c>
      <c r="E35" s="29">
        <v>0</v>
      </c>
      <c r="F35" s="30">
        <v>0</v>
      </c>
      <c r="G35" s="30">
        <v>0</v>
      </c>
      <c r="H35" s="30">
        <v>0</v>
      </c>
      <c r="I35" s="30">
        <v>2000</v>
      </c>
      <c r="J35" s="29">
        <v>0</v>
      </c>
      <c r="K35" s="30">
        <f t="shared" si="0"/>
        <v>0</v>
      </c>
      <c r="L35" s="30">
        <f t="shared" si="1"/>
        <v>0</v>
      </c>
      <c r="M35" s="30">
        <f t="shared" si="2"/>
        <v>0</v>
      </c>
      <c r="N35" s="30">
        <f t="shared" si="3"/>
        <v>522.53600563788905</v>
      </c>
      <c r="O35" s="29">
        <f t="shared" si="4"/>
        <v>0</v>
      </c>
    </row>
    <row r="36" spans="2:15" x14ac:dyDescent="0.35">
      <c r="B36" s="28" t="s">
        <v>248</v>
      </c>
      <c r="C36" s="27">
        <v>210.24410362243219</v>
      </c>
      <c r="D36" s="49">
        <v>0</v>
      </c>
      <c r="E36" s="25">
        <v>0</v>
      </c>
      <c r="F36" s="26">
        <v>10000</v>
      </c>
      <c r="G36" s="26">
        <v>5000</v>
      </c>
      <c r="H36" s="26">
        <v>7000</v>
      </c>
      <c r="I36" s="26">
        <v>3000</v>
      </c>
      <c r="J36" s="25">
        <v>3000</v>
      </c>
      <c r="K36" s="26">
        <f t="shared" si="0"/>
        <v>2102.441036224322</v>
      </c>
      <c r="L36" s="26">
        <f t="shared" si="1"/>
        <v>1051.220518112161</v>
      </c>
      <c r="M36" s="26">
        <f t="shared" si="2"/>
        <v>1471.7087253570253</v>
      </c>
      <c r="N36" s="26">
        <f t="shared" si="3"/>
        <v>630.73231086729652</v>
      </c>
      <c r="O36" s="25">
        <f t="shared" si="4"/>
        <v>630.73231086729652</v>
      </c>
    </row>
    <row r="37" spans="2:15" x14ac:dyDescent="0.35">
      <c r="B37" s="32" t="s">
        <v>308</v>
      </c>
      <c r="C37" s="31">
        <v>331.34724250701106</v>
      </c>
      <c r="D37" s="50">
        <v>0</v>
      </c>
      <c r="E37" s="29">
        <v>0</v>
      </c>
      <c r="F37" s="30">
        <v>0</v>
      </c>
      <c r="G37" s="30">
        <v>6000</v>
      </c>
      <c r="H37" s="30">
        <v>0</v>
      </c>
      <c r="I37" s="30">
        <v>0</v>
      </c>
      <c r="J37" s="29">
        <v>0</v>
      </c>
      <c r="K37" s="30">
        <f t="shared" ref="K37:K68" si="5">$C37*F37/1000</f>
        <v>0</v>
      </c>
      <c r="L37" s="30">
        <f t="shared" ref="L37:L68" si="6">$C37*G37/1000</f>
        <v>1988.0834550420664</v>
      </c>
      <c r="M37" s="30">
        <f t="shared" ref="M37:M68" si="7">$C37*H37/1000</f>
        <v>0</v>
      </c>
      <c r="N37" s="30">
        <f t="shared" ref="N37:N68" si="8">$C37*I37/1000</f>
        <v>0</v>
      </c>
      <c r="O37" s="29">
        <f t="shared" ref="O37:O68" si="9">$C37*J37/1000</f>
        <v>0</v>
      </c>
    </row>
    <row r="38" spans="2:15" x14ac:dyDescent="0.35">
      <c r="B38" s="28" t="s">
        <v>307</v>
      </c>
      <c r="C38" s="27">
        <v>454.79819295375393</v>
      </c>
      <c r="D38" s="49">
        <v>0</v>
      </c>
      <c r="E38" s="25">
        <v>0</v>
      </c>
      <c r="F38" s="26">
        <v>0</v>
      </c>
      <c r="G38" s="26">
        <v>5000</v>
      </c>
      <c r="H38" s="26">
        <v>0</v>
      </c>
      <c r="I38" s="26">
        <v>0</v>
      </c>
      <c r="J38" s="25">
        <v>0</v>
      </c>
      <c r="K38" s="26">
        <f t="shared" si="5"/>
        <v>0</v>
      </c>
      <c r="L38" s="26">
        <f t="shared" si="6"/>
        <v>2273.9909647687696</v>
      </c>
      <c r="M38" s="26">
        <f t="shared" si="7"/>
        <v>0</v>
      </c>
      <c r="N38" s="26">
        <f t="shared" si="8"/>
        <v>0</v>
      </c>
      <c r="O38" s="25">
        <f t="shared" si="9"/>
        <v>0</v>
      </c>
    </row>
    <row r="39" spans="2:15" x14ac:dyDescent="0.35">
      <c r="B39" s="32" t="s">
        <v>247</v>
      </c>
      <c r="C39" s="31">
        <v>128.46163284420763</v>
      </c>
      <c r="D39" s="50">
        <v>0</v>
      </c>
      <c r="E39" s="29">
        <v>0</v>
      </c>
      <c r="F39" s="30">
        <v>9000</v>
      </c>
      <c r="G39" s="30">
        <v>0</v>
      </c>
      <c r="H39" s="30">
        <v>4000</v>
      </c>
      <c r="I39" s="30">
        <v>1000</v>
      </c>
      <c r="J39" s="29">
        <v>1000</v>
      </c>
      <c r="K39" s="30">
        <f t="shared" si="5"/>
        <v>1156.1546955978686</v>
      </c>
      <c r="L39" s="30">
        <f t="shared" si="6"/>
        <v>0</v>
      </c>
      <c r="M39" s="30">
        <f t="shared" si="7"/>
        <v>513.84653137683051</v>
      </c>
      <c r="N39" s="30">
        <f t="shared" si="8"/>
        <v>128.46163284420763</v>
      </c>
      <c r="O39" s="29">
        <f t="shared" si="9"/>
        <v>128.46163284420763</v>
      </c>
    </row>
    <row r="40" spans="2:15" x14ac:dyDescent="0.35">
      <c r="B40" s="28" t="s">
        <v>306</v>
      </c>
      <c r="C40" s="27">
        <v>172.93144595763951</v>
      </c>
      <c r="D40" s="49">
        <v>0</v>
      </c>
      <c r="E40" s="25">
        <v>0</v>
      </c>
      <c r="F40" s="26">
        <v>1000</v>
      </c>
      <c r="G40" s="26">
        <v>0</v>
      </c>
      <c r="H40" s="26">
        <v>0</v>
      </c>
      <c r="I40" s="26">
        <v>0</v>
      </c>
      <c r="J40" s="25">
        <v>0</v>
      </c>
      <c r="K40" s="26">
        <f t="shared" si="5"/>
        <v>172.93144595763951</v>
      </c>
      <c r="L40" s="26">
        <f t="shared" si="6"/>
        <v>0</v>
      </c>
      <c r="M40" s="26">
        <f t="shared" si="7"/>
        <v>0</v>
      </c>
      <c r="N40" s="26">
        <f t="shared" si="8"/>
        <v>0</v>
      </c>
      <c r="O40" s="25">
        <f t="shared" si="9"/>
        <v>0</v>
      </c>
    </row>
    <row r="41" spans="2:15" x14ac:dyDescent="0.35">
      <c r="B41" s="32" t="s">
        <v>246</v>
      </c>
      <c r="C41" s="31">
        <v>170.87607317878064</v>
      </c>
      <c r="D41" s="50">
        <v>0</v>
      </c>
      <c r="E41" s="29">
        <v>0</v>
      </c>
      <c r="F41" s="30">
        <v>2000</v>
      </c>
      <c r="G41" s="30">
        <v>0</v>
      </c>
      <c r="H41" s="30">
        <v>0</v>
      </c>
      <c r="I41" s="30">
        <v>1000</v>
      </c>
      <c r="J41" s="29">
        <v>0</v>
      </c>
      <c r="K41" s="30">
        <f t="shared" si="5"/>
        <v>341.75214635756129</v>
      </c>
      <c r="L41" s="30">
        <f t="shared" si="6"/>
        <v>0</v>
      </c>
      <c r="M41" s="30">
        <f t="shared" si="7"/>
        <v>0</v>
      </c>
      <c r="N41" s="30">
        <f t="shared" si="8"/>
        <v>170.87607317878064</v>
      </c>
      <c r="O41" s="29">
        <f t="shared" si="9"/>
        <v>0</v>
      </c>
    </row>
    <row r="42" spans="2:15" x14ac:dyDescent="0.35">
      <c r="B42" s="28" t="s">
        <v>365</v>
      </c>
      <c r="C42" s="27">
        <v>114.40080704697847</v>
      </c>
      <c r="D42" s="49">
        <v>0</v>
      </c>
      <c r="E42" s="25">
        <v>0</v>
      </c>
      <c r="F42" s="26">
        <v>0</v>
      </c>
      <c r="G42" s="26">
        <v>5000</v>
      </c>
      <c r="H42" s="26">
        <v>0</v>
      </c>
      <c r="I42" s="26">
        <v>0</v>
      </c>
      <c r="J42" s="25">
        <v>0</v>
      </c>
      <c r="K42" s="26">
        <f t="shared" si="5"/>
        <v>0</v>
      </c>
      <c r="L42" s="26">
        <f t="shared" si="6"/>
        <v>572.0040352348924</v>
      </c>
      <c r="M42" s="26">
        <f t="shared" si="7"/>
        <v>0</v>
      </c>
      <c r="N42" s="26">
        <f t="shared" si="8"/>
        <v>0</v>
      </c>
      <c r="O42" s="25">
        <f t="shared" si="9"/>
        <v>0</v>
      </c>
    </row>
    <row r="43" spans="2:15" x14ac:dyDescent="0.35">
      <c r="B43" s="32" t="s">
        <v>245</v>
      </c>
      <c r="C43" s="31">
        <v>285.89942053106716</v>
      </c>
      <c r="D43" s="50">
        <v>0</v>
      </c>
      <c r="E43" s="29">
        <v>0</v>
      </c>
      <c r="F43" s="30">
        <v>1000</v>
      </c>
      <c r="G43" s="30">
        <v>0</v>
      </c>
      <c r="H43" s="30">
        <v>0</v>
      </c>
      <c r="I43" s="30">
        <v>1000</v>
      </c>
      <c r="J43" s="29">
        <v>0</v>
      </c>
      <c r="K43" s="30">
        <f t="shared" si="5"/>
        <v>285.89942053106716</v>
      </c>
      <c r="L43" s="30">
        <f t="shared" si="6"/>
        <v>0</v>
      </c>
      <c r="M43" s="30">
        <f t="shared" si="7"/>
        <v>0</v>
      </c>
      <c r="N43" s="30">
        <f t="shared" si="8"/>
        <v>285.89942053106716</v>
      </c>
      <c r="O43" s="29">
        <f t="shared" si="9"/>
        <v>0</v>
      </c>
    </row>
    <row r="44" spans="2:15" x14ac:dyDescent="0.35">
      <c r="B44" s="28" t="s">
        <v>244</v>
      </c>
      <c r="C44" s="27">
        <v>213.96293063285518</v>
      </c>
      <c r="D44" s="49">
        <v>0</v>
      </c>
      <c r="E44" s="25">
        <v>0</v>
      </c>
      <c r="F44" s="26">
        <v>1000</v>
      </c>
      <c r="G44" s="26">
        <v>0</v>
      </c>
      <c r="H44" s="26">
        <v>0</v>
      </c>
      <c r="I44" s="26">
        <v>0</v>
      </c>
      <c r="J44" s="25">
        <v>0</v>
      </c>
      <c r="K44" s="26">
        <f t="shared" si="5"/>
        <v>213.96293063285518</v>
      </c>
      <c r="L44" s="26">
        <f t="shared" si="6"/>
        <v>0</v>
      </c>
      <c r="M44" s="26">
        <f t="shared" si="7"/>
        <v>0</v>
      </c>
      <c r="N44" s="26">
        <f t="shared" si="8"/>
        <v>0</v>
      </c>
      <c r="O44" s="25">
        <f t="shared" si="9"/>
        <v>0</v>
      </c>
    </row>
    <row r="45" spans="2:15" x14ac:dyDescent="0.35">
      <c r="B45" s="32" t="s">
        <v>243</v>
      </c>
      <c r="C45" s="31">
        <v>188.73208961382269</v>
      </c>
      <c r="D45" s="50">
        <v>2000</v>
      </c>
      <c r="E45" s="29">
        <v>3000</v>
      </c>
      <c r="F45" s="30">
        <v>0</v>
      </c>
      <c r="G45" s="30">
        <v>3000</v>
      </c>
      <c r="H45" s="30">
        <v>8000</v>
      </c>
      <c r="I45" s="30">
        <v>10000</v>
      </c>
      <c r="J45" s="29">
        <v>0</v>
      </c>
      <c r="K45" s="30">
        <f t="shared" si="5"/>
        <v>0</v>
      </c>
      <c r="L45" s="30">
        <f t="shared" si="6"/>
        <v>566.19626884146805</v>
      </c>
      <c r="M45" s="30">
        <f t="shared" si="7"/>
        <v>1509.8567169105816</v>
      </c>
      <c r="N45" s="30">
        <f t="shared" si="8"/>
        <v>1887.3208961382268</v>
      </c>
      <c r="O45" s="29">
        <f t="shared" si="9"/>
        <v>0</v>
      </c>
    </row>
    <row r="46" spans="2:15" x14ac:dyDescent="0.35">
      <c r="B46" s="28" t="s">
        <v>242</v>
      </c>
      <c r="C46" s="27">
        <v>307.59947849760732</v>
      </c>
      <c r="D46" s="49">
        <v>5000</v>
      </c>
      <c r="E46" s="25">
        <v>6000</v>
      </c>
      <c r="F46" s="26">
        <v>4000</v>
      </c>
      <c r="G46" s="26">
        <v>6000</v>
      </c>
      <c r="H46" s="26">
        <v>14000</v>
      </c>
      <c r="I46" s="26">
        <v>15000</v>
      </c>
      <c r="J46" s="25">
        <v>7000</v>
      </c>
      <c r="K46" s="26">
        <f t="shared" si="5"/>
        <v>1230.3979139904293</v>
      </c>
      <c r="L46" s="26">
        <f t="shared" si="6"/>
        <v>1845.596870985644</v>
      </c>
      <c r="M46" s="26">
        <f t="shared" si="7"/>
        <v>4306.3926989665024</v>
      </c>
      <c r="N46" s="26">
        <f t="shared" si="8"/>
        <v>4613.9921774641098</v>
      </c>
      <c r="O46" s="25">
        <f t="shared" si="9"/>
        <v>2153.1963494832512</v>
      </c>
    </row>
    <row r="47" spans="2:15" x14ac:dyDescent="0.35">
      <c r="B47" s="32" t="s">
        <v>241</v>
      </c>
      <c r="C47" s="31">
        <v>360.15302276810058</v>
      </c>
      <c r="D47" s="50">
        <v>0</v>
      </c>
      <c r="E47" s="29">
        <v>0</v>
      </c>
      <c r="F47" s="30">
        <v>1000</v>
      </c>
      <c r="G47" s="30">
        <v>0</v>
      </c>
      <c r="H47" s="30">
        <v>0</v>
      </c>
      <c r="I47" s="30">
        <v>0</v>
      </c>
      <c r="J47" s="29">
        <v>0</v>
      </c>
      <c r="K47" s="30">
        <f t="shared" si="5"/>
        <v>360.15302276810058</v>
      </c>
      <c r="L47" s="30">
        <f t="shared" si="6"/>
        <v>0</v>
      </c>
      <c r="M47" s="30">
        <f t="shared" si="7"/>
        <v>0</v>
      </c>
      <c r="N47" s="30">
        <f t="shared" si="8"/>
        <v>0</v>
      </c>
      <c r="O47" s="29">
        <f t="shared" si="9"/>
        <v>0</v>
      </c>
    </row>
    <row r="48" spans="2:15" x14ac:dyDescent="0.35">
      <c r="B48" s="28" t="s">
        <v>240</v>
      </c>
      <c r="C48" s="27">
        <v>253.76181349643605</v>
      </c>
      <c r="D48" s="49">
        <v>2000</v>
      </c>
      <c r="E48" s="25">
        <v>2000</v>
      </c>
      <c r="F48" s="26">
        <v>8000</v>
      </c>
      <c r="G48" s="26">
        <v>4000</v>
      </c>
      <c r="H48" s="26">
        <v>2000</v>
      </c>
      <c r="I48" s="26">
        <v>1000</v>
      </c>
      <c r="J48" s="25">
        <v>0</v>
      </c>
      <c r="K48" s="26">
        <f t="shared" si="5"/>
        <v>2030.0945079714884</v>
      </c>
      <c r="L48" s="26">
        <f t="shared" si="6"/>
        <v>1015.0472539857442</v>
      </c>
      <c r="M48" s="26">
        <f t="shared" si="7"/>
        <v>507.5236269928721</v>
      </c>
      <c r="N48" s="26">
        <f t="shared" si="8"/>
        <v>253.76181349643605</v>
      </c>
      <c r="O48" s="25">
        <f t="shared" si="9"/>
        <v>0</v>
      </c>
    </row>
    <row r="49" spans="2:15" x14ac:dyDescent="0.35">
      <c r="B49" s="32" t="s">
        <v>238</v>
      </c>
      <c r="C49" s="31">
        <v>173.35343188411355</v>
      </c>
      <c r="D49" s="50">
        <v>0</v>
      </c>
      <c r="E49" s="29">
        <v>0</v>
      </c>
      <c r="F49" s="30">
        <v>2000</v>
      </c>
      <c r="G49" s="30">
        <v>0</v>
      </c>
      <c r="H49" s="30">
        <v>0</v>
      </c>
      <c r="I49" s="30">
        <v>0</v>
      </c>
      <c r="J49" s="29">
        <v>0</v>
      </c>
      <c r="K49" s="30">
        <f t="shared" si="5"/>
        <v>346.70686376822709</v>
      </c>
      <c r="L49" s="30">
        <f t="shared" si="6"/>
        <v>0</v>
      </c>
      <c r="M49" s="30">
        <f t="shared" si="7"/>
        <v>0</v>
      </c>
      <c r="N49" s="30">
        <f t="shared" si="8"/>
        <v>0</v>
      </c>
      <c r="O49" s="29">
        <f t="shared" si="9"/>
        <v>0</v>
      </c>
    </row>
    <row r="50" spans="2:15" x14ac:dyDescent="0.35">
      <c r="B50" s="28" t="s">
        <v>237</v>
      </c>
      <c r="C50" s="27">
        <v>236.95942176879146</v>
      </c>
      <c r="D50" s="49">
        <v>0</v>
      </c>
      <c r="E50" s="25">
        <v>0</v>
      </c>
      <c r="F50" s="26">
        <v>1000</v>
      </c>
      <c r="G50" s="26">
        <v>0</v>
      </c>
      <c r="H50" s="26">
        <v>0</v>
      </c>
      <c r="I50" s="26">
        <v>2000</v>
      </c>
      <c r="J50" s="25">
        <v>0</v>
      </c>
      <c r="K50" s="26">
        <f t="shared" si="5"/>
        <v>236.95942176879146</v>
      </c>
      <c r="L50" s="26">
        <f t="shared" si="6"/>
        <v>0</v>
      </c>
      <c r="M50" s="26">
        <f t="shared" si="7"/>
        <v>0</v>
      </c>
      <c r="N50" s="26">
        <f t="shared" si="8"/>
        <v>473.91884353758292</v>
      </c>
      <c r="O50" s="25">
        <f t="shared" si="9"/>
        <v>0</v>
      </c>
    </row>
    <row r="51" spans="2:15" x14ac:dyDescent="0.35">
      <c r="B51" s="32" t="s">
        <v>235</v>
      </c>
      <c r="C51" s="31">
        <v>244.07261003643976</v>
      </c>
      <c r="D51" s="50">
        <v>0</v>
      </c>
      <c r="E51" s="29">
        <v>0</v>
      </c>
      <c r="F51" s="30">
        <v>1000</v>
      </c>
      <c r="G51" s="30">
        <v>3000</v>
      </c>
      <c r="H51" s="30">
        <v>0</v>
      </c>
      <c r="I51" s="30">
        <v>0</v>
      </c>
      <c r="J51" s="29">
        <v>0</v>
      </c>
      <c r="K51" s="30">
        <f t="shared" si="5"/>
        <v>244.07261003643976</v>
      </c>
      <c r="L51" s="30">
        <f t="shared" si="6"/>
        <v>732.21783010931927</v>
      </c>
      <c r="M51" s="30">
        <f t="shared" si="7"/>
        <v>0</v>
      </c>
      <c r="N51" s="30">
        <f t="shared" si="8"/>
        <v>0</v>
      </c>
      <c r="O51" s="29">
        <f t="shared" si="9"/>
        <v>0</v>
      </c>
    </row>
    <row r="52" spans="2:15" x14ac:dyDescent="0.35">
      <c r="B52" s="28" t="s">
        <v>234</v>
      </c>
      <c r="C52" s="27">
        <v>248.41470936520648</v>
      </c>
      <c r="D52" s="49">
        <v>5000</v>
      </c>
      <c r="E52" s="25">
        <v>7000</v>
      </c>
      <c r="F52" s="26">
        <v>3000</v>
      </c>
      <c r="G52" s="26">
        <v>6000</v>
      </c>
      <c r="H52" s="26">
        <v>14000</v>
      </c>
      <c r="I52" s="26">
        <v>17000</v>
      </c>
      <c r="J52" s="25">
        <v>7000</v>
      </c>
      <c r="K52" s="26">
        <f t="shared" si="5"/>
        <v>745.24412809561943</v>
      </c>
      <c r="L52" s="26">
        <f t="shared" si="6"/>
        <v>1490.4882561912389</v>
      </c>
      <c r="M52" s="26">
        <f t="shared" si="7"/>
        <v>3477.8059311128904</v>
      </c>
      <c r="N52" s="26">
        <f t="shared" si="8"/>
        <v>4223.05005920851</v>
      </c>
      <c r="O52" s="25">
        <f t="shared" si="9"/>
        <v>1738.9029655564452</v>
      </c>
    </row>
    <row r="53" spans="2:15" x14ac:dyDescent="0.35">
      <c r="B53" s="32" t="s">
        <v>233</v>
      </c>
      <c r="C53" s="31">
        <v>257.40496879431061</v>
      </c>
      <c r="D53" s="50">
        <v>0</v>
      </c>
      <c r="E53" s="29">
        <v>0</v>
      </c>
      <c r="F53" s="30">
        <v>2000</v>
      </c>
      <c r="G53" s="30">
        <v>0</v>
      </c>
      <c r="H53" s="30">
        <v>0</v>
      </c>
      <c r="I53" s="30">
        <v>0</v>
      </c>
      <c r="J53" s="29">
        <v>0</v>
      </c>
      <c r="K53" s="30">
        <f t="shared" si="5"/>
        <v>514.80993758862121</v>
      </c>
      <c r="L53" s="30">
        <f t="shared" si="6"/>
        <v>0</v>
      </c>
      <c r="M53" s="30">
        <f t="shared" si="7"/>
        <v>0</v>
      </c>
      <c r="N53" s="30">
        <f t="shared" si="8"/>
        <v>0</v>
      </c>
      <c r="O53" s="29">
        <f t="shared" si="9"/>
        <v>0</v>
      </c>
    </row>
    <row r="54" spans="2:15" x14ac:dyDescent="0.35">
      <c r="B54" s="28" t="s">
        <v>231</v>
      </c>
      <c r="C54" s="27">
        <v>180.62009009243684</v>
      </c>
      <c r="D54" s="49">
        <v>0</v>
      </c>
      <c r="E54" s="25">
        <v>0</v>
      </c>
      <c r="F54" s="26">
        <v>2000</v>
      </c>
      <c r="G54" s="26">
        <v>0</v>
      </c>
      <c r="H54" s="26">
        <v>0</v>
      </c>
      <c r="I54" s="26">
        <v>1000</v>
      </c>
      <c r="J54" s="25">
        <v>0</v>
      </c>
      <c r="K54" s="26">
        <f t="shared" si="5"/>
        <v>361.24018018487368</v>
      </c>
      <c r="L54" s="26">
        <f t="shared" si="6"/>
        <v>0</v>
      </c>
      <c r="M54" s="26">
        <f t="shared" si="7"/>
        <v>0</v>
      </c>
      <c r="N54" s="26">
        <f t="shared" si="8"/>
        <v>180.62009009243684</v>
      </c>
      <c r="O54" s="25">
        <f t="shared" si="9"/>
        <v>0</v>
      </c>
    </row>
    <row r="55" spans="2:15" x14ac:dyDescent="0.35">
      <c r="B55" s="32" t="s">
        <v>230</v>
      </c>
      <c r="C55" s="31">
        <v>136.02268349433487</v>
      </c>
      <c r="D55" s="50">
        <v>0</v>
      </c>
      <c r="E55" s="29">
        <v>0</v>
      </c>
      <c r="F55" s="30">
        <v>1000</v>
      </c>
      <c r="G55" s="30">
        <v>0</v>
      </c>
      <c r="H55" s="30">
        <v>0</v>
      </c>
      <c r="I55" s="30">
        <v>0</v>
      </c>
      <c r="J55" s="29">
        <v>0</v>
      </c>
      <c r="K55" s="30">
        <f t="shared" si="5"/>
        <v>136.02268349433487</v>
      </c>
      <c r="L55" s="30">
        <f t="shared" si="6"/>
        <v>0</v>
      </c>
      <c r="M55" s="30">
        <f t="shared" si="7"/>
        <v>0</v>
      </c>
      <c r="N55" s="30">
        <f t="shared" si="8"/>
        <v>0</v>
      </c>
      <c r="O55" s="29">
        <f t="shared" si="9"/>
        <v>0</v>
      </c>
    </row>
    <row r="56" spans="2:15" x14ac:dyDescent="0.35">
      <c r="B56" s="28" t="s">
        <v>228</v>
      </c>
      <c r="C56" s="27">
        <v>450.2674775419606</v>
      </c>
      <c r="D56" s="49">
        <v>0</v>
      </c>
      <c r="E56" s="25">
        <v>0</v>
      </c>
      <c r="F56" s="26">
        <v>1000</v>
      </c>
      <c r="G56" s="26">
        <v>0</v>
      </c>
      <c r="H56" s="26">
        <v>0</v>
      </c>
      <c r="I56" s="26">
        <v>0</v>
      </c>
      <c r="J56" s="25">
        <v>0</v>
      </c>
      <c r="K56" s="26">
        <f t="shared" si="5"/>
        <v>450.2674775419606</v>
      </c>
      <c r="L56" s="26">
        <f t="shared" si="6"/>
        <v>0</v>
      </c>
      <c r="M56" s="26">
        <f t="shared" si="7"/>
        <v>0</v>
      </c>
      <c r="N56" s="26">
        <f t="shared" si="8"/>
        <v>0</v>
      </c>
      <c r="O56" s="25">
        <f t="shared" si="9"/>
        <v>0</v>
      </c>
    </row>
    <row r="57" spans="2:15" x14ac:dyDescent="0.35">
      <c r="B57" s="32" t="s">
        <v>226</v>
      </c>
      <c r="C57" s="31">
        <v>266.2690541031759</v>
      </c>
      <c r="D57" s="50">
        <v>0</v>
      </c>
      <c r="E57" s="29">
        <v>0</v>
      </c>
      <c r="F57" s="30">
        <v>0</v>
      </c>
      <c r="G57" s="30">
        <v>3000</v>
      </c>
      <c r="H57" s="30">
        <v>0</v>
      </c>
      <c r="I57" s="30">
        <v>0</v>
      </c>
      <c r="J57" s="29">
        <v>0</v>
      </c>
      <c r="K57" s="30">
        <f t="shared" si="5"/>
        <v>0</v>
      </c>
      <c r="L57" s="30">
        <f t="shared" si="6"/>
        <v>798.80716230952771</v>
      </c>
      <c r="M57" s="30">
        <f t="shared" si="7"/>
        <v>0</v>
      </c>
      <c r="N57" s="30">
        <f t="shared" si="8"/>
        <v>0</v>
      </c>
      <c r="O57" s="29">
        <f t="shared" si="9"/>
        <v>0</v>
      </c>
    </row>
    <row r="58" spans="2:15" x14ac:dyDescent="0.35">
      <c r="B58" s="28" t="s">
        <v>225</v>
      </c>
      <c r="C58" s="27">
        <v>352.68728028240542</v>
      </c>
      <c r="D58" s="49">
        <v>0</v>
      </c>
      <c r="E58" s="25">
        <v>0</v>
      </c>
      <c r="F58" s="26">
        <v>1000</v>
      </c>
      <c r="G58" s="26">
        <v>0</v>
      </c>
      <c r="H58" s="26">
        <v>0</v>
      </c>
      <c r="I58" s="26">
        <v>0</v>
      </c>
      <c r="J58" s="25">
        <v>0</v>
      </c>
      <c r="K58" s="26">
        <f t="shared" si="5"/>
        <v>352.68728028240542</v>
      </c>
      <c r="L58" s="26">
        <f t="shared" si="6"/>
        <v>0</v>
      </c>
      <c r="M58" s="26">
        <f t="shared" si="7"/>
        <v>0</v>
      </c>
      <c r="N58" s="26">
        <f t="shared" si="8"/>
        <v>0</v>
      </c>
      <c r="O58" s="25">
        <f t="shared" si="9"/>
        <v>0</v>
      </c>
    </row>
    <row r="59" spans="2:15" x14ac:dyDescent="0.35">
      <c r="B59" s="32" t="s">
        <v>223</v>
      </c>
      <c r="C59" s="31">
        <v>682.3124096108761</v>
      </c>
      <c r="D59" s="50">
        <v>2000</v>
      </c>
      <c r="E59" s="29">
        <v>2000</v>
      </c>
      <c r="F59" s="30">
        <v>6000</v>
      </c>
      <c r="G59" s="30">
        <v>5000</v>
      </c>
      <c r="H59" s="30">
        <v>1000</v>
      </c>
      <c r="I59" s="30">
        <v>2000</v>
      </c>
      <c r="J59" s="29">
        <v>2000</v>
      </c>
      <c r="K59" s="30">
        <f t="shared" si="5"/>
        <v>4093.8744576652566</v>
      </c>
      <c r="L59" s="30">
        <f t="shared" si="6"/>
        <v>3411.5620480543803</v>
      </c>
      <c r="M59" s="30">
        <f t="shared" si="7"/>
        <v>682.3124096108761</v>
      </c>
      <c r="N59" s="30">
        <f t="shared" si="8"/>
        <v>1364.6248192217522</v>
      </c>
      <c r="O59" s="29">
        <f t="shared" si="9"/>
        <v>1364.6248192217522</v>
      </c>
    </row>
    <row r="60" spans="2:15" x14ac:dyDescent="0.35">
      <c r="B60" s="28" t="s">
        <v>222</v>
      </c>
      <c r="C60" s="27">
        <v>184.24202398475759</v>
      </c>
      <c r="D60" s="49">
        <v>0</v>
      </c>
      <c r="E60" s="25">
        <v>0</v>
      </c>
      <c r="F60" s="26">
        <v>1000</v>
      </c>
      <c r="G60" s="26">
        <v>0</v>
      </c>
      <c r="H60" s="26">
        <v>0</v>
      </c>
      <c r="I60" s="26">
        <v>0</v>
      </c>
      <c r="J60" s="25">
        <v>0</v>
      </c>
      <c r="K60" s="26">
        <f t="shared" si="5"/>
        <v>184.24202398475759</v>
      </c>
      <c r="L60" s="26">
        <f t="shared" si="6"/>
        <v>0</v>
      </c>
      <c r="M60" s="26">
        <f t="shared" si="7"/>
        <v>0</v>
      </c>
      <c r="N60" s="26">
        <f t="shared" si="8"/>
        <v>0</v>
      </c>
      <c r="O60" s="25">
        <f t="shared" si="9"/>
        <v>0</v>
      </c>
    </row>
    <row r="61" spans="2:15" x14ac:dyDescent="0.35">
      <c r="B61" s="32" t="s">
        <v>221</v>
      </c>
      <c r="C61" s="31">
        <v>216.42262602833372</v>
      </c>
      <c r="D61" s="50">
        <v>0</v>
      </c>
      <c r="E61" s="29">
        <v>0</v>
      </c>
      <c r="F61" s="30">
        <v>1000</v>
      </c>
      <c r="G61" s="30">
        <v>0</v>
      </c>
      <c r="H61" s="30">
        <v>0</v>
      </c>
      <c r="I61" s="30">
        <v>0</v>
      </c>
      <c r="J61" s="29">
        <v>0</v>
      </c>
      <c r="K61" s="30">
        <f t="shared" si="5"/>
        <v>216.42262602833372</v>
      </c>
      <c r="L61" s="30">
        <f t="shared" si="6"/>
        <v>0</v>
      </c>
      <c r="M61" s="30">
        <f t="shared" si="7"/>
        <v>0</v>
      </c>
      <c r="N61" s="30">
        <f t="shared" si="8"/>
        <v>0</v>
      </c>
      <c r="O61" s="29">
        <f t="shared" si="9"/>
        <v>0</v>
      </c>
    </row>
    <row r="62" spans="2:15" x14ac:dyDescent="0.35">
      <c r="B62" s="28" t="s">
        <v>220</v>
      </c>
      <c r="C62" s="27">
        <v>312.93932754129833</v>
      </c>
      <c r="D62" s="49">
        <v>4000</v>
      </c>
      <c r="E62" s="25">
        <v>6000</v>
      </c>
      <c r="F62" s="26">
        <v>4000</v>
      </c>
      <c r="G62" s="26">
        <v>4000</v>
      </c>
      <c r="H62" s="26">
        <v>14000</v>
      </c>
      <c r="I62" s="26">
        <v>15000</v>
      </c>
      <c r="J62" s="25">
        <v>3000</v>
      </c>
      <c r="K62" s="26">
        <f t="shared" si="5"/>
        <v>1251.7573101651933</v>
      </c>
      <c r="L62" s="26">
        <f t="shared" si="6"/>
        <v>1251.7573101651933</v>
      </c>
      <c r="M62" s="26">
        <f t="shared" si="7"/>
        <v>4381.1505855781761</v>
      </c>
      <c r="N62" s="26">
        <f t="shared" si="8"/>
        <v>4694.0899131194747</v>
      </c>
      <c r="O62" s="25">
        <f t="shared" si="9"/>
        <v>938.81798262389498</v>
      </c>
    </row>
    <row r="63" spans="2:15" x14ac:dyDescent="0.35">
      <c r="B63" s="32" t="s">
        <v>215</v>
      </c>
      <c r="C63" s="31">
        <v>168.50482884772174</v>
      </c>
      <c r="D63" s="50">
        <v>0</v>
      </c>
      <c r="E63" s="29">
        <v>0</v>
      </c>
      <c r="F63" s="30">
        <v>0</v>
      </c>
      <c r="G63" s="30">
        <v>0</v>
      </c>
      <c r="H63" s="30">
        <v>0</v>
      </c>
      <c r="I63" s="30">
        <v>1000</v>
      </c>
      <c r="J63" s="29">
        <v>0</v>
      </c>
      <c r="K63" s="30">
        <f t="shared" si="5"/>
        <v>0</v>
      </c>
      <c r="L63" s="30">
        <f t="shared" si="6"/>
        <v>0</v>
      </c>
      <c r="M63" s="30">
        <f t="shared" si="7"/>
        <v>0</v>
      </c>
      <c r="N63" s="30">
        <f t="shared" si="8"/>
        <v>168.50482884772174</v>
      </c>
      <c r="O63" s="29">
        <f t="shared" si="9"/>
        <v>0</v>
      </c>
    </row>
    <row r="64" spans="2:15" x14ac:dyDescent="0.35">
      <c r="B64" s="28" t="s">
        <v>213</v>
      </c>
      <c r="C64" s="27">
        <v>286.92710659329487</v>
      </c>
      <c r="D64" s="49">
        <v>0</v>
      </c>
      <c r="E64" s="25">
        <v>0</v>
      </c>
      <c r="F64" s="26">
        <v>0</v>
      </c>
      <c r="G64" s="26">
        <v>3000</v>
      </c>
      <c r="H64" s="26">
        <v>3000</v>
      </c>
      <c r="I64" s="26">
        <v>0</v>
      </c>
      <c r="J64" s="25">
        <v>2000</v>
      </c>
      <c r="K64" s="26">
        <f t="shared" si="5"/>
        <v>0</v>
      </c>
      <c r="L64" s="26">
        <f t="shared" si="6"/>
        <v>860.7813197798846</v>
      </c>
      <c r="M64" s="26">
        <f t="shared" si="7"/>
        <v>860.7813197798846</v>
      </c>
      <c r="N64" s="26">
        <f t="shared" si="8"/>
        <v>0</v>
      </c>
      <c r="O64" s="25">
        <f t="shared" si="9"/>
        <v>573.85421318658973</v>
      </c>
    </row>
    <row r="65" spans="2:15" x14ac:dyDescent="0.35">
      <c r="B65" s="32" t="s">
        <v>212</v>
      </c>
      <c r="C65" s="31">
        <v>245.67731256467295</v>
      </c>
      <c r="D65" s="50">
        <v>0</v>
      </c>
      <c r="E65" s="29">
        <v>0</v>
      </c>
      <c r="F65" s="30">
        <v>0</v>
      </c>
      <c r="G65" s="30">
        <v>5000</v>
      </c>
      <c r="H65" s="30">
        <v>0</v>
      </c>
      <c r="I65" s="30">
        <v>0</v>
      </c>
      <c r="J65" s="29">
        <v>0</v>
      </c>
      <c r="K65" s="30">
        <f t="shared" si="5"/>
        <v>0</v>
      </c>
      <c r="L65" s="30">
        <f t="shared" si="6"/>
        <v>1228.3865628233648</v>
      </c>
      <c r="M65" s="30">
        <f t="shared" si="7"/>
        <v>0</v>
      </c>
      <c r="N65" s="30">
        <f t="shared" si="8"/>
        <v>0</v>
      </c>
      <c r="O65" s="29">
        <f t="shared" si="9"/>
        <v>0</v>
      </c>
    </row>
    <row r="66" spans="2:15" x14ac:dyDescent="0.35">
      <c r="B66" s="28" t="s">
        <v>211</v>
      </c>
      <c r="C66" s="27">
        <v>195.18576773166635</v>
      </c>
      <c r="D66" s="49">
        <v>0</v>
      </c>
      <c r="E66" s="25">
        <v>0</v>
      </c>
      <c r="F66" s="26">
        <v>1000</v>
      </c>
      <c r="G66" s="26">
        <v>0</v>
      </c>
      <c r="H66" s="26">
        <v>0</v>
      </c>
      <c r="I66" s="26">
        <v>2000</v>
      </c>
      <c r="J66" s="25">
        <v>1000</v>
      </c>
      <c r="K66" s="26">
        <f t="shared" si="5"/>
        <v>195.18576773166635</v>
      </c>
      <c r="L66" s="26">
        <f t="shared" si="6"/>
        <v>0</v>
      </c>
      <c r="M66" s="26">
        <f t="shared" si="7"/>
        <v>0</v>
      </c>
      <c r="N66" s="26">
        <f t="shared" si="8"/>
        <v>390.37153546333269</v>
      </c>
      <c r="O66" s="25">
        <f t="shared" si="9"/>
        <v>195.18576773166635</v>
      </c>
    </row>
    <row r="67" spans="2:15" x14ac:dyDescent="0.35">
      <c r="B67" s="32" t="s">
        <v>208</v>
      </c>
      <c r="C67" s="31">
        <v>274.50709930528205</v>
      </c>
      <c r="D67" s="50">
        <v>4000</v>
      </c>
      <c r="E67" s="29">
        <v>5000</v>
      </c>
      <c r="F67" s="30">
        <v>9000</v>
      </c>
      <c r="G67" s="30">
        <v>8000</v>
      </c>
      <c r="H67" s="30">
        <v>12000</v>
      </c>
      <c r="I67" s="30">
        <v>7000</v>
      </c>
      <c r="J67" s="29">
        <v>1000</v>
      </c>
      <c r="K67" s="30">
        <f t="shared" si="5"/>
        <v>2470.5638937475383</v>
      </c>
      <c r="L67" s="30">
        <f t="shared" si="6"/>
        <v>2196.0567944422564</v>
      </c>
      <c r="M67" s="30">
        <f t="shared" si="7"/>
        <v>3294.0851916633846</v>
      </c>
      <c r="N67" s="30">
        <f t="shared" si="8"/>
        <v>1921.5496951369744</v>
      </c>
      <c r="O67" s="29">
        <f t="shared" si="9"/>
        <v>274.50709930528205</v>
      </c>
    </row>
    <row r="68" spans="2:15" x14ac:dyDescent="0.35">
      <c r="B68" s="28" t="s">
        <v>205</v>
      </c>
      <c r="C68" s="27">
        <v>191.2098627398702</v>
      </c>
      <c r="D68" s="49">
        <v>0</v>
      </c>
      <c r="E68" s="25">
        <v>0</v>
      </c>
      <c r="F68" s="26">
        <v>0</v>
      </c>
      <c r="G68" s="26">
        <v>10000</v>
      </c>
      <c r="H68" s="26">
        <v>0</v>
      </c>
      <c r="I68" s="26">
        <v>0</v>
      </c>
      <c r="J68" s="25">
        <v>0</v>
      </c>
      <c r="K68" s="26">
        <f t="shared" si="5"/>
        <v>0</v>
      </c>
      <c r="L68" s="26">
        <f t="shared" si="6"/>
        <v>1912.0986273987021</v>
      </c>
      <c r="M68" s="26">
        <f t="shared" si="7"/>
        <v>0</v>
      </c>
      <c r="N68" s="26">
        <f t="shared" si="8"/>
        <v>0</v>
      </c>
      <c r="O68" s="25">
        <f t="shared" si="9"/>
        <v>0</v>
      </c>
    </row>
    <row r="69" spans="2:15" x14ac:dyDescent="0.35">
      <c r="B69" s="32" t="s">
        <v>204</v>
      </c>
      <c r="C69" s="31">
        <v>222.646202278413</v>
      </c>
      <c r="D69" s="50">
        <v>0</v>
      </c>
      <c r="E69" s="29">
        <v>0</v>
      </c>
      <c r="F69" s="30">
        <v>0</v>
      </c>
      <c r="G69" s="30">
        <v>5000</v>
      </c>
      <c r="H69" s="30">
        <v>0</v>
      </c>
      <c r="I69" s="30">
        <v>0</v>
      </c>
      <c r="J69" s="29">
        <v>0</v>
      </c>
      <c r="K69" s="30">
        <f t="shared" ref="K69:K100" si="10">$C69*F69/1000</f>
        <v>0</v>
      </c>
      <c r="L69" s="30">
        <f t="shared" ref="L69:L100" si="11">$C69*G69/1000</f>
        <v>1113.2310113920651</v>
      </c>
      <c r="M69" s="30">
        <f t="shared" ref="M69:M100" si="12">$C69*H69/1000</f>
        <v>0</v>
      </c>
      <c r="N69" s="30">
        <f t="shared" ref="N69:N100" si="13">$C69*I69/1000</f>
        <v>0</v>
      </c>
      <c r="O69" s="29">
        <f t="shared" ref="O69:O100" si="14">$C69*J69/1000</f>
        <v>0</v>
      </c>
    </row>
    <row r="70" spans="2:15" x14ac:dyDescent="0.35">
      <c r="B70" s="28" t="s">
        <v>203</v>
      </c>
      <c r="C70" s="27">
        <v>353.49637597010809</v>
      </c>
      <c r="D70" s="49">
        <v>0</v>
      </c>
      <c r="E70" s="25">
        <v>2000</v>
      </c>
      <c r="F70" s="26">
        <v>4000</v>
      </c>
      <c r="G70" s="26">
        <v>4000</v>
      </c>
      <c r="H70" s="26">
        <v>2000</v>
      </c>
      <c r="I70" s="26">
        <v>2000</v>
      </c>
      <c r="J70" s="25">
        <v>0</v>
      </c>
      <c r="K70" s="26">
        <f t="shared" si="10"/>
        <v>1413.9855038804324</v>
      </c>
      <c r="L70" s="26">
        <f t="shared" si="11"/>
        <v>1413.9855038804324</v>
      </c>
      <c r="M70" s="26">
        <f t="shared" si="12"/>
        <v>706.99275194021618</v>
      </c>
      <c r="N70" s="26">
        <f t="shared" si="13"/>
        <v>706.99275194021618</v>
      </c>
      <c r="O70" s="25">
        <f t="shared" si="14"/>
        <v>0</v>
      </c>
    </row>
    <row r="71" spans="2:15" x14ac:dyDescent="0.35">
      <c r="B71" s="32" t="s">
        <v>201</v>
      </c>
      <c r="C71" s="31">
        <v>271.07373241426399</v>
      </c>
      <c r="D71" s="50">
        <v>0</v>
      </c>
      <c r="E71" s="29">
        <v>0</v>
      </c>
      <c r="F71" s="30">
        <v>1000</v>
      </c>
      <c r="G71" s="30">
        <v>0</v>
      </c>
      <c r="H71" s="30">
        <v>0</v>
      </c>
      <c r="I71" s="30">
        <v>0</v>
      </c>
      <c r="J71" s="29">
        <v>0</v>
      </c>
      <c r="K71" s="30">
        <f t="shared" si="10"/>
        <v>271.07373241426399</v>
      </c>
      <c r="L71" s="30">
        <f t="shared" si="11"/>
        <v>0</v>
      </c>
      <c r="M71" s="30">
        <f t="shared" si="12"/>
        <v>0</v>
      </c>
      <c r="N71" s="30">
        <f t="shared" si="13"/>
        <v>0</v>
      </c>
      <c r="O71" s="29">
        <f t="shared" si="14"/>
        <v>0</v>
      </c>
    </row>
    <row r="72" spans="2:15" x14ac:dyDescent="0.35">
      <c r="B72" s="28" t="s">
        <v>199</v>
      </c>
      <c r="C72" s="27">
        <v>498.64505563075625</v>
      </c>
      <c r="D72" s="49">
        <v>0</v>
      </c>
      <c r="E72" s="25">
        <v>0</v>
      </c>
      <c r="F72" s="26">
        <v>3000</v>
      </c>
      <c r="G72" s="26">
        <v>0</v>
      </c>
      <c r="H72" s="26">
        <v>0</v>
      </c>
      <c r="I72" s="26">
        <v>0</v>
      </c>
      <c r="J72" s="25">
        <v>0</v>
      </c>
      <c r="K72" s="26">
        <f t="shared" si="10"/>
        <v>1495.9351668922686</v>
      </c>
      <c r="L72" s="26">
        <f t="shared" si="11"/>
        <v>0</v>
      </c>
      <c r="M72" s="26">
        <f t="shared" si="12"/>
        <v>0</v>
      </c>
      <c r="N72" s="26">
        <f t="shared" si="13"/>
        <v>0</v>
      </c>
      <c r="O72" s="25">
        <f t="shared" si="14"/>
        <v>0</v>
      </c>
    </row>
    <row r="73" spans="2:15" x14ac:dyDescent="0.35">
      <c r="B73" s="32" t="s">
        <v>361</v>
      </c>
      <c r="C73" s="31">
        <v>739.36979964426462</v>
      </c>
      <c r="D73" s="50">
        <v>3000</v>
      </c>
      <c r="E73" s="29">
        <v>4000</v>
      </c>
      <c r="F73" s="30">
        <v>7000</v>
      </c>
      <c r="G73" s="30">
        <v>14000</v>
      </c>
      <c r="H73" s="30">
        <v>4000</v>
      </c>
      <c r="I73" s="30">
        <v>3000</v>
      </c>
      <c r="J73" s="29">
        <v>0</v>
      </c>
      <c r="K73" s="30">
        <f t="shared" si="10"/>
        <v>5175.5885975098527</v>
      </c>
      <c r="L73" s="30">
        <f t="shared" si="11"/>
        <v>10351.177195019705</v>
      </c>
      <c r="M73" s="30">
        <f t="shared" si="12"/>
        <v>2957.4791985770585</v>
      </c>
      <c r="N73" s="30">
        <f t="shared" si="13"/>
        <v>2218.1093989327937</v>
      </c>
      <c r="O73" s="29">
        <f t="shared" si="14"/>
        <v>0</v>
      </c>
    </row>
    <row r="74" spans="2:15" x14ac:dyDescent="0.35">
      <c r="B74" s="28" t="s">
        <v>198</v>
      </c>
      <c r="C74" s="27">
        <v>389.67527484432469</v>
      </c>
      <c r="D74" s="49">
        <v>0</v>
      </c>
      <c r="E74" s="25">
        <v>0</v>
      </c>
      <c r="F74" s="26">
        <v>4000</v>
      </c>
      <c r="G74" s="26">
        <v>0</v>
      </c>
      <c r="H74" s="26">
        <v>3000</v>
      </c>
      <c r="I74" s="26">
        <v>0</v>
      </c>
      <c r="J74" s="25">
        <v>0</v>
      </c>
      <c r="K74" s="26">
        <f t="shared" si="10"/>
        <v>1558.7010993772988</v>
      </c>
      <c r="L74" s="26">
        <f t="shared" si="11"/>
        <v>0</v>
      </c>
      <c r="M74" s="26">
        <f t="shared" si="12"/>
        <v>1169.025824532974</v>
      </c>
      <c r="N74" s="26">
        <f t="shared" si="13"/>
        <v>0</v>
      </c>
      <c r="O74" s="25">
        <f t="shared" si="14"/>
        <v>0</v>
      </c>
    </row>
    <row r="75" spans="2:15" x14ac:dyDescent="0.35">
      <c r="B75" s="32" t="s">
        <v>197</v>
      </c>
      <c r="C75" s="31">
        <v>227.69765804900146</v>
      </c>
      <c r="D75" s="50">
        <v>0</v>
      </c>
      <c r="E75" s="29">
        <v>0</v>
      </c>
      <c r="F75" s="30">
        <v>0</v>
      </c>
      <c r="G75" s="30">
        <v>1000</v>
      </c>
      <c r="H75" s="30">
        <v>0</v>
      </c>
      <c r="I75" s="30">
        <v>0</v>
      </c>
      <c r="J75" s="29">
        <v>0</v>
      </c>
      <c r="K75" s="30">
        <f t="shared" si="10"/>
        <v>0</v>
      </c>
      <c r="L75" s="30">
        <f t="shared" si="11"/>
        <v>227.69765804900146</v>
      </c>
      <c r="M75" s="30">
        <f t="shared" si="12"/>
        <v>0</v>
      </c>
      <c r="N75" s="30">
        <f t="shared" si="13"/>
        <v>0</v>
      </c>
      <c r="O75" s="29">
        <f t="shared" si="14"/>
        <v>0</v>
      </c>
    </row>
    <row r="76" spans="2:15" x14ac:dyDescent="0.35">
      <c r="B76" s="28" t="s">
        <v>196</v>
      </c>
      <c r="C76" s="27">
        <v>219.34355957036897</v>
      </c>
      <c r="D76" s="49">
        <v>0</v>
      </c>
      <c r="E76" s="25">
        <v>2000</v>
      </c>
      <c r="F76" s="26">
        <v>12000</v>
      </c>
      <c r="G76" s="26">
        <v>0</v>
      </c>
      <c r="H76" s="26">
        <v>0</v>
      </c>
      <c r="I76" s="26">
        <v>0</v>
      </c>
      <c r="J76" s="25">
        <v>0</v>
      </c>
      <c r="K76" s="26">
        <f t="shared" si="10"/>
        <v>2632.1227148444277</v>
      </c>
      <c r="L76" s="26">
        <f t="shared" si="11"/>
        <v>0</v>
      </c>
      <c r="M76" s="26">
        <f t="shared" si="12"/>
        <v>0</v>
      </c>
      <c r="N76" s="26">
        <f t="shared" si="13"/>
        <v>0</v>
      </c>
      <c r="O76" s="25">
        <f t="shared" si="14"/>
        <v>0</v>
      </c>
    </row>
    <row r="77" spans="2:15" x14ac:dyDescent="0.35">
      <c r="B77" s="32" t="s">
        <v>193</v>
      </c>
      <c r="C77" s="31">
        <v>487.61874182192793</v>
      </c>
      <c r="D77" s="50">
        <v>0</v>
      </c>
      <c r="E77" s="29">
        <v>0</v>
      </c>
      <c r="F77" s="30">
        <v>4000</v>
      </c>
      <c r="G77" s="30">
        <v>0</v>
      </c>
      <c r="H77" s="30">
        <v>0</v>
      </c>
      <c r="I77" s="30">
        <v>0</v>
      </c>
      <c r="J77" s="29">
        <v>0</v>
      </c>
      <c r="K77" s="30">
        <f t="shared" si="10"/>
        <v>1950.4749672877117</v>
      </c>
      <c r="L77" s="30">
        <f t="shared" si="11"/>
        <v>0</v>
      </c>
      <c r="M77" s="30">
        <f t="shared" si="12"/>
        <v>0</v>
      </c>
      <c r="N77" s="30">
        <f t="shared" si="13"/>
        <v>0</v>
      </c>
      <c r="O77" s="29">
        <f t="shared" si="14"/>
        <v>0</v>
      </c>
    </row>
    <row r="78" spans="2:15" x14ac:dyDescent="0.35">
      <c r="B78" s="28" t="s">
        <v>192</v>
      </c>
      <c r="C78" s="27">
        <v>333.22424804026491</v>
      </c>
      <c r="D78" s="49">
        <v>2000</v>
      </c>
      <c r="E78" s="25">
        <v>3000</v>
      </c>
      <c r="F78" s="26">
        <v>11000</v>
      </c>
      <c r="G78" s="26">
        <v>0</v>
      </c>
      <c r="H78" s="26">
        <v>6000</v>
      </c>
      <c r="I78" s="26">
        <v>1000</v>
      </c>
      <c r="J78" s="25">
        <v>0</v>
      </c>
      <c r="K78" s="26">
        <f t="shared" si="10"/>
        <v>3665.4667284429138</v>
      </c>
      <c r="L78" s="26">
        <f t="shared" si="11"/>
        <v>0</v>
      </c>
      <c r="M78" s="26">
        <f t="shared" si="12"/>
        <v>1999.3454882415895</v>
      </c>
      <c r="N78" s="26">
        <f t="shared" si="13"/>
        <v>333.22424804026491</v>
      </c>
      <c r="O78" s="25">
        <f t="shared" si="14"/>
        <v>0</v>
      </c>
    </row>
    <row r="79" spans="2:15" x14ac:dyDescent="0.35">
      <c r="B79" s="32" t="s">
        <v>305</v>
      </c>
      <c r="C79" s="31">
        <v>308.3294389204508</v>
      </c>
      <c r="D79" s="50">
        <v>0</v>
      </c>
      <c r="E79" s="29">
        <v>0</v>
      </c>
      <c r="F79" s="30">
        <v>4000</v>
      </c>
      <c r="G79" s="30">
        <v>0</v>
      </c>
      <c r="H79" s="30">
        <v>0</v>
      </c>
      <c r="I79" s="30">
        <v>0</v>
      </c>
      <c r="J79" s="29">
        <v>0</v>
      </c>
      <c r="K79" s="30">
        <f t="shared" si="10"/>
        <v>1233.3177556818032</v>
      </c>
      <c r="L79" s="30">
        <f t="shared" si="11"/>
        <v>0</v>
      </c>
      <c r="M79" s="30">
        <f t="shared" si="12"/>
        <v>0</v>
      </c>
      <c r="N79" s="30">
        <f t="shared" si="13"/>
        <v>0</v>
      </c>
      <c r="O79" s="29">
        <f t="shared" si="14"/>
        <v>0</v>
      </c>
    </row>
    <row r="80" spans="2:15" x14ac:dyDescent="0.35">
      <c r="B80" s="28" t="s">
        <v>360</v>
      </c>
      <c r="C80" s="27">
        <v>651.81546225062812</v>
      </c>
      <c r="D80" s="49">
        <v>3000</v>
      </c>
      <c r="E80" s="25">
        <v>4000</v>
      </c>
      <c r="F80" s="26">
        <v>17000</v>
      </c>
      <c r="G80" s="26">
        <v>9000</v>
      </c>
      <c r="H80" s="26">
        <v>2000</v>
      </c>
      <c r="I80" s="26">
        <v>0</v>
      </c>
      <c r="J80" s="25">
        <v>0</v>
      </c>
      <c r="K80" s="26">
        <f t="shared" si="10"/>
        <v>11080.862858260678</v>
      </c>
      <c r="L80" s="26">
        <f t="shared" si="11"/>
        <v>5866.339160255653</v>
      </c>
      <c r="M80" s="26">
        <f t="shared" si="12"/>
        <v>1303.6309245012562</v>
      </c>
      <c r="N80" s="26">
        <f t="shared" si="13"/>
        <v>0</v>
      </c>
      <c r="O80" s="25">
        <f t="shared" si="14"/>
        <v>0</v>
      </c>
    </row>
    <row r="81" spans="2:15" x14ac:dyDescent="0.35">
      <c r="B81" s="32" t="s">
        <v>191</v>
      </c>
      <c r="C81" s="31">
        <v>473.73921934435617</v>
      </c>
      <c r="D81" s="50">
        <v>0</v>
      </c>
      <c r="E81" s="29">
        <v>0</v>
      </c>
      <c r="F81" s="30">
        <v>0</v>
      </c>
      <c r="G81" s="30">
        <v>4000</v>
      </c>
      <c r="H81" s="30">
        <v>0</v>
      </c>
      <c r="I81" s="30">
        <v>4000</v>
      </c>
      <c r="J81" s="29">
        <v>0</v>
      </c>
      <c r="K81" s="30">
        <f t="shared" si="10"/>
        <v>0</v>
      </c>
      <c r="L81" s="30">
        <f t="shared" si="11"/>
        <v>1894.9568773774247</v>
      </c>
      <c r="M81" s="30">
        <f t="shared" si="12"/>
        <v>0</v>
      </c>
      <c r="N81" s="30">
        <f t="shared" si="13"/>
        <v>1894.9568773774247</v>
      </c>
      <c r="O81" s="29">
        <f t="shared" si="14"/>
        <v>0</v>
      </c>
    </row>
    <row r="82" spans="2:15" x14ac:dyDescent="0.35">
      <c r="B82" s="28" t="s">
        <v>304</v>
      </c>
      <c r="C82" s="27">
        <v>399.92785196957715</v>
      </c>
      <c r="D82" s="49">
        <v>0</v>
      </c>
      <c r="E82" s="25">
        <v>0</v>
      </c>
      <c r="F82" s="26">
        <v>0</v>
      </c>
      <c r="G82" s="26">
        <v>0</v>
      </c>
      <c r="H82" s="26">
        <v>2000</v>
      </c>
      <c r="I82" s="26">
        <v>0</v>
      </c>
      <c r="J82" s="25">
        <v>0</v>
      </c>
      <c r="K82" s="26">
        <f t="shared" si="10"/>
        <v>0</v>
      </c>
      <c r="L82" s="26">
        <f t="shared" si="11"/>
        <v>0</v>
      </c>
      <c r="M82" s="26">
        <f t="shared" si="12"/>
        <v>799.8557039391543</v>
      </c>
      <c r="N82" s="26">
        <f t="shared" si="13"/>
        <v>0</v>
      </c>
      <c r="O82" s="25">
        <f t="shared" si="14"/>
        <v>0</v>
      </c>
    </row>
    <row r="83" spans="2:15" x14ac:dyDescent="0.35">
      <c r="B83" s="32" t="s">
        <v>188</v>
      </c>
      <c r="C83" s="31">
        <v>269.72906118918667</v>
      </c>
      <c r="D83" s="50">
        <v>0</v>
      </c>
      <c r="E83" s="29">
        <v>0</v>
      </c>
      <c r="F83" s="30">
        <v>2000</v>
      </c>
      <c r="G83" s="30">
        <v>0</v>
      </c>
      <c r="H83" s="30">
        <v>0</v>
      </c>
      <c r="I83" s="30">
        <v>0</v>
      </c>
      <c r="J83" s="29">
        <v>0</v>
      </c>
      <c r="K83" s="30">
        <f t="shared" si="10"/>
        <v>539.45812237837333</v>
      </c>
      <c r="L83" s="30">
        <f t="shared" si="11"/>
        <v>0</v>
      </c>
      <c r="M83" s="30">
        <f t="shared" si="12"/>
        <v>0</v>
      </c>
      <c r="N83" s="30">
        <f t="shared" si="13"/>
        <v>0</v>
      </c>
      <c r="O83" s="29">
        <f t="shared" si="14"/>
        <v>0</v>
      </c>
    </row>
    <row r="84" spans="2:15" x14ac:dyDescent="0.35">
      <c r="B84" s="28" t="s">
        <v>303</v>
      </c>
      <c r="C84" s="27">
        <v>385.68034663435992</v>
      </c>
      <c r="D84" s="49">
        <v>3000</v>
      </c>
      <c r="E84" s="25">
        <v>4000</v>
      </c>
      <c r="F84" s="26">
        <v>8000</v>
      </c>
      <c r="G84" s="26">
        <v>11000</v>
      </c>
      <c r="H84" s="26">
        <v>3000</v>
      </c>
      <c r="I84" s="26">
        <v>2000</v>
      </c>
      <c r="J84" s="25">
        <v>6000</v>
      </c>
      <c r="K84" s="26">
        <f t="shared" si="10"/>
        <v>3085.4427730748794</v>
      </c>
      <c r="L84" s="26">
        <f t="shared" si="11"/>
        <v>4242.4838129779591</v>
      </c>
      <c r="M84" s="26">
        <f t="shared" si="12"/>
        <v>1157.0410399030798</v>
      </c>
      <c r="N84" s="26">
        <f t="shared" si="13"/>
        <v>771.36069326871984</v>
      </c>
      <c r="O84" s="25">
        <f t="shared" si="14"/>
        <v>2314.0820798061595</v>
      </c>
    </row>
    <row r="85" spans="2:15" x14ac:dyDescent="0.35">
      <c r="B85" s="32" t="s">
        <v>185</v>
      </c>
      <c r="C85" s="31">
        <v>312.09932829149119</v>
      </c>
      <c r="D85" s="50">
        <v>0</v>
      </c>
      <c r="E85" s="29">
        <v>0</v>
      </c>
      <c r="F85" s="30">
        <v>0</v>
      </c>
      <c r="G85" s="30">
        <v>5000</v>
      </c>
      <c r="H85" s="30">
        <v>0</v>
      </c>
      <c r="I85" s="30">
        <v>0</v>
      </c>
      <c r="J85" s="29">
        <v>0</v>
      </c>
      <c r="K85" s="30">
        <f t="shared" si="10"/>
        <v>0</v>
      </c>
      <c r="L85" s="30">
        <f t="shared" si="11"/>
        <v>1560.496641457456</v>
      </c>
      <c r="M85" s="30">
        <f t="shared" si="12"/>
        <v>0</v>
      </c>
      <c r="N85" s="30">
        <f t="shared" si="13"/>
        <v>0</v>
      </c>
      <c r="O85" s="29">
        <f t="shared" si="14"/>
        <v>0</v>
      </c>
    </row>
    <row r="86" spans="2:15" x14ac:dyDescent="0.35">
      <c r="B86" s="28" t="s">
        <v>184</v>
      </c>
      <c r="C86" s="27">
        <v>259.84983809308022</v>
      </c>
      <c r="D86" s="49">
        <v>0</v>
      </c>
      <c r="E86" s="25">
        <v>0</v>
      </c>
      <c r="F86" s="26">
        <v>0</v>
      </c>
      <c r="G86" s="26">
        <v>4000</v>
      </c>
      <c r="H86" s="26">
        <v>0</v>
      </c>
      <c r="I86" s="26">
        <v>0</v>
      </c>
      <c r="J86" s="25">
        <v>0</v>
      </c>
      <c r="K86" s="26">
        <f t="shared" si="10"/>
        <v>0</v>
      </c>
      <c r="L86" s="26">
        <f t="shared" si="11"/>
        <v>1039.3993523723209</v>
      </c>
      <c r="M86" s="26">
        <f t="shared" si="12"/>
        <v>0</v>
      </c>
      <c r="N86" s="26">
        <f t="shared" si="13"/>
        <v>0</v>
      </c>
      <c r="O86" s="25">
        <f t="shared" si="14"/>
        <v>0</v>
      </c>
    </row>
    <row r="87" spans="2:15" x14ac:dyDescent="0.35">
      <c r="B87" s="32" t="s">
        <v>182</v>
      </c>
      <c r="C87" s="31">
        <v>296.25011515609577</v>
      </c>
      <c r="D87" s="50">
        <v>2000</v>
      </c>
      <c r="E87" s="29">
        <v>2000</v>
      </c>
      <c r="F87" s="30">
        <v>3000</v>
      </c>
      <c r="G87" s="30">
        <v>10000</v>
      </c>
      <c r="H87" s="30">
        <v>2000</v>
      </c>
      <c r="I87" s="30">
        <v>0</v>
      </c>
      <c r="J87" s="29">
        <v>0</v>
      </c>
      <c r="K87" s="30">
        <f t="shared" si="10"/>
        <v>888.75034546828738</v>
      </c>
      <c r="L87" s="30">
        <f t="shared" si="11"/>
        <v>2962.5011515609576</v>
      </c>
      <c r="M87" s="30">
        <f t="shared" si="12"/>
        <v>592.50023031219155</v>
      </c>
      <c r="N87" s="30">
        <f t="shared" si="13"/>
        <v>0</v>
      </c>
      <c r="O87" s="29">
        <f t="shared" si="14"/>
        <v>0</v>
      </c>
    </row>
    <row r="88" spans="2:15" x14ac:dyDescent="0.35">
      <c r="B88" s="28" t="s">
        <v>179</v>
      </c>
      <c r="C88" s="27">
        <v>181.02917838017163</v>
      </c>
      <c r="D88" s="49">
        <v>0</v>
      </c>
      <c r="E88" s="25">
        <v>0</v>
      </c>
      <c r="F88" s="26">
        <v>0</v>
      </c>
      <c r="G88" s="26">
        <v>0</v>
      </c>
      <c r="H88" s="26">
        <v>0</v>
      </c>
      <c r="I88" s="26">
        <v>2000</v>
      </c>
      <c r="J88" s="25">
        <v>0</v>
      </c>
      <c r="K88" s="26">
        <f t="shared" si="10"/>
        <v>0</v>
      </c>
      <c r="L88" s="26">
        <f t="shared" si="11"/>
        <v>0</v>
      </c>
      <c r="M88" s="26">
        <f t="shared" si="12"/>
        <v>0</v>
      </c>
      <c r="N88" s="26">
        <f t="shared" si="13"/>
        <v>362.05835676034326</v>
      </c>
      <c r="O88" s="25">
        <f t="shared" si="14"/>
        <v>0</v>
      </c>
    </row>
    <row r="89" spans="2:15" x14ac:dyDescent="0.35">
      <c r="B89" s="32" t="s">
        <v>177</v>
      </c>
      <c r="C89" s="31">
        <v>231.36850961183114</v>
      </c>
      <c r="D89" s="50">
        <v>0</v>
      </c>
      <c r="E89" s="29">
        <v>0</v>
      </c>
      <c r="F89" s="30">
        <v>1000</v>
      </c>
      <c r="G89" s="30">
        <v>0</v>
      </c>
      <c r="H89" s="30">
        <v>0</v>
      </c>
      <c r="I89" s="30">
        <v>2000</v>
      </c>
      <c r="J89" s="29">
        <v>0</v>
      </c>
      <c r="K89" s="30">
        <f t="shared" si="10"/>
        <v>231.36850961183114</v>
      </c>
      <c r="L89" s="30">
        <f t="shared" si="11"/>
        <v>0</v>
      </c>
      <c r="M89" s="30">
        <f t="shared" si="12"/>
        <v>0</v>
      </c>
      <c r="N89" s="30">
        <f t="shared" si="13"/>
        <v>462.73701922366229</v>
      </c>
      <c r="O89" s="29">
        <f t="shared" si="14"/>
        <v>0</v>
      </c>
    </row>
    <row r="90" spans="2:15" x14ac:dyDescent="0.35">
      <c r="B90" s="28" t="s">
        <v>176</v>
      </c>
      <c r="C90" s="27">
        <v>197.8278744085373</v>
      </c>
      <c r="D90" s="49">
        <v>0</v>
      </c>
      <c r="E90" s="25">
        <v>2000</v>
      </c>
      <c r="F90" s="26">
        <v>1000</v>
      </c>
      <c r="G90" s="26">
        <v>8000</v>
      </c>
      <c r="H90" s="26">
        <v>0</v>
      </c>
      <c r="I90" s="26">
        <v>2000</v>
      </c>
      <c r="J90" s="25">
        <v>1000</v>
      </c>
      <c r="K90" s="26">
        <f t="shared" si="10"/>
        <v>197.8278744085373</v>
      </c>
      <c r="L90" s="26">
        <f t="shared" si="11"/>
        <v>1582.6229952682984</v>
      </c>
      <c r="M90" s="26">
        <f t="shared" si="12"/>
        <v>0</v>
      </c>
      <c r="N90" s="26">
        <f t="shared" si="13"/>
        <v>395.6557488170746</v>
      </c>
      <c r="O90" s="25">
        <f t="shared" si="14"/>
        <v>197.8278744085373</v>
      </c>
    </row>
    <row r="91" spans="2:15" x14ac:dyDescent="0.35">
      <c r="B91" s="32" t="s">
        <v>174</v>
      </c>
      <c r="C91" s="31">
        <v>171.89081177596432</v>
      </c>
      <c r="D91" s="50">
        <v>0</v>
      </c>
      <c r="E91" s="29">
        <v>0</v>
      </c>
      <c r="F91" s="30">
        <v>1000</v>
      </c>
      <c r="G91" s="30">
        <v>0</v>
      </c>
      <c r="H91" s="30">
        <v>0</v>
      </c>
      <c r="I91" s="30">
        <v>0</v>
      </c>
      <c r="J91" s="29">
        <v>0</v>
      </c>
      <c r="K91" s="30">
        <f t="shared" si="10"/>
        <v>171.89081177596432</v>
      </c>
      <c r="L91" s="30">
        <f t="shared" si="11"/>
        <v>0</v>
      </c>
      <c r="M91" s="30">
        <f t="shared" si="12"/>
        <v>0</v>
      </c>
      <c r="N91" s="30">
        <f t="shared" si="13"/>
        <v>0</v>
      </c>
      <c r="O91" s="29">
        <f t="shared" si="14"/>
        <v>0</v>
      </c>
    </row>
    <row r="92" spans="2:15" x14ac:dyDescent="0.35">
      <c r="B92" s="28" t="s">
        <v>358</v>
      </c>
      <c r="C92" s="27">
        <v>335.43743905086086</v>
      </c>
      <c r="D92" s="49">
        <v>0</v>
      </c>
      <c r="E92" s="25">
        <v>0</v>
      </c>
      <c r="F92" s="26">
        <v>2000</v>
      </c>
      <c r="G92" s="26">
        <v>0</v>
      </c>
      <c r="H92" s="26">
        <v>0</v>
      </c>
      <c r="I92" s="26">
        <v>1000</v>
      </c>
      <c r="J92" s="25">
        <v>0</v>
      </c>
      <c r="K92" s="26">
        <f t="shared" si="10"/>
        <v>670.87487810172172</v>
      </c>
      <c r="L92" s="26">
        <f t="shared" si="11"/>
        <v>0</v>
      </c>
      <c r="M92" s="26">
        <f t="shared" si="12"/>
        <v>0</v>
      </c>
      <c r="N92" s="26">
        <f t="shared" si="13"/>
        <v>335.43743905086086</v>
      </c>
      <c r="O92" s="25">
        <f t="shared" si="14"/>
        <v>0</v>
      </c>
    </row>
    <row r="93" spans="2:15" x14ac:dyDescent="0.35">
      <c r="B93" s="32" t="s">
        <v>173</v>
      </c>
      <c r="C93" s="31">
        <v>464.74266376673449</v>
      </c>
      <c r="D93" s="50">
        <v>0</v>
      </c>
      <c r="E93" s="29">
        <v>0</v>
      </c>
      <c r="F93" s="30">
        <v>0</v>
      </c>
      <c r="G93" s="30">
        <v>0</v>
      </c>
      <c r="H93" s="30">
        <v>0</v>
      </c>
      <c r="I93" s="30">
        <v>0</v>
      </c>
      <c r="J93" s="29">
        <v>4000</v>
      </c>
      <c r="K93" s="30">
        <f t="shared" si="10"/>
        <v>0</v>
      </c>
      <c r="L93" s="30">
        <f t="shared" si="11"/>
        <v>0</v>
      </c>
      <c r="M93" s="30">
        <f t="shared" si="12"/>
        <v>0</v>
      </c>
      <c r="N93" s="30">
        <f t="shared" si="13"/>
        <v>0</v>
      </c>
      <c r="O93" s="29">
        <f t="shared" si="14"/>
        <v>1858.970655066938</v>
      </c>
    </row>
    <row r="94" spans="2:15" x14ac:dyDescent="0.35">
      <c r="B94" s="28" t="s">
        <v>172</v>
      </c>
      <c r="C94" s="27">
        <v>189.67954072593068</v>
      </c>
      <c r="D94" s="49">
        <v>0</v>
      </c>
      <c r="E94" s="25">
        <v>0</v>
      </c>
      <c r="F94" s="26">
        <v>1000</v>
      </c>
      <c r="G94" s="26">
        <v>0</v>
      </c>
      <c r="H94" s="26">
        <v>0</v>
      </c>
      <c r="I94" s="26">
        <v>0</v>
      </c>
      <c r="J94" s="25">
        <v>0</v>
      </c>
      <c r="K94" s="26">
        <f t="shared" si="10"/>
        <v>189.67954072593068</v>
      </c>
      <c r="L94" s="26">
        <f t="shared" si="11"/>
        <v>0</v>
      </c>
      <c r="M94" s="26">
        <f t="shared" si="12"/>
        <v>0</v>
      </c>
      <c r="N94" s="26">
        <f t="shared" si="13"/>
        <v>0</v>
      </c>
      <c r="O94" s="25">
        <f t="shared" si="14"/>
        <v>0</v>
      </c>
    </row>
    <row r="95" spans="2:15" x14ac:dyDescent="0.35">
      <c r="B95" s="32" t="s">
        <v>302</v>
      </c>
      <c r="C95" s="31">
        <v>289.09077714275151</v>
      </c>
      <c r="D95" s="50">
        <v>0</v>
      </c>
      <c r="E95" s="29">
        <v>0</v>
      </c>
      <c r="F95" s="30">
        <v>0</v>
      </c>
      <c r="G95" s="30">
        <v>2000</v>
      </c>
      <c r="H95" s="30">
        <v>0</v>
      </c>
      <c r="I95" s="30">
        <v>0</v>
      </c>
      <c r="J95" s="29">
        <v>0</v>
      </c>
      <c r="K95" s="30">
        <f t="shared" si="10"/>
        <v>0</v>
      </c>
      <c r="L95" s="30">
        <f t="shared" si="11"/>
        <v>578.18155428550301</v>
      </c>
      <c r="M95" s="30">
        <f t="shared" si="12"/>
        <v>0</v>
      </c>
      <c r="N95" s="30">
        <f t="shared" si="13"/>
        <v>0</v>
      </c>
      <c r="O95" s="29">
        <f t="shared" si="14"/>
        <v>0</v>
      </c>
    </row>
    <row r="96" spans="2:15" x14ac:dyDescent="0.35">
      <c r="B96" s="28" t="s">
        <v>171</v>
      </c>
      <c r="C96" s="27">
        <v>191.47374003763542</v>
      </c>
      <c r="D96" s="49">
        <v>0</v>
      </c>
      <c r="E96" s="25">
        <v>0</v>
      </c>
      <c r="F96" s="26">
        <v>5000</v>
      </c>
      <c r="G96" s="26">
        <v>0</v>
      </c>
      <c r="H96" s="26">
        <v>2000</v>
      </c>
      <c r="I96" s="26">
        <v>0</v>
      </c>
      <c r="J96" s="25">
        <v>0</v>
      </c>
      <c r="K96" s="26">
        <f t="shared" si="10"/>
        <v>957.36870018817717</v>
      </c>
      <c r="L96" s="26">
        <f t="shared" si="11"/>
        <v>0</v>
      </c>
      <c r="M96" s="26">
        <f t="shared" si="12"/>
        <v>382.94748007527085</v>
      </c>
      <c r="N96" s="26">
        <f t="shared" si="13"/>
        <v>0</v>
      </c>
      <c r="O96" s="25">
        <f t="shared" si="14"/>
        <v>0</v>
      </c>
    </row>
    <row r="97" spans="2:15" x14ac:dyDescent="0.35">
      <c r="B97" s="32" t="s">
        <v>170</v>
      </c>
      <c r="C97" s="31">
        <v>212.98422294855553</v>
      </c>
      <c r="D97" s="50">
        <v>0</v>
      </c>
      <c r="E97" s="29">
        <v>0</v>
      </c>
      <c r="F97" s="30">
        <v>1000</v>
      </c>
      <c r="G97" s="30">
        <v>0</v>
      </c>
      <c r="H97" s="30">
        <v>0</v>
      </c>
      <c r="I97" s="30">
        <v>0</v>
      </c>
      <c r="J97" s="29">
        <v>0</v>
      </c>
      <c r="K97" s="30">
        <f t="shared" si="10"/>
        <v>212.98422294855553</v>
      </c>
      <c r="L97" s="30">
        <f t="shared" si="11"/>
        <v>0</v>
      </c>
      <c r="M97" s="30">
        <f t="shared" si="12"/>
        <v>0</v>
      </c>
      <c r="N97" s="30">
        <f t="shared" si="13"/>
        <v>0</v>
      </c>
      <c r="O97" s="29">
        <f t="shared" si="14"/>
        <v>0</v>
      </c>
    </row>
    <row r="98" spans="2:15" x14ac:dyDescent="0.35">
      <c r="B98" s="28" t="s">
        <v>169</v>
      </c>
      <c r="C98" s="27">
        <v>166.2798666736295</v>
      </c>
      <c r="D98" s="49">
        <v>0</v>
      </c>
      <c r="E98" s="25">
        <v>0</v>
      </c>
      <c r="F98" s="26">
        <v>5000</v>
      </c>
      <c r="G98" s="26">
        <v>0</v>
      </c>
      <c r="H98" s="26">
        <v>0</v>
      </c>
      <c r="I98" s="26">
        <v>0</v>
      </c>
      <c r="J98" s="25">
        <v>0</v>
      </c>
      <c r="K98" s="26">
        <f t="shared" si="10"/>
        <v>831.3993333681475</v>
      </c>
      <c r="L98" s="26">
        <f t="shared" si="11"/>
        <v>0</v>
      </c>
      <c r="M98" s="26">
        <f t="shared" si="12"/>
        <v>0</v>
      </c>
      <c r="N98" s="26">
        <f t="shared" si="13"/>
        <v>0</v>
      </c>
      <c r="O98" s="25">
        <f t="shared" si="14"/>
        <v>0</v>
      </c>
    </row>
    <row r="99" spans="2:15" x14ac:dyDescent="0.35">
      <c r="B99" s="32" t="s">
        <v>167</v>
      </c>
      <c r="C99" s="31">
        <v>301.70961048663997</v>
      </c>
      <c r="D99" s="50">
        <v>0</v>
      </c>
      <c r="E99" s="29">
        <v>0</v>
      </c>
      <c r="F99" s="30">
        <v>4000</v>
      </c>
      <c r="G99" s="30">
        <v>0</v>
      </c>
      <c r="H99" s="30">
        <v>2000</v>
      </c>
      <c r="I99" s="30">
        <v>0</v>
      </c>
      <c r="J99" s="29">
        <v>0</v>
      </c>
      <c r="K99" s="30">
        <f t="shared" si="10"/>
        <v>1206.8384419465599</v>
      </c>
      <c r="L99" s="30">
        <f t="shared" si="11"/>
        <v>0</v>
      </c>
      <c r="M99" s="30">
        <f t="shared" si="12"/>
        <v>603.41922097327995</v>
      </c>
      <c r="N99" s="30">
        <f t="shared" si="13"/>
        <v>0</v>
      </c>
      <c r="O99" s="29">
        <f t="shared" si="14"/>
        <v>0</v>
      </c>
    </row>
    <row r="100" spans="2:15" x14ac:dyDescent="0.35">
      <c r="B100" s="28" t="s">
        <v>166</v>
      </c>
      <c r="C100" s="27">
        <v>338.41457367702117</v>
      </c>
      <c r="D100" s="49">
        <v>0</v>
      </c>
      <c r="E100" s="25">
        <v>0</v>
      </c>
      <c r="F100" s="26">
        <v>0</v>
      </c>
      <c r="G100" s="26">
        <v>6000</v>
      </c>
      <c r="H100" s="26">
        <v>0</v>
      </c>
      <c r="I100" s="26">
        <v>0</v>
      </c>
      <c r="J100" s="25">
        <v>0</v>
      </c>
      <c r="K100" s="26">
        <f t="shared" si="10"/>
        <v>0</v>
      </c>
      <c r="L100" s="26">
        <f t="shared" si="11"/>
        <v>2030.487442062127</v>
      </c>
      <c r="M100" s="26">
        <f t="shared" si="12"/>
        <v>0</v>
      </c>
      <c r="N100" s="26">
        <f t="shared" si="13"/>
        <v>0</v>
      </c>
      <c r="O100" s="25">
        <f t="shared" si="14"/>
        <v>0</v>
      </c>
    </row>
    <row r="101" spans="2:15" x14ac:dyDescent="0.35">
      <c r="B101" s="32" t="s">
        <v>164</v>
      </c>
      <c r="C101" s="31">
        <v>348.7485424901443</v>
      </c>
      <c r="D101" s="50">
        <v>3000</v>
      </c>
      <c r="E101" s="29">
        <v>4000</v>
      </c>
      <c r="F101" s="30">
        <v>8000</v>
      </c>
      <c r="G101" s="30">
        <v>8000</v>
      </c>
      <c r="H101" s="30">
        <v>7000</v>
      </c>
      <c r="I101" s="30">
        <v>2000</v>
      </c>
      <c r="J101" s="29">
        <v>6000</v>
      </c>
      <c r="K101" s="30">
        <f t="shared" ref="K101:K132" si="15">$C101*F101/1000</f>
        <v>2789.9883399211544</v>
      </c>
      <c r="L101" s="30">
        <f t="shared" ref="L101:L132" si="16">$C101*G101/1000</f>
        <v>2789.9883399211544</v>
      </c>
      <c r="M101" s="30">
        <f t="shared" ref="M101:M132" si="17">$C101*H101/1000</f>
        <v>2441.2397974310102</v>
      </c>
      <c r="N101" s="30">
        <f t="shared" ref="N101:N132" si="18">$C101*I101/1000</f>
        <v>697.49708498028861</v>
      </c>
      <c r="O101" s="29">
        <f t="shared" ref="O101:O132" si="19">$C101*J101/1000</f>
        <v>2092.4912549408659</v>
      </c>
    </row>
    <row r="102" spans="2:15" x14ac:dyDescent="0.35">
      <c r="B102" s="28" t="s">
        <v>162</v>
      </c>
      <c r="C102" s="27">
        <v>298.16516422949212</v>
      </c>
      <c r="D102" s="49">
        <v>0</v>
      </c>
      <c r="E102" s="25">
        <v>0</v>
      </c>
      <c r="F102" s="26">
        <v>3000</v>
      </c>
      <c r="G102" s="26">
        <v>0</v>
      </c>
      <c r="H102" s="26">
        <v>0</v>
      </c>
      <c r="I102" s="26">
        <v>1000</v>
      </c>
      <c r="J102" s="25">
        <v>0</v>
      </c>
      <c r="K102" s="26">
        <f t="shared" si="15"/>
        <v>894.49549268847636</v>
      </c>
      <c r="L102" s="26">
        <f t="shared" si="16"/>
        <v>0</v>
      </c>
      <c r="M102" s="26">
        <f t="shared" si="17"/>
        <v>0</v>
      </c>
      <c r="N102" s="26">
        <f t="shared" si="18"/>
        <v>298.16516422949212</v>
      </c>
      <c r="O102" s="25">
        <f t="shared" si="19"/>
        <v>0</v>
      </c>
    </row>
    <row r="103" spans="2:15" x14ac:dyDescent="0.35">
      <c r="B103" s="32" t="s">
        <v>161</v>
      </c>
      <c r="C103" s="31">
        <v>296.04667352463196</v>
      </c>
      <c r="D103" s="50">
        <v>0</v>
      </c>
      <c r="E103" s="29">
        <v>0</v>
      </c>
      <c r="F103" s="30">
        <v>2000</v>
      </c>
      <c r="G103" s="30">
        <v>0</v>
      </c>
      <c r="H103" s="30">
        <v>0</v>
      </c>
      <c r="I103" s="30">
        <v>0</v>
      </c>
      <c r="J103" s="29">
        <v>0</v>
      </c>
      <c r="K103" s="30">
        <f t="shared" si="15"/>
        <v>592.09334704926391</v>
      </c>
      <c r="L103" s="30">
        <f t="shared" si="16"/>
        <v>0</v>
      </c>
      <c r="M103" s="30">
        <f t="shared" si="17"/>
        <v>0</v>
      </c>
      <c r="N103" s="30">
        <f t="shared" si="18"/>
        <v>0</v>
      </c>
      <c r="O103" s="29">
        <f t="shared" si="19"/>
        <v>0</v>
      </c>
    </row>
    <row r="104" spans="2:15" x14ac:dyDescent="0.35">
      <c r="B104" s="28" t="s">
        <v>160</v>
      </c>
      <c r="C104" s="27">
        <v>227.19792529202374</v>
      </c>
      <c r="D104" s="49">
        <v>0</v>
      </c>
      <c r="E104" s="25">
        <v>0</v>
      </c>
      <c r="F104" s="26">
        <v>2000</v>
      </c>
      <c r="G104" s="26">
        <v>0</v>
      </c>
      <c r="H104" s="26">
        <v>0</v>
      </c>
      <c r="I104" s="26">
        <v>0</v>
      </c>
      <c r="J104" s="25">
        <v>0</v>
      </c>
      <c r="K104" s="26">
        <f t="shared" si="15"/>
        <v>454.39585058404748</v>
      </c>
      <c r="L104" s="26">
        <f t="shared" si="16"/>
        <v>0</v>
      </c>
      <c r="M104" s="26">
        <f t="shared" si="17"/>
        <v>0</v>
      </c>
      <c r="N104" s="26">
        <f t="shared" si="18"/>
        <v>0</v>
      </c>
      <c r="O104" s="25">
        <f t="shared" si="19"/>
        <v>0</v>
      </c>
    </row>
    <row r="105" spans="2:15" x14ac:dyDescent="0.35">
      <c r="B105" s="32" t="s">
        <v>159</v>
      </c>
      <c r="C105" s="31">
        <v>422.6963589540369</v>
      </c>
      <c r="D105" s="50">
        <v>0</v>
      </c>
      <c r="E105" s="29">
        <v>0</v>
      </c>
      <c r="F105" s="30">
        <v>0</v>
      </c>
      <c r="G105" s="30">
        <v>0</v>
      </c>
      <c r="H105" s="30">
        <v>3000</v>
      </c>
      <c r="I105" s="30">
        <v>2000</v>
      </c>
      <c r="J105" s="29">
        <v>0</v>
      </c>
      <c r="K105" s="30">
        <f t="shared" si="15"/>
        <v>0</v>
      </c>
      <c r="L105" s="30">
        <f t="shared" si="16"/>
        <v>0</v>
      </c>
      <c r="M105" s="30">
        <f t="shared" si="17"/>
        <v>1268.0890768621107</v>
      </c>
      <c r="N105" s="30">
        <f t="shared" si="18"/>
        <v>845.39271790807379</v>
      </c>
      <c r="O105" s="29">
        <f t="shared" si="19"/>
        <v>0</v>
      </c>
    </row>
    <row r="106" spans="2:15" x14ac:dyDescent="0.35">
      <c r="B106" s="28" t="s">
        <v>158</v>
      </c>
      <c r="C106" s="27">
        <v>171.96766654810432</v>
      </c>
      <c r="D106" s="49">
        <v>0</v>
      </c>
      <c r="E106" s="25">
        <v>0</v>
      </c>
      <c r="F106" s="26">
        <v>2000</v>
      </c>
      <c r="G106" s="26">
        <v>0</v>
      </c>
      <c r="H106" s="26">
        <v>0</v>
      </c>
      <c r="I106" s="26">
        <v>0</v>
      </c>
      <c r="J106" s="25">
        <v>0</v>
      </c>
      <c r="K106" s="26">
        <f t="shared" si="15"/>
        <v>343.93533309620864</v>
      </c>
      <c r="L106" s="26">
        <f t="shared" si="16"/>
        <v>0</v>
      </c>
      <c r="M106" s="26">
        <f t="shared" si="17"/>
        <v>0</v>
      </c>
      <c r="N106" s="26">
        <f t="shared" si="18"/>
        <v>0</v>
      </c>
      <c r="O106" s="25">
        <f t="shared" si="19"/>
        <v>0</v>
      </c>
    </row>
    <row r="107" spans="2:15" x14ac:dyDescent="0.35">
      <c r="B107" s="32" t="s">
        <v>157</v>
      </c>
      <c r="C107" s="31">
        <v>177.12880012296137</v>
      </c>
      <c r="D107" s="50">
        <v>0</v>
      </c>
      <c r="E107" s="29">
        <v>0</v>
      </c>
      <c r="F107" s="30">
        <v>4000</v>
      </c>
      <c r="G107" s="30">
        <v>0</v>
      </c>
      <c r="H107" s="30">
        <v>0</v>
      </c>
      <c r="I107" s="30">
        <v>2000</v>
      </c>
      <c r="J107" s="29">
        <v>0</v>
      </c>
      <c r="K107" s="30">
        <f t="shared" si="15"/>
        <v>708.51520049184546</v>
      </c>
      <c r="L107" s="30">
        <f t="shared" si="16"/>
        <v>0</v>
      </c>
      <c r="M107" s="30">
        <f t="shared" si="17"/>
        <v>0</v>
      </c>
      <c r="N107" s="30">
        <f t="shared" si="18"/>
        <v>354.25760024592273</v>
      </c>
      <c r="O107" s="29">
        <f t="shared" si="19"/>
        <v>0</v>
      </c>
    </row>
    <row r="108" spans="2:15" x14ac:dyDescent="0.35">
      <c r="B108" s="28" t="s">
        <v>156</v>
      </c>
      <c r="C108" s="27">
        <v>261.74356948165888</v>
      </c>
      <c r="D108" s="49">
        <v>2000</v>
      </c>
      <c r="E108" s="25">
        <v>2000</v>
      </c>
      <c r="F108" s="26">
        <v>4000</v>
      </c>
      <c r="G108" s="26">
        <v>8000</v>
      </c>
      <c r="H108" s="26">
        <v>0</v>
      </c>
      <c r="I108" s="26">
        <v>2000</v>
      </c>
      <c r="J108" s="25">
        <v>2000</v>
      </c>
      <c r="K108" s="26">
        <f t="shared" si="15"/>
        <v>1046.9742779266355</v>
      </c>
      <c r="L108" s="26">
        <f t="shared" si="16"/>
        <v>2093.948555853271</v>
      </c>
      <c r="M108" s="26">
        <f t="shared" si="17"/>
        <v>0</v>
      </c>
      <c r="N108" s="26">
        <f t="shared" si="18"/>
        <v>523.48713896331776</v>
      </c>
      <c r="O108" s="25">
        <f t="shared" si="19"/>
        <v>523.48713896331776</v>
      </c>
    </row>
    <row r="109" spans="2:15" x14ac:dyDescent="0.35">
      <c r="B109" s="32" t="s">
        <v>155</v>
      </c>
      <c r="C109" s="31">
        <v>119.30323343899779</v>
      </c>
      <c r="D109" s="50">
        <v>0</v>
      </c>
      <c r="E109" s="29">
        <v>0</v>
      </c>
      <c r="F109" s="30">
        <v>4000</v>
      </c>
      <c r="G109" s="30">
        <v>0</v>
      </c>
      <c r="H109" s="30">
        <v>0</v>
      </c>
      <c r="I109" s="30">
        <v>2000</v>
      </c>
      <c r="J109" s="29">
        <v>0</v>
      </c>
      <c r="K109" s="30">
        <f t="shared" si="15"/>
        <v>477.21293375599117</v>
      </c>
      <c r="L109" s="30">
        <f t="shared" si="16"/>
        <v>0</v>
      </c>
      <c r="M109" s="30">
        <f t="shared" si="17"/>
        <v>0</v>
      </c>
      <c r="N109" s="30">
        <f t="shared" si="18"/>
        <v>238.60646687799559</v>
      </c>
      <c r="O109" s="29">
        <f t="shared" si="19"/>
        <v>0</v>
      </c>
    </row>
    <row r="110" spans="2:15" x14ac:dyDescent="0.35">
      <c r="B110" s="28" t="s">
        <v>153</v>
      </c>
      <c r="C110" s="27">
        <v>284.19724558834133</v>
      </c>
      <c r="D110" s="49">
        <v>0</v>
      </c>
      <c r="E110" s="25">
        <v>0</v>
      </c>
      <c r="F110" s="26">
        <v>1000</v>
      </c>
      <c r="G110" s="26">
        <v>0</v>
      </c>
      <c r="H110" s="26">
        <v>0</v>
      </c>
      <c r="I110" s="26">
        <v>2000</v>
      </c>
      <c r="J110" s="25">
        <v>1000</v>
      </c>
      <c r="K110" s="26">
        <f t="shared" si="15"/>
        <v>284.19724558834133</v>
      </c>
      <c r="L110" s="26">
        <f t="shared" si="16"/>
        <v>0</v>
      </c>
      <c r="M110" s="26">
        <f t="shared" si="17"/>
        <v>0</v>
      </c>
      <c r="N110" s="26">
        <f t="shared" si="18"/>
        <v>568.39449117668266</v>
      </c>
      <c r="O110" s="25">
        <f t="shared" si="19"/>
        <v>284.19724558834133</v>
      </c>
    </row>
    <row r="111" spans="2:15" x14ac:dyDescent="0.35">
      <c r="B111" s="32" t="s">
        <v>152</v>
      </c>
      <c r="C111" s="31">
        <v>264.43119616452213</v>
      </c>
      <c r="D111" s="50">
        <v>3000</v>
      </c>
      <c r="E111" s="29">
        <v>4000</v>
      </c>
      <c r="F111" s="30">
        <v>11000</v>
      </c>
      <c r="G111" s="30">
        <v>8000</v>
      </c>
      <c r="H111" s="30">
        <v>0</v>
      </c>
      <c r="I111" s="30">
        <v>2000</v>
      </c>
      <c r="J111" s="29">
        <v>11000</v>
      </c>
      <c r="K111" s="30">
        <f t="shared" si="15"/>
        <v>2908.7431578097435</v>
      </c>
      <c r="L111" s="30">
        <f t="shared" si="16"/>
        <v>2115.4495693161771</v>
      </c>
      <c r="M111" s="30">
        <f t="shared" si="17"/>
        <v>0</v>
      </c>
      <c r="N111" s="30">
        <f t="shared" si="18"/>
        <v>528.86239232904427</v>
      </c>
      <c r="O111" s="29">
        <f t="shared" si="19"/>
        <v>2908.7431578097435</v>
      </c>
    </row>
    <row r="112" spans="2:15" x14ac:dyDescent="0.35">
      <c r="B112" s="28" t="s">
        <v>150</v>
      </c>
      <c r="C112" s="27">
        <v>191.71012856914993</v>
      </c>
      <c r="D112" s="49">
        <v>3000</v>
      </c>
      <c r="E112" s="25">
        <v>4000</v>
      </c>
      <c r="F112" s="26">
        <v>11000</v>
      </c>
      <c r="G112" s="26">
        <v>8000</v>
      </c>
      <c r="H112" s="26">
        <v>0</v>
      </c>
      <c r="I112" s="26">
        <v>2000</v>
      </c>
      <c r="J112" s="25">
        <v>11000</v>
      </c>
      <c r="K112" s="26">
        <f t="shared" si="15"/>
        <v>2108.8114142606491</v>
      </c>
      <c r="L112" s="26">
        <f t="shared" si="16"/>
        <v>1533.6810285531994</v>
      </c>
      <c r="M112" s="26">
        <f t="shared" si="17"/>
        <v>0</v>
      </c>
      <c r="N112" s="26">
        <f t="shared" si="18"/>
        <v>383.42025713829986</v>
      </c>
      <c r="O112" s="25">
        <f t="shared" si="19"/>
        <v>2108.8114142606491</v>
      </c>
    </row>
    <row r="113" spans="2:15" x14ac:dyDescent="0.35">
      <c r="B113" s="32" t="s">
        <v>148</v>
      </c>
      <c r="C113" s="31">
        <v>262.5544581529706</v>
      </c>
      <c r="D113" s="50">
        <v>0</v>
      </c>
      <c r="E113" s="29">
        <v>0</v>
      </c>
      <c r="F113" s="30">
        <v>0</v>
      </c>
      <c r="G113" s="30">
        <v>0</v>
      </c>
      <c r="H113" s="30">
        <v>2000</v>
      </c>
      <c r="I113" s="30">
        <v>1000</v>
      </c>
      <c r="J113" s="29">
        <v>0</v>
      </c>
      <c r="K113" s="30">
        <f t="shared" si="15"/>
        <v>0</v>
      </c>
      <c r="L113" s="30">
        <f t="shared" si="16"/>
        <v>0</v>
      </c>
      <c r="M113" s="30">
        <f t="shared" si="17"/>
        <v>525.10891630594119</v>
      </c>
      <c r="N113" s="30">
        <f t="shared" si="18"/>
        <v>262.5544581529706</v>
      </c>
      <c r="O113" s="29">
        <f t="shared" si="19"/>
        <v>0</v>
      </c>
    </row>
    <row r="114" spans="2:15" x14ac:dyDescent="0.35">
      <c r="B114" s="28" t="s">
        <v>147</v>
      </c>
      <c r="C114" s="27">
        <v>300.9657802010056</v>
      </c>
      <c r="D114" s="49">
        <v>3000</v>
      </c>
      <c r="E114" s="25">
        <v>4000</v>
      </c>
      <c r="F114" s="26">
        <v>11000</v>
      </c>
      <c r="G114" s="26">
        <v>8000</v>
      </c>
      <c r="H114" s="26">
        <v>0</v>
      </c>
      <c r="I114" s="26">
        <v>2000</v>
      </c>
      <c r="J114" s="25">
        <v>8000</v>
      </c>
      <c r="K114" s="26">
        <f t="shared" si="15"/>
        <v>3310.6235822110616</v>
      </c>
      <c r="L114" s="26">
        <f t="shared" si="16"/>
        <v>2407.7262416080448</v>
      </c>
      <c r="M114" s="26">
        <f t="shared" si="17"/>
        <v>0</v>
      </c>
      <c r="N114" s="26">
        <f t="shared" si="18"/>
        <v>601.9315604020112</v>
      </c>
      <c r="O114" s="25">
        <f t="shared" si="19"/>
        <v>2407.7262416080448</v>
      </c>
    </row>
    <row r="115" spans="2:15" x14ac:dyDescent="0.35">
      <c r="B115" s="32" t="s">
        <v>353</v>
      </c>
      <c r="C115" s="31">
        <v>499.06527132229911</v>
      </c>
      <c r="D115" s="50">
        <v>0</v>
      </c>
      <c r="E115" s="29">
        <v>0</v>
      </c>
      <c r="F115" s="30">
        <v>1000</v>
      </c>
      <c r="G115" s="30">
        <v>2000</v>
      </c>
      <c r="H115" s="30">
        <v>0</v>
      </c>
      <c r="I115" s="30">
        <v>0</v>
      </c>
      <c r="J115" s="29">
        <v>0</v>
      </c>
      <c r="K115" s="30">
        <f t="shared" si="15"/>
        <v>499.06527132229911</v>
      </c>
      <c r="L115" s="30">
        <f t="shared" si="16"/>
        <v>998.13054264459822</v>
      </c>
      <c r="M115" s="30">
        <f t="shared" si="17"/>
        <v>0</v>
      </c>
      <c r="N115" s="30">
        <f t="shared" si="18"/>
        <v>0</v>
      </c>
      <c r="O115" s="29">
        <f t="shared" si="19"/>
        <v>0</v>
      </c>
    </row>
    <row r="116" spans="2:15" x14ac:dyDescent="0.35">
      <c r="B116" s="28" t="s">
        <v>146</v>
      </c>
      <c r="C116" s="27">
        <v>428.76388024296074</v>
      </c>
      <c r="D116" s="49">
        <v>2000</v>
      </c>
      <c r="E116" s="25">
        <v>2000</v>
      </c>
      <c r="F116" s="26">
        <v>8000</v>
      </c>
      <c r="G116" s="26">
        <v>3000</v>
      </c>
      <c r="H116" s="26">
        <v>2000</v>
      </c>
      <c r="I116" s="26">
        <v>1000</v>
      </c>
      <c r="J116" s="25">
        <v>3000</v>
      </c>
      <c r="K116" s="26">
        <f t="shared" si="15"/>
        <v>3430.1110419436859</v>
      </c>
      <c r="L116" s="26">
        <f t="shared" si="16"/>
        <v>1286.2916407288824</v>
      </c>
      <c r="M116" s="26">
        <f t="shared" si="17"/>
        <v>857.52776048592148</v>
      </c>
      <c r="N116" s="26">
        <f t="shared" si="18"/>
        <v>428.76388024296074</v>
      </c>
      <c r="O116" s="25">
        <f t="shared" si="19"/>
        <v>1286.2916407288824</v>
      </c>
    </row>
    <row r="117" spans="2:15" x14ac:dyDescent="0.35">
      <c r="B117" s="32" t="s">
        <v>145</v>
      </c>
      <c r="C117" s="31">
        <v>357.14684856512457</v>
      </c>
      <c r="D117" s="50">
        <v>2000</v>
      </c>
      <c r="E117" s="29">
        <v>3000</v>
      </c>
      <c r="F117" s="30">
        <v>9000</v>
      </c>
      <c r="G117" s="30">
        <v>2000</v>
      </c>
      <c r="H117" s="30">
        <v>2000</v>
      </c>
      <c r="I117" s="30">
        <v>1000</v>
      </c>
      <c r="J117" s="29">
        <v>4000</v>
      </c>
      <c r="K117" s="30">
        <f t="shared" si="15"/>
        <v>3214.3216370861214</v>
      </c>
      <c r="L117" s="30">
        <f t="shared" si="16"/>
        <v>714.29369713024914</v>
      </c>
      <c r="M117" s="30">
        <f t="shared" si="17"/>
        <v>714.29369713024914</v>
      </c>
      <c r="N117" s="30">
        <f t="shared" si="18"/>
        <v>357.14684856512457</v>
      </c>
      <c r="O117" s="29">
        <f t="shared" si="19"/>
        <v>1428.5873942604983</v>
      </c>
    </row>
    <row r="118" spans="2:15" x14ac:dyDescent="0.35">
      <c r="B118" s="28" t="s">
        <v>144</v>
      </c>
      <c r="C118" s="27">
        <v>462.60231174627739</v>
      </c>
      <c r="D118" s="49">
        <v>3000</v>
      </c>
      <c r="E118" s="25">
        <v>4000</v>
      </c>
      <c r="F118" s="26">
        <v>6000</v>
      </c>
      <c r="G118" s="26">
        <v>9000</v>
      </c>
      <c r="H118" s="26">
        <v>2000</v>
      </c>
      <c r="I118" s="26">
        <v>2000</v>
      </c>
      <c r="J118" s="25">
        <v>6000</v>
      </c>
      <c r="K118" s="26">
        <f t="shared" si="15"/>
        <v>2775.6138704776645</v>
      </c>
      <c r="L118" s="26">
        <f t="shared" si="16"/>
        <v>4163.420805716496</v>
      </c>
      <c r="M118" s="26">
        <f t="shared" si="17"/>
        <v>925.20462349255479</v>
      </c>
      <c r="N118" s="26">
        <f t="shared" si="18"/>
        <v>925.20462349255479</v>
      </c>
      <c r="O118" s="25">
        <f t="shared" si="19"/>
        <v>2775.6138704776645</v>
      </c>
    </row>
    <row r="119" spans="2:15" x14ac:dyDescent="0.35">
      <c r="B119" s="32" t="s">
        <v>143</v>
      </c>
      <c r="C119" s="31">
        <v>383.56054484918019</v>
      </c>
      <c r="D119" s="50">
        <v>0</v>
      </c>
      <c r="E119" s="29">
        <v>0</v>
      </c>
      <c r="F119" s="30">
        <v>1000</v>
      </c>
      <c r="G119" s="30">
        <v>0</v>
      </c>
      <c r="H119" s="30">
        <v>0</v>
      </c>
      <c r="I119" s="30">
        <v>0</v>
      </c>
      <c r="J119" s="29">
        <v>1000</v>
      </c>
      <c r="K119" s="30">
        <f t="shared" si="15"/>
        <v>383.56054484918019</v>
      </c>
      <c r="L119" s="30">
        <f t="shared" si="16"/>
        <v>0</v>
      </c>
      <c r="M119" s="30">
        <f t="shared" si="17"/>
        <v>0</v>
      </c>
      <c r="N119" s="30">
        <f t="shared" si="18"/>
        <v>0</v>
      </c>
      <c r="O119" s="29">
        <f t="shared" si="19"/>
        <v>383.56054484918019</v>
      </c>
    </row>
    <row r="120" spans="2:15" x14ac:dyDescent="0.35">
      <c r="B120" s="28" t="s">
        <v>141</v>
      </c>
      <c r="C120" s="27">
        <v>315.45045575494106</v>
      </c>
      <c r="D120" s="49">
        <v>0</v>
      </c>
      <c r="E120" s="25">
        <v>0</v>
      </c>
      <c r="F120" s="26">
        <v>1000</v>
      </c>
      <c r="G120" s="26">
        <v>2000</v>
      </c>
      <c r="H120" s="26">
        <v>0</v>
      </c>
      <c r="I120" s="26">
        <v>2000</v>
      </c>
      <c r="J120" s="25">
        <v>0</v>
      </c>
      <c r="K120" s="26">
        <f t="shared" si="15"/>
        <v>315.45045575494106</v>
      </c>
      <c r="L120" s="26">
        <f t="shared" si="16"/>
        <v>630.90091150988212</v>
      </c>
      <c r="M120" s="26">
        <f t="shared" si="17"/>
        <v>0</v>
      </c>
      <c r="N120" s="26">
        <f t="shared" si="18"/>
        <v>630.90091150988212</v>
      </c>
      <c r="O120" s="25">
        <f t="shared" si="19"/>
        <v>0</v>
      </c>
    </row>
    <row r="121" spans="2:15" x14ac:dyDescent="0.35">
      <c r="B121" s="32" t="s">
        <v>351</v>
      </c>
      <c r="C121" s="31">
        <v>367.15253133813474</v>
      </c>
      <c r="D121" s="50">
        <v>0</v>
      </c>
      <c r="E121" s="29">
        <v>0</v>
      </c>
      <c r="F121" s="30">
        <v>1000</v>
      </c>
      <c r="G121" s="30">
        <v>0</v>
      </c>
      <c r="H121" s="30">
        <v>0</v>
      </c>
      <c r="I121" s="30">
        <v>0</v>
      </c>
      <c r="J121" s="29">
        <v>1000</v>
      </c>
      <c r="K121" s="30">
        <f t="shared" si="15"/>
        <v>367.15253133813474</v>
      </c>
      <c r="L121" s="30">
        <f t="shared" si="16"/>
        <v>0</v>
      </c>
      <c r="M121" s="30">
        <f t="shared" si="17"/>
        <v>0</v>
      </c>
      <c r="N121" s="30">
        <f t="shared" si="18"/>
        <v>0</v>
      </c>
      <c r="O121" s="29">
        <f t="shared" si="19"/>
        <v>367.15253133813474</v>
      </c>
    </row>
    <row r="122" spans="2:15" x14ac:dyDescent="0.35">
      <c r="B122" s="28" t="s">
        <v>138</v>
      </c>
      <c r="C122" s="27">
        <v>300.05924067423757</v>
      </c>
      <c r="D122" s="49">
        <v>0</v>
      </c>
      <c r="E122" s="25">
        <v>0</v>
      </c>
      <c r="F122" s="26">
        <v>0</v>
      </c>
      <c r="G122" s="26">
        <v>2000</v>
      </c>
      <c r="H122" s="26">
        <v>0</v>
      </c>
      <c r="I122" s="26">
        <v>0</v>
      </c>
      <c r="J122" s="25">
        <v>0</v>
      </c>
      <c r="K122" s="26">
        <f t="shared" si="15"/>
        <v>0</v>
      </c>
      <c r="L122" s="26">
        <f t="shared" si="16"/>
        <v>600.11848134847514</v>
      </c>
      <c r="M122" s="26">
        <f t="shared" si="17"/>
        <v>0</v>
      </c>
      <c r="N122" s="26">
        <f t="shared" si="18"/>
        <v>0</v>
      </c>
      <c r="O122" s="25">
        <f t="shared" si="19"/>
        <v>0</v>
      </c>
    </row>
    <row r="123" spans="2:15" x14ac:dyDescent="0.35">
      <c r="B123" s="32" t="s">
        <v>343</v>
      </c>
      <c r="C123" s="31">
        <v>382.97889990180926</v>
      </c>
      <c r="D123" s="50">
        <v>0</v>
      </c>
      <c r="E123" s="29">
        <v>0</v>
      </c>
      <c r="F123" s="30">
        <v>0</v>
      </c>
      <c r="G123" s="30">
        <v>0</v>
      </c>
      <c r="H123" s="30">
        <v>0</v>
      </c>
      <c r="I123" s="30">
        <v>2000</v>
      </c>
      <c r="J123" s="29">
        <v>0</v>
      </c>
      <c r="K123" s="30">
        <f t="shared" si="15"/>
        <v>0</v>
      </c>
      <c r="L123" s="30">
        <f t="shared" si="16"/>
        <v>0</v>
      </c>
      <c r="M123" s="30">
        <f t="shared" si="17"/>
        <v>0</v>
      </c>
      <c r="N123" s="30">
        <f t="shared" si="18"/>
        <v>765.95779980361851</v>
      </c>
      <c r="O123" s="29">
        <f t="shared" si="19"/>
        <v>0</v>
      </c>
    </row>
    <row r="124" spans="2:15" x14ac:dyDescent="0.35">
      <c r="B124" s="28" t="s">
        <v>342</v>
      </c>
      <c r="C124" s="27">
        <v>271.69943022575512</v>
      </c>
      <c r="D124" s="49">
        <v>0</v>
      </c>
      <c r="E124" s="25">
        <v>0</v>
      </c>
      <c r="F124" s="26">
        <v>1000</v>
      </c>
      <c r="G124" s="26">
        <v>0</v>
      </c>
      <c r="H124" s="26">
        <v>0</v>
      </c>
      <c r="I124" s="26">
        <v>0</v>
      </c>
      <c r="J124" s="25">
        <v>0</v>
      </c>
      <c r="K124" s="26">
        <f t="shared" si="15"/>
        <v>271.69943022575512</v>
      </c>
      <c r="L124" s="26">
        <f t="shared" si="16"/>
        <v>0</v>
      </c>
      <c r="M124" s="26">
        <f t="shared" si="17"/>
        <v>0</v>
      </c>
      <c r="N124" s="26">
        <f t="shared" si="18"/>
        <v>0</v>
      </c>
      <c r="O124" s="25">
        <f t="shared" si="19"/>
        <v>0</v>
      </c>
    </row>
    <row r="125" spans="2:15" x14ac:dyDescent="0.35">
      <c r="B125" s="32" t="s">
        <v>134</v>
      </c>
      <c r="C125" s="31">
        <v>429.75931704269078</v>
      </c>
      <c r="D125" s="50">
        <v>0</v>
      </c>
      <c r="E125" s="29">
        <v>0</v>
      </c>
      <c r="F125" s="30">
        <v>0</v>
      </c>
      <c r="G125" s="30">
        <v>1000</v>
      </c>
      <c r="H125" s="30">
        <v>0</v>
      </c>
      <c r="I125" s="30">
        <v>0</v>
      </c>
      <c r="J125" s="29">
        <v>1000</v>
      </c>
      <c r="K125" s="30">
        <f t="shared" si="15"/>
        <v>0</v>
      </c>
      <c r="L125" s="30">
        <f t="shared" si="16"/>
        <v>429.75931704269078</v>
      </c>
      <c r="M125" s="30">
        <f t="shared" si="17"/>
        <v>0</v>
      </c>
      <c r="N125" s="30">
        <f t="shared" si="18"/>
        <v>0</v>
      </c>
      <c r="O125" s="29">
        <f t="shared" si="19"/>
        <v>429.75931704269078</v>
      </c>
    </row>
    <row r="126" spans="2:15" x14ac:dyDescent="0.35">
      <c r="B126" s="28" t="s">
        <v>339</v>
      </c>
      <c r="C126" s="27">
        <v>183.46918324339921</v>
      </c>
      <c r="D126" s="49">
        <v>0</v>
      </c>
      <c r="E126" s="25">
        <v>0</v>
      </c>
      <c r="F126" s="26">
        <v>2000</v>
      </c>
      <c r="G126" s="26">
        <v>0</v>
      </c>
      <c r="H126" s="26">
        <v>0</v>
      </c>
      <c r="I126" s="26">
        <v>0</v>
      </c>
      <c r="J126" s="25">
        <v>0</v>
      </c>
      <c r="K126" s="26">
        <f t="shared" si="15"/>
        <v>366.93836648679843</v>
      </c>
      <c r="L126" s="26">
        <f t="shared" si="16"/>
        <v>0</v>
      </c>
      <c r="M126" s="26">
        <f t="shared" si="17"/>
        <v>0</v>
      </c>
      <c r="N126" s="26">
        <f t="shared" si="18"/>
        <v>0</v>
      </c>
      <c r="O126" s="25">
        <f t="shared" si="19"/>
        <v>0</v>
      </c>
    </row>
    <row r="127" spans="2:15" x14ac:dyDescent="0.35">
      <c r="B127" s="32" t="s">
        <v>132</v>
      </c>
      <c r="C127" s="31">
        <v>167.94004004405858</v>
      </c>
      <c r="D127" s="50">
        <v>0</v>
      </c>
      <c r="E127" s="29">
        <v>0</v>
      </c>
      <c r="F127" s="30">
        <v>4000</v>
      </c>
      <c r="G127" s="30">
        <v>0</v>
      </c>
      <c r="H127" s="30">
        <v>0</v>
      </c>
      <c r="I127" s="30">
        <v>0</v>
      </c>
      <c r="J127" s="29">
        <v>0</v>
      </c>
      <c r="K127" s="30">
        <f t="shared" si="15"/>
        <v>671.76016017623431</v>
      </c>
      <c r="L127" s="30">
        <f t="shared" si="16"/>
        <v>0</v>
      </c>
      <c r="M127" s="30">
        <f t="shared" si="17"/>
        <v>0</v>
      </c>
      <c r="N127" s="30">
        <f t="shared" si="18"/>
        <v>0</v>
      </c>
      <c r="O127" s="29">
        <f t="shared" si="19"/>
        <v>0</v>
      </c>
    </row>
    <row r="128" spans="2:15" x14ac:dyDescent="0.35">
      <c r="B128" s="28" t="s">
        <v>131</v>
      </c>
      <c r="C128" s="27">
        <v>403.67725231179423</v>
      </c>
      <c r="D128" s="49">
        <v>2000</v>
      </c>
      <c r="E128" s="25">
        <v>3000</v>
      </c>
      <c r="F128" s="26">
        <v>5000</v>
      </c>
      <c r="G128" s="26">
        <v>4000</v>
      </c>
      <c r="H128" s="26">
        <v>3000</v>
      </c>
      <c r="I128" s="26">
        <v>2000</v>
      </c>
      <c r="J128" s="25">
        <v>5000</v>
      </c>
      <c r="K128" s="26">
        <f t="shared" si="15"/>
        <v>2018.3862615589712</v>
      </c>
      <c r="L128" s="26">
        <f t="shared" si="16"/>
        <v>1614.7090092471769</v>
      </c>
      <c r="M128" s="26">
        <f t="shared" si="17"/>
        <v>1211.0317569353826</v>
      </c>
      <c r="N128" s="26">
        <f t="shared" si="18"/>
        <v>807.35450462358847</v>
      </c>
      <c r="O128" s="25">
        <f t="shared" si="19"/>
        <v>2018.3862615589712</v>
      </c>
    </row>
    <row r="129" spans="2:15" x14ac:dyDescent="0.35">
      <c r="B129" s="32" t="s">
        <v>130</v>
      </c>
      <c r="C129" s="31">
        <v>204.38714249678233</v>
      </c>
      <c r="D129" s="50">
        <v>2000</v>
      </c>
      <c r="E129" s="29">
        <v>3000</v>
      </c>
      <c r="F129" s="30">
        <v>5000</v>
      </c>
      <c r="G129" s="30">
        <v>4000</v>
      </c>
      <c r="H129" s="30">
        <v>3000</v>
      </c>
      <c r="I129" s="30">
        <v>2000</v>
      </c>
      <c r="J129" s="29">
        <v>5000</v>
      </c>
      <c r="K129" s="30">
        <f t="shared" si="15"/>
        <v>1021.9357124839116</v>
      </c>
      <c r="L129" s="30">
        <f t="shared" si="16"/>
        <v>817.54856998712933</v>
      </c>
      <c r="M129" s="30">
        <f t="shared" si="17"/>
        <v>613.16142749034691</v>
      </c>
      <c r="N129" s="30">
        <f t="shared" si="18"/>
        <v>408.77428499356466</v>
      </c>
      <c r="O129" s="29">
        <f t="shared" si="19"/>
        <v>1021.9357124839116</v>
      </c>
    </row>
    <row r="130" spans="2:15" x14ac:dyDescent="0.35">
      <c r="B130" s="28" t="s">
        <v>129</v>
      </c>
      <c r="C130" s="27">
        <v>497.61155587968409</v>
      </c>
      <c r="D130" s="49">
        <v>0</v>
      </c>
      <c r="E130" s="25">
        <v>0</v>
      </c>
      <c r="F130" s="26">
        <v>0</v>
      </c>
      <c r="G130" s="26">
        <v>0</v>
      </c>
      <c r="H130" s="26">
        <v>1000</v>
      </c>
      <c r="I130" s="26">
        <v>2000</v>
      </c>
      <c r="J130" s="25">
        <v>2000</v>
      </c>
      <c r="K130" s="26">
        <f t="shared" si="15"/>
        <v>0</v>
      </c>
      <c r="L130" s="26">
        <f t="shared" si="16"/>
        <v>0</v>
      </c>
      <c r="M130" s="26">
        <f t="shared" si="17"/>
        <v>497.61155587968409</v>
      </c>
      <c r="N130" s="26">
        <f t="shared" si="18"/>
        <v>995.22311175936818</v>
      </c>
      <c r="O130" s="25">
        <f t="shared" si="19"/>
        <v>995.22311175936818</v>
      </c>
    </row>
    <row r="131" spans="2:15" x14ac:dyDescent="0.35">
      <c r="B131" s="32" t="s">
        <v>336</v>
      </c>
      <c r="C131" s="31">
        <v>315.38763379847347</v>
      </c>
      <c r="D131" s="50">
        <v>0</v>
      </c>
      <c r="E131" s="29">
        <v>0</v>
      </c>
      <c r="F131" s="30">
        <v>1000</v>
      </c>
      <c r="G131" s="30">
        <v>0</v>
      </c>
      <c r="H131" s="30">
        <v>0</v>
      </c>
      <c r="I131" s="30">
        <v>0</v>
      </c>
      <c r="J131" s="29">
        <v>0</v>
      </c>
      <c r="K131" s="30">
        <f t="shared" si="15"/>
        <v>315.38763379847347</v>
      </c>
      <c r="L131" s="30">
        <f t="shared" si="16"/>
        <v>0</v>
      </c>
      <c r="M131" s="30">
        <f t="shared" si="17"/>
        <v>0</v>
      </c>
      <c r="N131" s="30">
        <f t="shared" si="18"/>
        <v>0</v>
      </c>
      <c r="O131" s="29">
        <f t="shared" si="19"/>
        <v>0</v>
      </c>
    </row>
    <row r="132" spans="2:15" x14ac:dyDescent="0.35">
      <c r="B132" s="28" t="s">
        <v>127</v>
      </c>
      <c r="C132" s="27">
        <v>689.63493515047514</v>
      </c>
      <c r="D132" s="49">
        <v>0</v>
      </c>
      <c r="E132" s="25">
        <v>0</v>
      </c>
      <c r="F132" s="26">
        <v>3000</v>
      </c>
      <c r="G132" s="26">
        <v>0</v>
      </c>
      <c r="H132" s="26">
        <v>0</v>
      </c>
      <c r="I132" s="26">
        <v>0</v>
      </c>
      <c r="J132" s="25">
        <v>0</v>
      </c>
      <c r="K132" s="26">
        <f t="shared" si="15"/>
        <v>2068.9048054514255</v>
      </c>
      <c r="L132" s="26">
        <f t="shared" si="16"/>
        <v>0</v>
      </c>
      <c r="M132" s="26">
        <f t="shared" si="17"/>
        <v>0</v>
      </c>
      <c r="N132" s="26">
        <f t="shared" si="18"/>
        <v>0</v>
      </c>
      <c r="O132" s="25">
        <f t="shared" si="19"/>
        <v>0</v>
      </c>
    </row>
    <row r="133" spans="2:15" x14ac:dyDescent="0.35">
      <c r="B133" s="32" t="s">
        <v>126</v>
      </c>
      <c r="C133" s="31">
        <v>181.72712698438835</v>
      </c>
      <c r="D133" s="50">
        <v>2000</v>
      </c>
      <c r="E133" s="29">
        <v>3000</v>
      </c>
      <c r="F133" s="30">
        <v>5000</v>
      </c>
      <c r="G133" s="30">
        <v>3000</v>
      </c>
      <c r="H133" s="30">
        <v>4000</v>
      </c>
      <c r="I133" s="30">
        <v>2000</v>
      </c>
      <c r="J133" s="29">
        <v>5000</v>
      </c>
      <c r="K133" s="30">
        <f t="shared" ref="K133:K154" si="20">$C133*F133/1000</f>
        <v>908.6356349219418</v>
      </c>
      <c r="L133" s="30">
        <f t="shared" ref="L133:L154" si="21">$C133*G133/1000</f>
        <v>545.18138095316499</v>
      </c>
      <c r="M133" s="30">
        <f t="shared" ref="M133:M154" si="22">$C133*H133/1000</f>
        <v>726.9085079375534</v>
      </c>
      <c r="N133" s="30">
        <f t="shared" ref="N133:N154" si="23">$C133*I133/1000</f>
        <v>363.4542539687767</v>
      </c>
      <c r="O133" s="29">
        <f t="shared" ref="O133:O154" si="24">$C133*J133/1000</f>
        <v>908.6356349219418</v>
      </c>
    </row>
    <row r="134" spans="2:15" x14ac:dyDescent="0.35">
      <c r="B134" s="28" t="s">
        <v>125</v>
      </c>
      <c r="C134" s="27">
        <v>697.75017739732607</v>
      </c>
      <c r="D134" s="49">
        <v>0</v>
      </c>
      <c r="E134" s="25">
        <v>0</v>
      </c>
      <c r="F134" s="26">
        <v>2000</v>
      </c>
      <c r="G134" s="26">
        <v>0</v>
      </c>
      <c r="H134" s="26">
        <v>0</v>
      </c>
      <c r="I134" s="26">
        <v>0</v>
      </c>
      <c r="J134" s="25">
        <v>0</v>
      </c>
      <c r="K134" s="26">
        <f t="shared" si="20"/>
        <v>1395.5003547946521</v>
      </c>
      <c r="L134" s="26">
        <f t="shared" si="21"/>
        <v>0</v>
      </c>
      <c r="M134" s="26">
        <f t="shared" si="22"/>
        <v>0</v>
      </c>
      <c r="N134" s="26">
        <f t="shared" si="23"/>
        <v>0</v>
      </c>
      <c r="O134" s="25">
        <f t="shared" si="24"/>
        <v>0</v>
      </c>
    </row>
    <row r="135" spans="2:15" x14ac:dyDescent="0.35">
      <c r="B135" s="32" t="s">
        <v>335</v>
      </c>
      <c r="C135" s="31">
        <v>151.84066130322273</v>
      </c>
      <c r="D135" s="50">
        <v>0</v>
      </c>
      <c r="E135" s="29">
        <v>2000</v>
      </c>
      <c r="F135" s="30">
        <v>3000</v>
      </c>
      <c r="G135" s="30">
        <v>4000</v>
      </c>
      <c r="H135" s="30">
        <v>2000</v>
      </c>
      <c r="I135" s="30">
        <v>5000</v>
      </c>
      <c r="J135" s="29">
        <v>0</v>
      </c>
      <c r="K135" s="30">
        <f t="shared" si="20"/>
        <v>455.52198390966817</v>
      </c>
      <c r="L135" s="30">
        <f t="shared" si="21"/>
        <v>607.36264521289092</v>
      </c>
      <c r="M135" s="30">
        <f t="shared" si="22"/>
        <v>303.68132260644546</v>
      </c>
      <c r="N135" s="30">
        <f t="shared" si="23"/>
        <v>759.20330651611368</v>
      </c>
      <c r="O135" s="29">
        <f t="shared" si="24"/>
        <v>0</v>
      </c>
    </row>
    <row r="136" spans="2:15" x14ac:dyDescent="0.35">
      <c r="B136" s="28" t="s">
        <v>334</v>
      </c>
      <c r="C136" s="27">
        <v>216.36310520973763</v>
      </c>
      <c r="D136" s="49">
        <v>3000</v>
      </c>
      <c r="E136" s="25">
        <v>4000</v>
      </c>
      <c r="F136" s="26">
        <v>17000</v>
      </c>
      <c r="G136" s="26">
        <v>12000</v>
      </c>
      <c r="H136" s="26">
        <v>2000</v>
      </c>
      <c r="I136" s="26">
        <v>0</v>
      </c>
      <c r="J136" s="25">
        <v>0</v>
      </c>
      <c r="K136" s="26">
        <f t="shared" si="20"/>
        <v>3678.1727885655396</v>
      </c>
      <c r="L136" s="26">
        <f t="shared" si="21"/>
        <v>2596.3572625168517</v>
      </c>
      <c r="M136" s="26">
        <f t="shared" si="22"/>
        <v>432.72621041947525</v>
      </c>
      <c r="N136" s="26">
        <f t="shared" si="23"/>
        <v>0</v>
      </c>
      <c r="O136" s="25">
        <f t="shared" si="24"/>
        <v>0</v>
      </c>
    </row>
    <row r="137" spans="2:15" x14ac:dyDescent="0.35">
      <c r="B137" s="32" t="s">
        <v>378</v>
      </c>
      <c r="C137" s="31">
        <v>902.16111155934891</v>
      </c>
      <c r="D137" s="50">
        <v>0</v>
      </c>
      <c r="E137" s="29">
        <v>0</v>
      </c>
      <c r="F137" s="30">
        <v>0</v>
      </c>
      <c r="G137" s="30">
        <v>5000</v>
      </c>
      <c r="H137" s="30">
        <v>0</v>
      </c>
      <c r="I137" s="30">
        <v>0</v>
      </c>
      <c r="J137" s="29">
        <v>0</v>
      </c>
      <c r="K137" s="30">
        <f t="shared" si="20"/>
        <v>0</v>
      </c>
      <c r="L137" s="30">
        <f t="shared" si="21"/>
        <v>4510.8055577967443</v>
      </c>
      <c r="M137" s="30">
        <f t="shared" si="22"/>
        <v>0</v>
      </c>
      <c r="N137" s="30">
        <f t="shared" si="23"/>
        <v>0</v>
      </c>
      <c r="O137" s="29">
        <f t="shared" si="24"/>
        <v>0</v>
      </c>
    </row>
    <row r="138" spans="2:15" x14ac:dyDescent="0.35">
      <c r="B138" s="28" t="s">
        <v>331</v>
      </c>
      <c r="C138" s="27">
        <v>171.68908672364705</v>
      </c>
      <c r="D138" s="49">
        <v>0</v>
      </c>
      <c r="E138" s="25">
        <v>0</v>
      </c>
      <c r="F138" s="26">
        <v>0</v>
      </c>
      <c r="G138" s="26">
        <v>1000</v>
      </c>
      <c r="H138" s="26">
        <v>2000</v>
      </c>
      <c r="I138" s="26">
        <v>4000</v>
      </c>
      <c r="J138" s="25">
        <v>0</v>
      </c>
      <c r="K138" s="26">
        <f t="shared" si="20"/>
        <v>0</v>
      </c>
      <c r="L138" s="26">
        <f t="shared" si="21"/>
        <v>171.68908672364705</v>
      </c>
      <c r="M138" s="26">
        <f t="shared" si="22"/>
        <v>343.3781734472941</v>
      </c>
      <c r="N138" s="26">
        <f t="shared" si="23"/>
        <v>686.75634689458821</v>
      </c>
      <c r="O138" s="25">
        <f t="shared" si="24"/>
        <v>0</v>
      </c>
    </row>
    <row r="139" spans="2:15" x14ac:dyDescent="0.35">
      <c r="B139" s="32" t="s">
        <v>330</v>
      </c>
      <c r="C139" s="31">
        <v>283.4912814179653</v>
      </c>
      <c r="D139" s="50">
        <v>2000</v>
      </c>
      <c r="E139" s="29">
        <v>3000</v>
      </c>
      <c r="F139" s="30">
        <v>7000</v>
      </c>
      <c r="G139" s="30">
        <v>7000</v>
      </c>
      <c r="H139" s="30">
        <v>0</v>
      </c>
      <c r="I139" s="30">
        <v>0</v>
      </c>
      <c r="J139" s="29">
        <v>9000</v>
      </c>
      <c r="K139" s="30">
        <f t="shared" si="20"/>
        <v>1984.438969925757</v>
      </c>
      <c r="L139" s="30">
        <f t="shared" si="21"/>
        <v>1984.438969925757</v>
      </c>
      <c r="M139" s="30">
        <f t="shared" si="22"/>
        <v>0</v>
      </c>
      <c r="N139" s="30">
        <f t="shared" si="23"/>
        <v>0</v>
      </c>
      <c r="O139" s="29">
        <f t="shared" si="24"/>
        <v>2551.421532761688</v>
      </c>
    </row>
    <row r="140" spans="2:15" x14ac:dyDescent="0.35">
      <c r="B140" s="28" t="s">
        <v>377</v>
      </c>
      <c r="C140" s="27">
        <v>1065.5957687838293</v>
      </c>
      <c r="D140" s="49">
        <v>0</v>
      </c>
      <c r="E140" s="25">
        <v>2000</v>
      </c>
      <c r="F140" s="26">
        <v>0</v>
      </c>
      <c r="G140" s="26">
        <v>0</v>
      </c>
      <c r="H140" s="26">
        <v>0</v>
      </c>
      <c r="I140" s="26">
        <v>0</v>
      </c>
      <c r="J140" s="25">
        <v>12000</v>
      </c>
      <c r="K140" s="26">
        <f t="shared" si="20"/>
        <v>0</v>
      </c>
      <c r="L140" s="26">
        <f t="shared" si="21"/>
        <v>0</v>
      </c>
      <c r="M140" s="26">
        <f t="shared" si="22"/>
        <v>0</v>
      </c>
      <c r="N140" s="26">
        <f t="shared" si="23"/>
        <v>0</v>
      </c>
      <c r="O140" s="25">
        <f t="shared" si="24"/>
        <v>12787.149225405952</v>
      </c>
    </row>
    <row r="141" spans="2:15" x14ac:dyDescent="0.35">
      <c r="B141" s="32" t="s">
        <v>329</v>
      </c>
      <c r="C141" s="31">
        <v>188.45577461303753</v>
      </c>
      <c r="D141" s="50">
        <v>0</v>
      </c>
      <c r="E141" s="29">
        <v>0</v>
      </c>
      <c r="F141" s="30">
        <v>0</v>
      </c>
      <c r="G141" s="30">
        <v>0</v>
      </c>
      <c r="H141" s="30">
        <v>0</v>
      </c>
      <c r="I141" s="30">
        <v>3000</v>
      </c>
      <c r="J141" s="29">
        <v>0</v>
      </c>
      <c r="K141" s="30">
        <f t="shared" si="20"/>
        <v>0</v>
      </c>
      <c r="L141" s="30">
        <f t="shared" si="21"/>
        <v>0</v>
      </c>
      <c r="M141" s="30">
        <f t="shared" si="22"/>
        <v>0</v>
      </c>
      <c r="N141" s="30">
        <f t="shared" si="23"/>
        <v>565.3673238391126</v>
      </c>
      <c r="O141" s="29">
        <f t="shared" si="24"/>
        <v>0</v>
      </c>
    </row>
    <row r="142" spans="2:15" x14ac:dyDescent="0.35">
      <c r="B142" s="28" t="s">
        <v>328</v>
      </c>
      <c r="C142" s="27">
        <v>322.91032629044241</v>
      </c>
      <c r="D142" s="49">
        <v>0</v>
      </c>
      <c r="E142" s="25">
        <v>0</v>
      </c>
      <c r="F142" s="26">
        <v>2000</v>
      </c>
      <c r="G142" s="26">
        <v>0</v>
      </c>
      <c r="H142" s="26">
        <v>0</v>
      </c>
      <c r="I142" s="26">
        <v>0</v>
      </c>
      <c r="J142" s="25">
        <v>0</v>
      </c>
      <c r="K142" s="26">
        <f t="shared" si="20"/>
        <v>645.82065258088483</v>
      </c>
      <c r="L142" s="26">
        <f t="shared" si="21"/>
        <v>0</v>
      </c>
      <c r="M142" s="26">
        <f t="shared" si="22"/>
        <v>0</v>
      </c>
      <c r="N142" s="26">
        <f t="shared" si="23"/>
        <v>0</v>
      </c>
      <c r="O142" s="25">
        <f t="shared" si="24"/>
        <v>0</v>
      </c>
    </row>
    <row r="143" spans="2:15" x14ac:dyDescent="0.35">
      <c r="B143" s="32" t="s">
        <v>327</v>
      </c>
      <c r="C143" s="31">
        <v>487.87609550376618</v>
      </c>
      <c r="D143" s="50">
        <v>2000</v>
      </c>
      <c r="E143" s="29">
        <v>2000</v>
      </c>
      <c r="F143" s="30">
        <v>5000</v>
      </c>
      <c r="G143" s="30">
        <v>5000</v>
      </c>
      <c r="H143" s="30">
        <v>0</v>
      </c>
      <c r="I143" s="30">
        <v>3000</v>
      </c>
      <c r="J143" s="29">
        <v>2000</v>
      </c>
      <c r="K143" s="30">
        <f t="shared" si="20"/>
        <v>2439.380477518831</v>
      </c>
      <c r="L143" s="30">
        <f t="shared" si="21"/>
        <v>2439.380477518831</v>
      </c>
      <c r="M143" s="30">
        <f t="shared" si="22"/>
        <v>0</v>
      </c>
      <c r="N143" s="30">
        <f t="shared" si="23"/>
        <v>1463.6282865112985</v>
      </c>
      <c r="O143" s="29">
        <f t="shared" si="24"/>
        <v>975.75219100753236</v>
      </c>
    </row>
    <row r="144" spans="2:15" x14ac:dyDescent="0.35">
      <c r="B144" s="28" t="s">
        <v>325</v>
      </c>
      <c r="C144" s="27">
        <v>497.49744460851252</v>
      </c>
      <c r="D144" s="49">
        <v>0</v>
      </c>
      <c r="E144" s="25">
        <v>0</v>
      </c>
      <c r="F144" s="26">
        <v>0</v>
      </c>
      <c r="G144" s="26">
        <v>1000</v>
      </c>
      <c r="H144" s="26">
        <v>0</v>
      </c>
      <c r="I144" s="26">
        <v>0</v>
      </c>
      <c r="J144" s="25">
        <v>0</v>
      </c>
      <c r="K144" s="26">
        <f t="shared" si="20"/>
        <v>0</v>
      </c>
      <c r="L144" s="26">
        <f t="shared" si="21"/>
        <v>497.49744460851252</v>
      </c>
      <c r="M144" s="26">
        <f t="shared" si="22"/>
        <v>0</v>
      </c>
      <c r="N144" s="26">
        <f t="shared" si="23"/>
        <v>0</v>
      </c>
      <c r="O144" s="25">
        <f t="shared" si="24"/>
        <v>0</v>
      </c>
    </row>
    <row r="145" spans="2:15" x14ac:dyDescent="0.35">
      <c r="B145" s="32" t="s">
        <v>124</v>
      </c>
      <c r="C145" s="31">
        <v>406.54953171538642</v>
      </c>
      <c r="D145" s="50">
        <v>2000</v>
      </c>
      <c r="E145" s="29">
        <v>3000</v>
      </c>
      <c r="F145" s="30">
        <v>5000</v>
      </c>
      <c r="G145" s="30">
        <v>4000</v>
      </c>
      <c r="H145" s="30">
        <v>1000</v>
      </c>
      <c r="I145" s="30">
        <v>3000</v>
      </c>
      <c r="J145" s="29">
        <v>5000</v>
      </c>
      <c r="K145" s="30">
        <f t="shared" si="20"/>
        <v>2032.7476585769321</v>
      </c>
      <c r="L145" s="30">
        <f t="shared" si="21"/>
        <v>1626.1981268615457</v>
      </c>
      <c r="M145" s="30">
        <f t="shared" si="22"/>
        <v>406.54953171538642</v>
      </c>
      <c r="N145" s="30">
        <f t="shared" si="23"/>
        <v>1219.6485951461591</v>
      </c>
      <c r="O145" s="29">
        <f t="shared" si="24"/>
        <v>2032.7476585769321</v>
      </c>
    </row>
    <row r="146" spans="2:15" x14ac:dyDescent="0.35">
      <c r="B146" s="28" t="s">
        <v>123</v>
      </c>
      <c r="C146" s="27">
        <v>499.47094545028341</v>
      </c>
      <c r="D146" s="49">
        <v>3000</v>
      </c>
      <c r="E146" s="25">
        <v>5000</v>
      </c>
      <c r="F146" s="26">
        <v>8000</v>
      </c>
      <c r="G146" s="26">
        <v>9000</v>
      </c>
      <c r="H146" s="26">
        <v>4000</v>
      </c>
      <c r="I146" s="26">
        <v>4000</v>
      </c>
      <c r="J146" s="25">
        <v>8000</v>
      </c>
      <c r="K146" s="26">
        <f t="shared" si="20"/>
        <v>3995.7675636022673</v>
      </c>
      <c r="L146" s="26">
        <f t="shared" si="21"/>
        <v>4495.2385090525504</v>
      </c>
      <c r="M146" s="26">
        <f t="shared" si="22"/>
        <v>1997.8837818011336</v>
      </c>
      <c r="N146" s="26">
        <f t="shared" si="23"/>
        <v>1997.8837818011336</v>
      </c>
      <c r="O146" s="25">
        <f t="shared" si="24"/>
        <v>3995.7675636022673</v>
      </c>
    </row>
    <row r="147" spans="2:15" x14ac:dyDescent="0.35">
      <c r="B147" s="32" t="s">
        <v>122</v>
      </c>
      <c r="C147" s="31">
        <v>307.2234972393876</v>
      </c>
      <c r="D147" s="50">
        <v>3000</v>
      </c>
      <c r="E147" s="29">
        <v>4000</v>
      </c>
      <c r="F147" s="30">
        <v>9000</v>
      </c>
      <c r="G147" s="30">
        <v>7000</v>
      </c>
      <c r="H147" s="30">
        <v>4000</v>
      </c>
      <c r="I147" s="30">
        <v>5000</v>
      </c>
      <c r="J147" s="29">
        <v>5000</v>
      </c>
      <c r="K147" s="30">
        <f t="shared" si="20"/>
        <v>2765.0114751544884</v>
      </c>
      <c r="L147" s="30">
        <f t="shared" si="21"/>
        <v>2150.5644806757132</v>
      </c>
      <c r="M147" s="30">
        <f t="shared" si="22"/>
        <v>1228.8939889575504</v>
      </c>
      <c r="N147" s="30">
        <f t="shared" si="23"/>
        <v>1536.117486196938</v>
      </c>
      <c r="O147" s="29">
        <f t="shared" si="24"/>
        <v>1536.117486196938</v>
      </c>
    </row>
    <row r="148" spans="2:15" x14ac:dyDescent="0.35">
      <c r="B148" s="28" t="s">
        <v>120</v>
      </c>
      <c r="C148" s="27">
        <v>196.21241631711283</v>
      </c>
      <c r="D148" s="49">
        <v>5000</v>
      </c>
      <c r="E148" s="25">
        <v>7000</v>
      </c>
      <c r="F148" s="26">
        <v>13000</v>
      </c>
      <c r="G148" s="26">
        <v>5000</v>
      </c>
      <c r="H148" s="26">
        <v>19000</v>
      </c>
      <c r="I148" s="26">
        <v>10000</v>
      </c>
      <c r="J148" s="25">
        <v>6000</v>
      </c>
      <c r="K148" s="26">
        <f t="shared" si="20"/>
        <v>2550.7614121224665</v>
      </c>
      <c r="L148" s="26">
        <f t="shared" si="21"/>
        <v>981.06208158556421</v>
      </c>
      <c r="M148" s="26">
        <f t="shared" si="22"/>
        <v>3728.0359100251435</v>
      </c>
      <c r="N148" s="26">
        <f t="shared" si="23"/>
        <v>1962.1241631711284</v>
      </c>
      <c r="O148" s="25">
        <f t="shared" si="24"/>
        <v>1177.274497902677</v>
      </c>
    </row>
    <row r="149" spans="2:15" x14ac:dyDescent="0.35">
      <c r="B149" s="32" t="s">
        <v>118</v>
      </c>
      <c r="C149" s="31">
        <v>239.15085372417136</v>
      </c>
      <c r="D149" s="50">
        <v>4000</v>
      </c>
      <c r="E149" s="29">
        <v>5000</v>
      </c>
      <c r="F149" s="30">
        <v>13000</v>
      </c>
      <c r="G149" s="30">
        <v>4000</v>
      </c>
      <c r="H149" s="30">
        <v>13000</v>
      </c>
      <c r="I149" s="30">
        <v>9000</v>
      </c>
      <c r="J149" s="29">
        <v>0</v>
      </c>
      <c r="K149" s="30">
        <f t="shared" si="20"/>
        <v>3108.9610984142278</v>
      </c>
      <c r="L149" s="30">
        <f t="shared" si="21"/>
        <v>956.60341489668542</v>
      </c>
      <c r="M149" s="30">
        <f t="shared" si="22"/>
        <v>3108.9610984142278</v>
      </c>
      <c r="N149" s="30">
        <f t="shared" si="23"/>
        <v>2152.3576835175422</v>
      </c>
      <c r="O149" s="29">
        <f t="shared" si="24"/>
        <v>0</v>
      </c>
    </row>
    <row r="150" spans="2:15" x14ac:dyDescent="0.35">
      <c r="B150" s="28" t="s">
        <v>117</v>
      </c>
      <c r="C150" s="27">
        <v>385.33908260258266</v>
      </c>
      <c r="D150" s="49">
        <v>0</v>
      </c>
      <c r="E150" s="25">
        <v>0</v>
      </c>
      <c r="F150" s="26">
        <v>1000</v>
      </c>
      <c r="G150" s="26">
        <v>2000</v>
      </c>
      <c r="H150" s="26">
        <v>4000</v>
      </c>
      <c r="I150" s="26">
        <v>1000</v>
      </c>
      <c r="J150" s="25">
        <v>0</v>
      </c>
      <c r="K150" s="26">
        <f t="shared" si="20"/>
        <v>385.33908260258266</v>
      </c>
      <c r="L150" s="26">
        <f t="shared" si="21"/>
        <v>770.67816520516533</v>
      </c>
      <c r="M150" s="26">
        <f t="shared" si="22"/>
        <v>1541.3563304103307</v>
      </c>
      <c r="N150" s="26">
        <f t="shared" si="23"/>
        <v>385.33908260258266</v>
      </c>
      <c r="O150" s="25">
        <f t="shared" si="24"/>
        <v>0</v>
      </c>
    </row>
    <row r="151" spans="2:15" x14ac:dyDescent="0.35">
      <c r="B151" s="32" t="s">
        <v>116</v>
      </c>
      <c r="C151" s="31">
        <v>272.74881005239968</v>
      </c>
      <c r="D151" s="50">
        <v>3000</v>
      </c>
      <c r="E151" s="29">
        <v>4000</v>
      </c>
      <c r="F151" s="30">
        <v>9000</v>
      </c>
      <c r="G151" s="30">
        <v>6000</v>
      </c>
      <c r="H151" s="30">
        <v>6000</v>
      </c>
      <c r="I151" s="30">
        <v>5000</v>
      </c>
      <c r="J151" s="29">
        <v>0</v>
      </c>
      <c r="K151" s="30">
        <f t="shared" si="20"/>
        <v>2454.7392904715971</v>
      </c>
      <c r="L151" s="30">
        <f t="shared" si="21"/>
        <v>1636.4928603143981</v>
      </c>
      <c r="M151" s="30">
        <f t="shared" si="22"/>
        <v>1636.4928603143981</v>
      </c>
      <c r="N151" s="30">
        <f t="shared" si="23"/>
        <v>1363.7440502619984</v>
      </c>
      <c r="O151" s="29">
        <f t="shared" si="24"/>
        <v>0</v>
      </c>
    </row>
    <row r="152" spans="2:15" x14ac:dyDescent="0.35">
      <c r="B152" s="28" t="s">
        <v>115</v>
      </c>
      <c r="C152" s="27">
        <v>287.41604123987236</v>
      </c>
      <c r="D152" s="49">
        <v>0</v>
      </c>
      <c r="E152" s="25">
        <v>0</v>
      </c>
      <c r="F152" s="26">
        <v>1000</v>
      </c>
      <c r="G152" s="26">
        <v>0</v>
      </c>
      <c r="H152" s="26">
        <v>1000</v>
      </c>
      <c r="I152" s="26">
        <v>1000</v>
      </c>
      <c r="J152" s="25">
        <v>0</v>
      </c>
      <c r="K152" s="26">
        <f t="shared" si="20"/>
        <v>287.41604123987236</v>
      </c>
      <c r="L152" s="26">
        <f t="shared" si="21"/>
        <v>0</v>
      </c>
      <c r="M152" s="26">
        <f t="shared" si="22"/>
        <v>287.41604123987236</v>
      </c>
      <c r="N152" s="26">
        <f t="shared" si="23"/>
        <v>287.41604123987236</v>
      </c>
      <c r="O152" s="25">
        <f t="shared" si="24"/>
        <v>0</v>
      </c>
    </row>
    <row r="153" spans="2:15" x14ac:dyDescent="0.35">
      <c r="B153" s="32" t="s">
        <v>114</v>
      </c>
      <c r="C153" s="31">
        <v>187.68868624933151</v>
      </c>
      <c r="D153" s="50">
        <v>0</v>
      </c>
      <c r="E153" s="29">
        <v>0</v>
      </c>
      <c r="F153" s="30">
        <v>1000</v>
      </c>
      <c r="G153" s="30">
        <v>2000</v>
      </c>
      <c r="H153" s="30">
        <v>0</v>
      </c>
      <c r="I153" s="30">
        <v>0</v>
      </c>
      <c r="J153" s="29">
        <v>0</v>
      </c>
      <c r="K153" s="30">
        <f t="shared" si="20"/>
        <v>187.68868624933151</v>
      </c>
      <c r="L153" s="30">
        <f t="shared" si="21"/>
        <v>375.37737249866302</v>
      </c>
      <c r="M153" s="30">
        <f t="shared" si="22"/>
        <v>0</v>
      </c>
      <c r="N153" s="30">
        <f t="shared" si="23"/>
        <v>0</v>
      </c>
      <c r="O153" s="29">
        <f t="shared" si="24"/>
        <v>0</v>
      </c>
    </row>
    <row r="154" spans="2:15" ht="15" thickBot="1" x14ac:dyDescent="0.4">
      <c r="B154" s="28" t="s">
        <v>113</v>
      </c>
      <c r="C154" s="27">
        <v>228.6271342710659</v>
      </c>
      <c r="D154" s="49">
        <v>0</v>
      </c>
      <c r="E154" s="25">
        <v>0</v>
      </c>
      <c r="F154" s="26">
        <v>800</v>
      </c>
      <c r="G154" s="26">
        <v>0</v>
      </c>
      <c r="H154" s="26">
        <v>0</v>
      </c>
      <c r="I154" s="26">
        <v>0</v>
      </c>
      <c r="J154" s="25">
        <v>0</v>
      </c>
      <c r="K154" s="26">
        <f t="shared" si="20"/>
        <v>182.90170741685273</v>
      </c>
      <c r="L154" s="26">
        <f t="shared" si="21"/>
        <v>0</v>
      </c>
      <c r="M154" s="26">
        <f t="shared" si="22"/>
        <v>0</v>
      </c>
      <c r="N154" s="26">
        <f t="shared" si="23"/>
        <v>0</v>
      </c>
      <c r="O154" s="25">
        <f t="shared" si="24"/>
        <v>0</v>
      </c>
    </row>
    <row r="155" spans="2:15" s="1" customFormat="1" ht="15" thickBot="1" x14ac:dyDescent="0.4">
      <c r="B155" s="20" t="s">
        <v>112</v>
      </c>
      <c r="C155" s="19">
        <f t="shared" ref="C155:O155" si="25">SUM(C5:C154)</f>
        <v>44980.06238761112</v>
      </c>
      <c r="D155" s="18">
        <f t="shared" si="25"/>
        <v>101000</v>
      </c>
      <c r="E155" s="17">
        <f t="shared" si="25"/>
        <v>149000</v>
      </c>
      <c r="F155" s="18">
        <f t="shared" si="25"/>
        <v>451800</v>
      </c>
      <c r="G155" s="18">
        <f t="shared" si="25"/>
        <v>378000</v>
      </c>
      <c r="H155" s="18">
        <f t="shared" si="25"/>
        <v>255000</v>
      </c>
      <c r="I155" s="18">
        <f t="shared" si="25"/>
        <v>253000</v>
      </c>
      <c r="J155" s="17">
        <f t="shared" si="25"/>
        <v>190000</v>
      </c>
      <c r="K155" s="18">
        <f t="shared" si="25"/>
        <v>137566.2249975134</v>
      </c>
      <c r="L155" s="18">
        <f t="shared" si="25"/>
        <v>122109.82325358756</v>
      </c>
      <c r="M155" s="18">
        <f t="shared" si="25"/>
        <v>71841.832763840051</v>
      </c>
      <c r="N155" s="18">
        <f t="shared" si="25"/>
        <v>70735.347383661472</v>
      </c>
      <c r="O155" s="17">
        <f t="shared" si="25"/>
        <v>67892.756687971254</v>
      </c>
    </row>
  </sheetData>
  <mergeCells count="3">
    <mergeCell ref="D2:E2"/>
    <mergeCell ref="F2:J2"/>
    <mergeCell ref="K2:O2"/>
  </mergeCells>
  <hyperlinks>
    <hyperlink ref="S1" location="ReadMe!A1" display="go back to ReadMe" xr:uid="{9ED8ABB0-8B09-4156-91E9-E06DFB7D0EED}"/>
  </hyperlinks>
  <pageMargins left="0.70866141732283472" right="0.70866141732283472" top="0.74803149606299213" bottom="0.74803149606299213" header="0.31496062992125984" footer="0.31496062992125984"/>
  <pageSetup paperSize="9" fitToHeight="7"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2E739-B1D2-4DB4-AE00-788E3779BAD4}">
  <sheetPr>
    <pageSetUpPr fitToPage="1"/>
  </sheetPr>
  <dimension ref="A1:S135"/>
  <sheetViews>
    <sheetView topLeftCell="A7" workbookViewId="0">
      <selection activeCell="B7" sqref="B7"/>
    </sheetView>
  </sheetViews>
  <sheetFormatPr defaultColWidth="11.453125" defaultRowHeight="14.5" x14ac:dyDescent="0.35"/>
  <cols>
    <col min="1" max="1" width="2.6328125" customWidth="1"/>
    <col min="2" max="2" width="15.36328125" style="2" bestFit="1" customWidth="1"/>
    <col min="3" max="3" width="9.08984375" style="16" customWidth="1"/>
    <col min="4" max="4" width="9" bestFit="1" customWidth="1"/>
    <col min="5" max="5" width="9.453125" bestFit="1" customWidth="1"/>
    <col min="6" max="6" width="10.6328125" bestFit="1" customWidth="1"/>
    <col min="7" max="7" width="9.08984375" bestFit="1" customWidth="1"/>
    <col min="8" max="8" width="7.54296875" bestFit="1" customWidth="1"/>
    <col min="9" max="9" width="8" bestFit="1" customWidth="1"/>
    <col min="10" max="10" width="7.90625" bestFit="1" customWidth="1"/>
    <col min="11" max="11" width="10.6328125" bestFit="1" customWidth="1"/>
    <col min="12" max="12" width="9.08984375" bestFit="1" customWidth="1"/>
    <col min="13" max="13" width="7.54296875" bestFit="1" customWidth="1"/>
    <col min="14" max="14" width="8" bestFit="1" customWidth="1"/>
    <col min="15" max="15" width="7.90625" bestFit="1" customWidth="1"/>
  </cols>
  <sheetData>
    <row r="1" spans="1:19" ht="21.5" thickBot="1" x14ac:dyDescent="0.55000000000000004">
      <c r="A1" s="48" t="s">
        <v>301</v>
      </c>
      <c r="F1" s="59" t="s">
        <v>322</v>
      </c>
      <c r="S1" s="3" t="s">
        <v>299</v>
      </c>
    </row>
    <row r="2" spans="1:19" ht="18.75" customHeight="1" thickBot="1" x14ac:dyDescent="0.4">
      <c r="B2" s="58"/>
      <c r="C2" s="43"/>
      <c r="D2" s="67" t="s">
        <v>321</v>
      </c>
      <c r="E2" s="68"/>
      <c r="F2" s="67" t="s">
        <v>320</v>
      </c>
      <c r="G2" s="67"/>
      <c r="H2" s="67"/>
      <c r="I2" s="67"/>
      <c r="J2" s="68"/>
      <c r="K2" s="67" t="s">
        <v>320</v>
      </c>
      <c r="L2" s="67"/>
      <c r="M2" s="67"/>
      <c r="N2" s="67"/>
      <c r="O2" s="68"/>
    </row>
    <row r="3" spans="1:19" s="53" customFormat="1" ht="40.5" customHeight="1" thickBot="1" x14ac:dyDescent="0.35">
      <c r="B3" s="57" t="s">
        <v>297</v>
      </c>
      <c r="C3" s="56" t="s">
        <v>296</v>
      </c>
      <c r="D3" s="55" t="s">
        <v>319</v>
      </c>
      <c r="E3" s="54" t="s">
        <v>318</v>
      </c>
      <c r="F3" s="55" t="s">
        <v>295</v>
      </c>
      <c r="G3" s="55" t="s">
        <v>294</v>
      </c>
      <c r="H3" s="55" t="s">
        <v>293</v>
      </c>
      <c r="I3" s="55" t="s">
        <v>292</v>
      </c>
      <c r="J3" s="54" t="s">
        <v>291</v>
      </c>
      <c r="K3" s="55" t="s">
        <v>295</v>
      </c>
      <c r="L3" s="55" t="s">
        <v>294</v>
      </c>
      <c r="M3" s="55" t="s">
        <v>293</v>
      </c>
      <c r="N3" s="55" t="s">
        <v>292</v>
      </c>
      <c r="O3" s="54" t="s">
        <v>291</v>
      </c>
    </row>
    <row r="4" spans="1:19" s="34" customFormat="1" ht="13.5" thickBot="1" x14ac:dyDescent="0.4">
      <c r="B4" s="52"/>
      <c r="C4" s="37" t="s">
        <v>290</v>
      </c>
      <c r="D4" s="36" t="s">
        <v>289</v>
      </c>
      <c r="E4" s="35" t="s">
        <v>289</v>
      </c>
      <c r="F4" s="36" t="s">
        <v>289</v>
      </c>
      <c r="G4" s="36" t="s">
        <v>289</v>
      </c>
      <c r="H4" s="36" t="s">
        <v>289</v>
      </c>
      <c r="I4" s="36" t="s">
        <v>289</v>
      </c>
      <c r="J4" s="35" t="s">
        <v>289</v>
      </c>
      <c r="K4" s="36" t="s">
        <v>288</v>
      </c>
      <c r="L4" s="36" t="s">
        <v>288</v>
      </c>
      <c r="M4" s="36" t="s">
        <v>288</v>
      </c>
      <c r="N4" s="36" t="s">
        <v>288</v>
      </c>
      <c r="O4" s="35" t="s">
        <v>288</v>
      </c>
    </row>
    <row r="5" spans="1:19" x14ac:dyDescent="0.35">
      <c r="B5" s="32" t="s">
        <v>287</v>
      </c>
      <c r="C5" s="31">
        <v>186.12155220715306</v>
      </c>
      <c r="D5" s="51">
        <v>0</v>
      </c>
      <c r="E5" s="33">
        <v>0</v>
      </c>
      <c r="F5" s="30">
        <v>0</v>
      </c>
      <c r="G5" s="30">
        <v>2000</v>
      </c>
      <c r="H5" s="30">
        <v>0</v>
      </c>
      <c r="I5" s="30">
        <v>0</v>
      </c>
      <c r="J5" s="29">
        <v>1000</v>
      </c>
      <c r="K5" s="30">
        <f t="shared" ref="K5:K36" si="0">$C5*F5/1000</f>
        <v>0</v>
      </c>
      <c r="L5" s="30">
        <f t="shared" ref="L5:L36" si="1">$C5*G5/1000</f>
        <v>372.24310441430612</v>
      </c>
      <c r="M5" s="30">
        <f t="shared" ref="M5:M36" si="2">$C5*H5/1000</f>
        <v>0</v>
      </c>
      <c r="N5" s="30">
        <f t="shared" ref="N5:N36" si="3">$C5*I5/1000</f>
        <v>0</v>
      </c>
      <c r="O5" s="29">
        <f t="shared" ref="O5:O36" si="4">$C5*J5/1000</f>
        <v>186.12155220715306</v>
      </c>
    </row>
    <row r="6" spans="1:19" x14ac:dyDescent="0.35">
      <c r="B6" s="28" t="s">
        <v>317</v>
      </c>
      <c r="C6" s="27">
        <v>372.05533081115772</v>
      </c>
      <c r="D6" s="49">
        <v>0</v>
      </c>
      <c r="E6" s="25">
        <v>0</v>
      </c>
      <c r="F6" s="26">
        <v>0</v>
      </c>
      <c r="G6" s="26">
        <v>0</v>
      </c>
      <c r="H6" s="26">
        <v>0</v>
      </c>
      <c r="I6" s="26">
        <v>2000</v>
      </c>
      <c r="J6" s="25">
        <v>0</v>
      </c>
      <c r="K6" s="26">
        <f t="shared" si="0"/>
        <v>0</v>
      </c>
      <c r="L6" s="26">
        <f t="shared" si="1"/>
        <v>0</v>
      </c>
      <c r="M6" s="26">
        <f t="shared" si="2"/>
        <v>0</v>
      </c>
      <c r="N6" s="26">
        <f t="shared" si="3"/>
        <v>744.11066162231543</v>
      </c>
      <c r="O6" s="25">
        <f t="shared" si="4"/>
        <v>0</v>
      </c>
    </row>
    <row r="7" spans="1:19" x14ac:dyDescent="0.35">
      <c r="B7" s="32" t="s">
        <v>286</v>
      </c>
      <c r="C7" s="31">
        <v>204.19266921219281</v>
      </c>
      <c r="D7" s="50">
        <v>0</v>
      </c>
      <c r="E7" s="29">
        <v>0</v>
      </c>
      <c r="F7" s="30">
        <v>1000</v>
      </c>
      <c r="G7" s="30">
        <v>1000</v>
      </c>
      <c r="H7" s="30">
        <v>1000</v>
      </c>
      <c r="I7" s="30">
        <v>1000</v>
      </c>
      <c r="J7" s="29">
        <v>0</v>
      </c>
      <c r="K7" s="30">
        <f t="shared" si="0"/>
        <v>204.19266921219281</v>
      </c>
      <c r="L7" s="30">
        <f t="shared" si="1"/>
        <v>204.19266921219281</v>
      </c>
      <c r="M7" s="30">
        <f t="shared" si="2"/>
        <v>204.19266921219281</v>
      </c>
      <c r="N7" s="30">
        <f t="shared" si="3"/>
        <v>204.19266921219281</v>
      </c>
      <c r="O7" s="29">
        <f t="shared" si="4"/>
        <v>0</v>
      </c>
    </row>
    <row r="8" spans="1:19" x14ac:dyDescent="0.35">
      <c r="B8" s="28" t="s">
        <v>316</v>
      </c>
      <c r="C8" s="27">
        <v>259.88835028142375</v>
      </c>
      <c r="D8" s="49">
        <v>0</v>
      </c>
      <c r="E8" s="25">
        <v>0</v>
      </c>
      <c r="F8" s="26">
        <v>0</v>
      </c>
      <c r="G8" s="26">
        <v>0</v>
      </c>
      <c r="H8" s="26">
        <v>0</v>
      </c>
      <c r="I8" s="26">
        <v>0</v>
      </c>
      <c r="J8" s="25">
        <v>1000</v>
      </c>
      <c r="K8" s="26">
        <f t="shared" si="0"/>
        <v>0</v>
      </c>
      <c r="L8" s="26">
        <f t="shared" si="1"/>
        <v>0</v>
      </c>
      <c r="M8" s="26">
        <f t="shared" si="2"/>
        <v>0</v>
      </c>
      <c r="N8" s="26">
        <f t="shared" si="3"/>
        <v>0</v>
      </c>
      <c r="O8" s="25">
        <f t="shared" si="4"/>
        <v>259.88835028142375</v>
      </c>
    </row>
    <row r="9" spans="1:19" x14ac:dyDescent="0.35">
      <c r="B9" s="32" t="s">
        <v>283</v>
      </c>
      <c r="C9" s="31">
        <v>334.95158124720052</v>
      </c>
      <c r="D9" s="50">
        <v>0</v>
      </c>
      <c r="E9" s="29">
        <v>0</v>
      </c>
      <c r="F9" s="30">
        <v>1000</v>
      </c>
      <c r="G9" s="30">
        <v>0</v>
      </c>
      <c r="H9" s="30">
        <v>0</v>
      </c>
      <c r="I9" s="30">
        <v>0</v>
      </c>
      <c r="J9" s="29">
        <v>0</v>
      </c>
      <c r="K9" s="30">
        <f t="shared" si="0"/>
        <v>334.95158124720052</v>
      </c>
      <c r="L9" s="30">
        <f t="shared" si="1"/>
        <v>0</v>
      </c>
      <c r="M9" s="30">
        <f t="shared" si="2"/>
        <v>0</v>
      </c>
      <c r="N9" s="30">
        <f t="shared" si="3"/>
        <v>0</v>
      </c>
      <c r="O9" s="29">
        <f t="shared" si="4"/>
        <v>0</v>
      </c>
    </row>
    <row r="10" spans="1:19" x14ac:dyDescent="0.35">
      <c r="B10" s="28" t="s">
        <v>282</v>
      </c>
      <c r="C10" s="27">
        <v>215.26434667171429</v>
      </c>
      <c r="D10" s="49">
        <v>0</v>
      </c>
      <c r="E10" s="25">
        <v>0</v>
      </c>
      <c r="F10" s="26">
        <v>1000</v>
      </c>
      <c r="G10" s="26">
        <v>1000</v>
      </c>
      <c r="H10" s="26">
        <v>0</v>
      </c>
      <c r="I10" s="26">
        <v>0</v>
      </c>
      <c r="J10" s="25">
        <v>0</v>
      </c>
      <c r="K10" s="26">
        <f t="shared" si="0"/>
        <v>215.26434667171429</v>
      </c>
      <c r="L10" s="26">
        <f t="shared" si="1"/>
        <v>215.26434667171429</v>
      </c>
      <c r="M10" s="26">
        <f t="shared" si="2"/>
        <v>0</v>
      </c>
      <c r="N10" s="26">
        <f t="shared" si="3"/>
        <v>0</v>
      </c>
      <c r="O10" s="25">
        <f t="shared" si="4"/>
        <v>0</v>
      </c>
    </row>
    <row r="11" spans="1:19" x14ac:dyDescent="0.35">
      <c r="B11" s="32" t="s">
        <v>281</v>
      </c>
      <c r="C11" s="31">
        <v>181.23412068371672</v>
      </c>
      <c r="D11" s="50">
        <v>0</v>
      </c>
      <c r="E11" s="29">
        <v>0</v>
      </c>
      <c r="F11" s="30">
        <v>2000</v>
      </c>
      <c r="G11" s="30">
        <v>2000</v>
      </c>
      <c r="H11" s="30">
        <v>0</v>
      </c>
      <c r="I11" s="30">
        <v>0</v>
      </c>
      <c r="J11" s="29">
        <v>0</v>
      </c>
      <c r="K11" s="30">
        <f t="shared" si="0"/>
        <v>362.46824136743345</v>
      </c>
      <c r="L11" s="30">
        <f t="shared" si="1"/>
        <v>362.46824136743345</v>
      </c>
      <c r="M11" s="30">
        <f t="shared" si="2"/>
        <v>0</v>
      </c>
      <c r="N11" s="30">
        <f t="shared" si="3"/>
        <v>0</v>
      </c>
      <c r="O11" s="29">
        <f t="shared" si="4"/>
        <v>0</v>
      </c>
    </row>
    <row r="12" spans="1:19" x14ac:dyDescent="0.35">
      <c r="B12" s="28" t="s">
        <v>279</v>
      </c>
      <c r="C12" s="27">
        <v>117.76490754465017</v>
      </c>
      <c r="D12" s="49">
        <v>0</v>
      </c>
      <c r="E12" s="25">
        <v>0</v>
      </c>
      <c r="F12" s="26">
        <v>2000</v>
      </c>
      <c r="G12" s="26">
        <v>1000</v>
      </c>
      <c r="H12" s="26">
        <v>0</v>
      </c>
      <c r="I12" s="26">
        <v>0</v>
      </c>
      <c r="J12" s="25">
        <v>1000</v>
      </c>
      <c r="K12" s="26">
        <f t="shared" si="0"/>
        <v>235.52981508930034</v>
      </c>
      <c r="L12" s="26">
        <f t="shared" si="1"/>
        <v>117.76490754465017</v>
      </c>
      <c r="M12" s="26">
        <f t="shared" si="2"/>
        <v>0</v>
      </c>
      <c r="N12" s="26">
        <f t="shared" si="3"/>
        <v>0</v>
      </c>
      <c r="O12" s="25">
        <f t="shared" si="4"/>
        <v>117.76490754465017</v>
      </c>
    </row>
    <row r="13" spans="1:19" x14ac:dyDescent="0.35">
      <c r="B13" s="32" t="s">
        <v>315</v>
      </c>
      <c r="C13" s="31">
        <v>275.82764725277269</v>
      </c>
      <c r="D13" s="50">
        <v>0</v>
      </c>
      <c r="E13" s="29">
        <v>0</v>
      </c>
      <c r="F13" s="30">
        <v>0</v>
      </c>
      <c r="G13" s="30">
        <v>0</v>
      </c>
      <c r="H13" s="30">
        <v>0</v>
      </c>
      <c r="I13" s="30">
        <v>0</v>
      </c>
      <c r="J13" s="29">
        <v>7000</v>
      </c>
      <c r="K13" s="30">
        <f t="shared" si="0"/>
        <v>0</v>
      </c>
      <c r="L13" s="30">
        <f t="shared" si="1"/>
        <v>0</v>
      </c>
      <c r="M13" s="30">
        <f t="shared" si="2"/>
        <v>0</v>
      </c>
      <c r="N13" s="30">
        <f t="shared" si="3"/>
        <v>0</v>
      </c>
      <c r="O13" s="29">
        <f t="shared" si="4"/>
        <v>1930.793530769409</v>
      </c>
    </row>
    <row r="14" spans="1:19" x14ac:dyDescent="0.35">
      <c r="B14" s="28" t="s">
        <v>276</v>
      </c>
      <c r="C14" s="27">
        <v>237.60730040341772</v>
      </c>
      <c r="D14" s="49">
        <v>3000</v>
      </c>
      <c r="E14" s="25">
        <v>4000</v>
      </c>
      <c r="F14" s="26">
        <v>5000</v>
      </c>
      <c r="G14" s="26">
        <v>5000</v>
      </c>
      <c r="H14" s="26">
        <v>6000</v>
      </c>
      <c r="I14" s="26">
        <v>7000</v>
      </c>
      <c r="J14" s="25">
        <v>8000</v>
      </c>
      <c r="K14" s="26">
        <f t="shared" si="0"/>
        <v>1188.0365020170887</v>
      </c>
      <c r="L14" s="26">
        <f t="shared" si="1"/>
        <v>1188.0365020170887</v>
      </c>
      <c r="M14" s="26">
        <f t="shared" si="2"/>
        <v>1425.6438024205063</v>
      </c>
      <c r="N14" s="26">
        <f t="shared" si="3"/>
        <v>1663.2511028239239</v>
      </c>
      <c r="O14" s="25">
        <f t="shared" si="4"/>
        <v>1900.8584032273418</v>
      </c>
    </row>
    <row r="15" spans="1:19" x14ac:dyDescent="0.35">
      <c r="B15" s="32" t="s">
        <v>314</v>
      </c>
      <c r="C15" s="31">
        <v>279.7568040799008</v>
      </c>
      <c r="D15" s="50">
        <v>0</v>
      </c>
      <c r="E15" s="29">
        <v>0</v>
      </c>
      <c r="F15" s="30">
        <v>0</v>
      </c>
      <c r="G15" s="30">
        <v>0</v>
      </c>
      <c r="H15" s="30">
        <v>0</v>
      </c>
      <c r="I15" s="30">
        <v>0</v>
      </c>
      <c r="J15" s="29">
        <v>1000</v>
      </c>
      <c r="K15" s="30">
        <f t="shared" si="0"/>
        <v>0</v>
      </c>
      <c r="L15" s="30">
        <f t="shared" si="1"/>
        <v>0</v>
      </c>
      <c r="M15" s="30">
        <f t="shared" si="2"/>
        <v>0</v>
      </c>
      <c r="N15" s="30">
        <f t="shared" si="3"/>
        <v>0</v>
      </c>
      <c r="O15" s="29">
        <f t="shared" si="4"/>
        <v>279.7568040799008</v>
      </c>
    </row>
    <row r="16" spans="1:19" x14ac:dyDescent="0.35">
      <c r="B16" s="28" t="s">
        <v>313</v>
      </c>
      <c r="C16" s="27">
        <v>462.55657882036445</v>
      </c>
      <c r="D16" s="49">
        <v>0</v>
      </c>
      <c r="E16" s="25">
        <v>0</v>
      </c>
      <c r="F16" s="26">
        <v>0</v>
      </c>
      <c r="G16" s="26">
        <v>0</v>
      </c>
      <c r="H16" s="26">
        <v>0</v>
      </c>
      <c r="I16" s="26">
        <v>0</v>
      </c>
      <c r="J16" s="25">
        <v>2000</v>
      </c>
      <c r="K16" s="26">
        <f t="shared" si="0"/>
        <v>0</v>
      </c>
      <c r="L16" s="26">
        <f t="shared" si="1"/>
        <v>0</v>
      </c>
      <c r="M16" s="26">
        <f t="shared" si="2"/>
        <v>0</v>
      </c>
      <c r="N16" s="26">
        <f t="shared" si="3"/>
        <v>0</v>
      </c>
      <c r="O16" s="25">
        <f t="shared" si="4"/>
        <v>925.1131576407289</v>
      </c>
    </row>
    <row r="17" spans="2:15" x14ac:dyDescent="0.35">
      <c r="B17" s="32" t="s">
        <v>272</v>
      </c>
      <c r="C17" s="31">
        <v>364.84124786679479</v>
      </c>
      <c r="D17" s="50">
        <v>2000</v>
      </c>
      <c r="E17" s="29">
        <v>3000</v>
      </c>
      <c r="F17" s="30">
        <v>4000</v>
      </c>
      <c r="G17" s="30">
        <v>2000</v>
      </c>
      <c r="H17" s="30">
        <v>6000</v>
      </c>
      <c r="I17" s="30">
        <v>9000</v>
      </c>
      <c r="J17" s="29">
        <v>0</v>
      </c>
      <c r="K17" s="30">
        <f t="shared" si="0"/>
        <v>1459.3649914671792</v>
      </c>
      <c r="L17" s="30">
        <f t="shared" si="1"/>
        <v>729.68249573358958</v>
      </c>
      <c r="M17" s="30">
        <f t="shared" si="2"/>
        <v>2189.0474872007685</v>
      </c>
      <c r="N17" s="30">
        <f t="shared" si="3"/>
        <v>3283.571230801153</v>
      </c>
      <c r="O17" s="29">
        <f t="shared" si="4"/>
        <v>0</v>
      </c>
    </row>
    <row r="18" spans="2:15" x14ac:dyDescent="0.35">
      <c r="B18" s="28" t="s">
        <v>271</v>
      </c>
      <c r="C18" s="27">
        <v>271.72003586780272</v>
      </c>
      <c r="D18" s="49">
        <v>5000</v>
      </c>
      <c r="E18" s="25">
        <v>6000</v>
      </c>
      <c r="F18" s="26">
        <v>10000</v>
      </c>
      <c r="G18" s="26">
        <v>8000</v>
      </c>
      <c r="H18" s="26">
        <v>14000</v>
      </c>
      <c r="I18" s="26">
        <v>13000</v>
      </c>
      <c r="J18" s="25">
        <v>0</v>
      </c>
      <c r="K18" s="26">
        <f t="shared" si="0"/>
        <v>2717.200358678027</v>
      </c>
      <c r="L18" s="26">
        <f t="shared" si="1"/>
        <v>2173.7602869424218</v>
      </c>
      <c r="M18" s="26">
        <f t="shared" si="2"/>
        <v>3804.0805021492383</v>
      </c>
      <c r="N18" s="26">
        <f t="shared" si="3"/>
        <v>3532.3604662814355</v>
      </c>
      <c r="O18" s="25">
        <f t="shared" si="4"/>
        <v>0</v>
      </c>
    </row>
    <row r="19" spans="2:15" x14ac:dyDescent="0.35">
      <c r="B19" s="32" t="s">
        <v>270</v>
      </c>
      <c r="C19" s="31">
        <v>183.25250699512955</v>
      </c>
      <c r="D19" s="50">
        <v>0</v>
      </c>
      <c r="E19" s="29">
        <v>0</v>
      </c>
      <c r="F19" s="30">
        <v>2000</v>
      </c>
      <c r="G19" s="30">
        <v>0</v>
      </c>
      <c r="H19" s="30">
        <v>0</v>
      </c>
      <c r="I19" s="30">
        <v>0</v>
      </c>
      <c r="J19" s="29">
        <v>3000</v>
      </c>
      <c r="K19" s="30">
        <f t="shared" si="0"/>
        <v>366.5050139902591</v>
      </c>
      <c r="L19" s="30">
        <f t="shared" si="1"/>
        <v>0</v>
      </c>
      <c r="M19" s="30">
        <f t="shared" si="2"/>
        <v>0</v>
      </c>
      <c r="N19" s="30">
        <f t="shared" si="3"/>
        <v>0</v>
      </c>
      <c r="O19" s="29">
        <f t="shared" si="4"/>
        <v>549.75752098538862</v>
      </c>
    </row>
    <row r="20" spans="2:15" x14ac:dyDescent="0.35">
      <c r="B20" s="28" t="s">
        <v>269</v>
      </c>
      <c r="C20" s="27">
        <v>264.76028626854139</v>
      </c>
      <c r="D20" s="49">
        <v>0</v>
      </c>
      <c r="E20" s="25">
        <v>0</v>
      </c>
      <c r="F20" s="26">
        <v>2000</v>
      </c>
      <c r="G20" s="26">
        <v>0</v>
      </c>
      <c r="H20" s="26">
        <v>1000</v>
      </c>
      <c r="I20" s="26">
        <v>5000</v>
      </c>
      <c r="J20" s="25">
        <v>1000</v>
      </c>
      <c r="K20" s="26">
        <f t="shared" si="0"/>
        <v>529.52057253708278</v>
      </c>
      <c r="L20" s="26">
        <f t="shared" si="1"/>
        <v>0</v>
      </c>
      <c r="M20" s="26">
        <f t="shared" si="2"/>
        <v>264.76028626854139</v>
      </c>
      <c r="N20" s="26">
        <f t="shared" si="3"/>
        <v>1323.801431342707</v>
      </c>
      <c r="O20" s="25">
        <f t="shared" si="4"/>
        <v>264.76028626854139</v>
      </c>
    </row>
    <row r="21" spans="2:15" x14ac:dyDescent="0.35">
      <c r="B21" s="32" t="s">
        <v>312</v>
      </c>
      <c r="C21" s="31">
        <v>342.95877233276889</v>
      </c>
      <c r="D21" s="50">
        <v>0</v>
      </c>
      <c r="E21" s="29">
        <v>0</v>
      </c>
      <c r="F21" s="30">
        <v>0</v>
      </c>
      <c r="G21" s="30">
        <v>0</v>
      </c>
      <c r="H21" s="30">
        <v>0</v>
      </c>
      <c r="I21" s="30">
        <v>0</v>
      </c>
      <c r="J21" s="29">
        <v>2000</v>
      </c>
      <c r="K21" s="30">
        <f t="shared" si="0"/>
        <v>0</v>
      </c>
      <c r="L21" s="30">
        <f t="shared" si="1"/>
        <v>0</v>
      </c>
      <c r="M21" s="30">
        <f t="shared" si="2"/>
        <v>0</v>
      </c>
      <c r="N21" s="30">
        <f t="shared" si="3"/>
        <v>0</v>
      </c>
      <c r="O21" s="29">
        <f t="shared" si="4"/>
        <v>685.91754466553778</v>
      </c>
    </row>
    <row r="22" spans="2:15" x14ac:dyDescent="0.35">
      <c r="B22" s="28" t="s">
        <v>268</v>
      </c>
      <c r="C22" s="27">
        <v>233.71180517894257</v>
      </c>
      <c r="D22" s="49">
        <v>0</v>
      </c>
      <c r="E22" s="25">
        <v>0</v>
      </c>
      <c r="F22" s="26">
        <v>0</v>
      </c>
      <c r="G22" s="26">
        <v>0</v>
      </c>
      <c r="H22" s="26">
        <v>0</v>
      </c>
      <c r="I22" s="26">
        <v>0</v>
      </c>
      <c r="J22" s="25">
        <v>1000</v>
      </c>
      <c r="K22" s="26">
        <f t="shared" si="0"/>
        <v>0</v>
      </c>
      <c r="L22" s="26">
        <f t="shared" si="1"/>
        <v>0</v>
      </c>
      <c r="M22" s="26">
        <f t="shared" si="2"/>
        <v>0</v>
      </c>
      <c r="N22" s="26">
        <f t="shared" si="3"/>
        <v>0</v>
      </c>
      <c r="O22" s="25">
        <f t="shared" si="4"/>
        <v>233.71180517894257</v>
      </c>
    </row>
    <row r="23" spans="2:15" x14ac:dyDescent="0.35">
      <c r="B23" s="32" t="s">
        <v>267</v>
      </c>
      <c r="C23" s="31">
        <v>223.05313846256456</v>
      </c>
      <c r="D23" s="50">
        <v>0</v>
      </c>
      <c r="E23" s="29">
        <v>0</v>
      </c>
      <c r="F23" s="30">
        <v>0</v>
      </c>
      <c r="G23" s="30">
        <v>0</v>
      </c>
      <c r="H23" s="30">
        <v>0</v>
      </c>
      <c r="I23" s="30">
        <v>0</v>
      </c>
      <c r="J23" s="29">
        <v>1000</v>
      </c>
      <c r="K23" s="30">
        <f t="shared" si="0"/>
        <v>0</v>
      </c>
      <c r="L23" s="30">
        <f t="shared" si="1"/>
        <v>0</v>
      </c>
      <c r="M23" s="30">
        <f t="shared" si="2"/>
        <v>0</v>
      </c>
      <c r="N23" s="30">
        <f t="shared" si="3"/>
        <v>0</v>
      </c>
      <c r="O23" s="29">
        <f t="shared" si="4"/>
        <v>223.05313846256456</v>
      </c>
    </row>
    <row r="24" spans="2:15" x14ac:dyDescent="0.35">
      <c r="B24" s="28" t="s">
        <v>266</v>
      </c>
      <c r="C24" s="27">
        <v>269.47055992260078</v>
      </c>
      <c r="D24" s="49">
        <v>0</v>
      </c>
      <c r="E24" s="25">
        <v>0</v>
      </c>
      <c r="F24" s="26">
        <v>2000</v>
      </c>
      <c r="G24" s="26">
        <v>0</v>
      </c>
      <c r="H24" s="26">
        <v>0</v>
      </c>
      <c r="I24" s="26">
        <v>0</v>
      </c>
      <c r="J24" s="25">
        <v>1000</v>
      </c>
      <c r="K24" s="26">
        <f t="shared" si="0"/>
        <v>538.94111984520157</v>
      </c>
      <c r="L24" s="26">
        <f t="shared" si="1"/>
        <v>0</v>
      </c>
      <c r="M24" s="26">
        <f t="shared" si="2"/>
        <v>0</v>
      </c>
      <c r="N24" s="26">
        <f t="shared" si="3"/>
        <v>0</v>
      </c>
      <c r="O24" s="25">
        <f t="shared" si="4"/>
        <v>269.47055992260078</v>
      </c>
    </row>
    <row r="25" spans="2:15" x14ac:dyDescent="0.35">
      <c r="B25" s="32" t="s">
        <v>264</v>
      </c>
      <c r="C25" s="31">
        <v>299.26597772048859</v>
      </c>
      <c r="D25" s="50">
        <v>0</v>
      </c>
      <c r="E25" s="29">
        <v>0</v>
      </c>
      <c r="F25" s="30">
        <v>2000</v>
      </c>
      <c r="G25" s="30">
        <v>2000</v>
      </c>
      <c r="H25" s="30">
        <v>2000</v>
      </c>
      <c r="I25" s="30">
        <v>2000</v>
      </c>
      <c r="J25" s="29">
        <v>0</v>
      </c>
      <c r="K25" s="30">
        <f t="shared" si="0"/>
        <v>598.53195544097719</v>
      </c>
      <c r="L25" s="30">
        <f t="shared" si="1"/>
        <v>598.53195544097719</v>
      </c>
      <c r="M25" s="30">
        <f t="shared" si="2"/>
        <v>598.53195544097719</v>
      </c>
      <c r="N25" s="30">
        <f t="shared" si="3"/>
        <v>598.53195544097719</v>
      </c>
      <c r="O25" s="29">
        <f t="shared" si="4"/>
        <v>0</v>
      </c>
    </row>
    <row r="26" spans="2:15" x14ac:dyDescent="0.35">
      <c r="B26" s="28" t="s">
        <v>263</v>
      </c>
      <c r="C26" s="27">
        <v>269.00430317190097</v>
      </c>
      <c r="D26" s="49">
        <v>0</v>
      </c>
      <c r="E26" s="25">
        <v>0</v>
      </c>
      <c r="F26" s="26">
        <v>1000</v>
      </c>
      <c r="G26" s="26">
        <v>0</v>
      </c>
      <c r="H26" s="26">
        <v>0</v>
      </c>
      <c r="I26" s="26">
        <v>0</v>
      </c>
      <c r="J26" s="25">
        <v>0</v>
      </c>
      <c r="K26" s="26">
        <f t="shared" si="0"/>
        <v>269.00430317190097</v>
      </c>
      <c r="L26" s="26">
        <f t="shared" si="1"/>
        <v>0</v>
      </c>
      <c r="M26" s="26">
        <f t="shared" si="2"/>
        <v>0</v>
      </c>
      <c r="N26" s="26">
        <f t="shared" si="3"/>
        <v>0</v>
      </c>
      <c r="O26" s="25">
        <f t="shared" si="4"/>
        <v>0</v>
      </c>
    </row>
    <row r="27" spans="2:15" x14ac:dyDescent="0.35">
      <c r="B27" s="32" t="s">
        <v>311</v>
      </c>
      <c r="C27" s="31">
        <v>104.52021264808066</v>
      </c>
      <c r="D27" s="50">
        <v>0</v>
      </c>
      <c r="E27" s="29">
        <v>2000</v>
      </c>
      <c r="F27" s="30">
        <v>2000</v>
      </c>
      <c r="G27" s="30">
        <v>0</v>
      </c>
      <c r="H27" s="30">
        <v>6000</v>
      </c>
      <c r="I27" s="30">
        <v>5000</v>
      </c>
      <c r="J27" s="29">
        <v>0</v>
      </c>
      <c r="K27" s="30">
        <f t="shared" si="0"/>
        <v>209.04042529616132</v>
      </c>
      <c r="L27" s="30">
        <f t="shared" si="1"/>
        <v>0</v>
      </c>
      <c r="M27" s="30">
        <f t="shared" si="2"/>
        <v>627.12127588848398</v>
      </c>
      <c r="N27" s="30">
        <f t="shared" si="3"/>
        <v>522.60106324040328</v>
      </c>
      <c r="O27" s="29">
        <f t="shared" si="4"/>
        <v>0</v>
      </c>
    </row>
    <row r="28" spans="2:15" x14ac:dyDescent="0.35">
      <c r="B28" s="28" t="s">
        <v>254</v>
      </c>
      <c r="C28" s="27">
        <v>216.9374584644155</v>
      </c>
      <c r="D28" s="49">
        <v>0</v>
      </c>
      <c r="E28" s="25">
        <v>0</v>
      </c>
      <c r="F28" s="26">
        <v>10000</v>
      </c>
      <c r="G28" s="26">
        <v>14000</v>
      </c>
      <c r="H28" s="26">
        <v>11000</v>
      </c>
      <c r="I28" s="26">
        <v>7000</v>
      </c>
      <c r="J28" s="25">
        <v>1000</v>
      </c>
      <c r="K28" s="26">
        <f t="shared" si="0"/>
        <v>2169.3745846441552</v>
      </c>
      <c r="L28" s="26">
        <f t="shared" si="1"/>
        <v>3037.1244185018172</v>
      </c>
      <c r="M28" s="26">
        <f t="shared" si="2"/>
        <v>2386.3120431085704</v>
      </c>
      <c r="N28" s="26">
        <f t="shared" si="3"/>
        <v>1518.5622092509086</v>
      </c>
      <c r="O28" s="25">
        <f t="shared" si="4"/>
        <v>216.9374584644155</v>
      </c>
    </row>
    <row r="29" spans="2:15" x14ac:dyDescent="0.35">
      <c r="B29" s="32" t="s">
        <v>253</v>
      </c>
      <c r="C29" s="31">
        <v>294.97420328225314</v>
      </c>
      <c r="D29" s="50">
        <v>0</v>
      </c>
      <c r="E29" s="29">
        <v>0</v>
      </c>
      <c r="F29" s="30">
        <v>3000</v>
      </c>
      <c r="G29" s="30">
        <v>8000</v>
      </c>
      <c r="H29" s="30">
        <v>4000</v>
      </c>
      <c r="I29" s="30">
        <v>2000</v>
      </c>
      <c r="J29" s="29">
        <v>1000</v>
      </c>
      <c r="K29" s="30">
        <f t="shared" si="0"/>
        <v>884.92260984675943</v>
      </c>
      <c r="L29" s="30">
        <f t="shared" si="1"/>
        <v>2359.7936262580251</v>
      </c>
      <c r="M29" s="30">
        <f t="shared" si="2"/>
        <v>1179.8968131290126</v>
      </c>
      <c r="N29" s="30">
        <f t="shared" si="3"/>
        <v>589.94840656450629</v>
      </c>
      <c r="O29" s="29">
        <f t="shared" si="4"/>
        <v>294.97420328225314</v>
      </c>
    </row>
    <row r="30" spans="2:15" x14ac:dyDescent="0.35">
      <c r="B30" s="28" t="s">
        <v>252</v>
      </c>
      <c r="C30" s="27">
        <v>230.89481007593048</v>
      </c>
      <c r="D30" s="49">
        <v>0</v>
      </c>
      <c r="E30" s="25">
        <v>0</v>
      </c>
      <c r="F30" s="26">
        <v>1000</v>
      </c>
      <c r="G30" s="26">
        <v>0</v>
      </c>
      <c r="H30" s="26">
        <v>0</v>
      </c>
      <c r="I30" s="26">
        <v>1000</v>
      </c>
      <c r="J30" s="25">
        <v>0</v>
      </c>
      <c r="K30" s="26">
        <f t="shared" si="0"/>
        <v>230.89481007593048</v>
      </c>
      <c r="L30" s="26">
        <f t="shared" si="1"/>
        <v>0</v>
      </c>
      <c r="M30" s="26">
        <f t="shared" si="2"/>
        <v>0</v>
      </c>
      <c r="N30" s="26">
        <f t="shared" si="3"/>
        <v>230.89481007593048</v>
      </c>
      <c r="O30" s="25">
        <f t="shared" si="4"/>
        <v>0</v>
      </c>
    </row>
    <row r="31" spans="2:15" x14ac:dyDescent="0.35">
      <c r="B31" s="32" t="s">
        <v>251</v>
      </c>
      <c r="C31" s="31">
        <v>161.86289235337418</v>
      </c>
      <c r="D31" s="50">
        <v>0</v>
      </c>
      <c r="E31" s="29">
        <v>0</v>
      </c>
      <c r="F31" s="30">
        <v>1000</v>
      </c>
      <c r="G31" s="30">
        <v>2000</v>
      </c>
      <c r="H31" s="30">
        <v>0</v>
      </c>
      <c r="I31" s="30">
        <v>1000</v>
      </c>
      <c r="J31" s="29">
        <v>0</v>
      </c>
      <c r="K31" s="30">
        <f t="shared" si="0"/>
        <v>161.86289235337418</v>
      </c>
      <c r="L31" s="30">
        <f t="shared" si="1"/>
        <v>323.72578470674836</v>
      </c>
      <c r="M31" s="30">
        <f t="shared" si="2"/>
        <v>0</v>
      </c>
      <c r="N31" s="30">
        <f t="shared" si="3"/>
        <v>161.86289235337418</v>
      </c>
      <c r="O31" s="29">
        <f t="shared" si="4"/>
        <v>0</v>
      </c>
    </row>
    <row r="32" spans="2:15" x14ac:dyDescent="0.35">
      <c r="B32" s="28" t="s">
        <v>250</v>
      </c>
      <c r="C32" s="27">
        <v>187.88108684218324</v>
      </c>
      <c r="D32" s="49">
        <v>0</v>
      </c>
      <c r="E32" s="25">
        <v>0</v>
      </c>
      <c r="F32" s="26">
        <v>2000</v>
      </c>
      <c r="G32" s="26">
        <v>7000</v>
      </c>
      <c r="H32" s="26">
        <v>6000</v>
      </c>
      <c r="I32" s="26">
        <v>6000</v>
      </c>
      <c r="J32" s="25">
        <v>1000</v>
      </c>
      <c r="K32" s="26">
        <f t="shared" si="0"/>
        <v>375.76217368436647</v>
      </c>
      <c r="L32" s="26">
        <f t="shared" si="1"/>
        <v>1315.1676078952826</v>
      </c>
      <c r="M32" s="26">
        <f t="shared" si="2"/>
        <v>1127.2865210530992</v>
      </c>
      <c r="N32" s="26">
        <f t="shared" si="3"/>
        <v>1127.2865210530992</v>
      </c>
      <c r="O32" s="25">
        <f t="shared" si="4"/>
        <v>187.88108684218324</v>
      </c>
    </row>
    <row r="33" spans="2:15" x14ac:dyDescent="0.35">
      <c r="B33" s="32" t="s">
        <v>249</v>
      </c>
      <c r="C33" s="31">
        <v>140.42635958038647</v>
      </c>
      <c r="D33" s="50">
        <v>0</v>
      </c>
      <c r="E33" s="29">
        <v>0</v>
      </c>
      <c r="F33" s="30">
        <v>2000</v>
      </c>
      <c r="G33" s="30">
        <v>1000</v>
      </c>
      <c r="H33" s="30">
        <v>4000</v>
      </c>
      <c r="I33" s="30">
        <v>2000</v>
      </c>
      <c r="J33" s="29">
        <v>0</v>
      </c>
      <c r="K33" s="30">
        <f t="shared" si="0"/>
        <v>280.85271916077295</v>
      </c>
      <c r="L33" s="30">
        <f t="shared" si="1"/>
        <v>140.42635958038647</v>
      </c>
      <c r="M33" s="30">
        <f t="shared" si="2"/>
        <v>561.7054383215459</v>
      </c>
      <c r="N33" s="30">
        <f t="shared" si="3"/>
        <v>280.85271916077295</v>
      </c>
      <c r="O33" s="29">
        <f t="shared" si="4"/>
        <v>0</v>
      </c>
    </row>
    <row r="34" spans="2:15" x14ac:dyDescent="0.35">
      <c r="B34" s="28" t="s">
        <v>310</v>
      </c>
      <c r="C34" s="27">
        <v>197.74089717860593</v>
      </c>
      <c r="D34" s="49">
        <v>0</v>
      </c>
      <c r="E34" s="25">
        <v>3000</v>
      </c>
      <c r="F34" s="26">
        <v>9000</v>
      </c>
      <c r="G34" s="26">
        <v>12000</v>
      </c>
      <c r="H34" s="26">
        <v>0</v>
      </c>
      <c r="I34" s="26">
        <v>1000</v>
      </c>
      <c r="J34" s="25">
        <v>0</v>
      </c>
      <c r="K34" s="26">
        <f t="shared" si="0"/>
        <v>1779.6680746074533</v>
      </c>
      <c r="L34" s="26">
        <f t="shared" si="1"/>
        <v>2372.8907661432713</v>
      </c>
      <c r="M34" s="26">
        <f t="shared" si="2"/>
        <v>0</v>
      </c>
      <c r="N34" s="26">
        <f t="shared" si="3"/>
        <v>197.74089717860593</v>
      </c>
      <c r="O34" s="25">
        <f t="shared" si="4"/>
        <v>0</v>
      </c>
    </row>
    <row r="35" spans="2:15" x14ac:dyDescent="0.35">
      <c r="B35" s="32" t="s">
        <v>309</v>
      </c>
      <c r="C35" s="31">
        <v>261.26800281894452</v>
      </c>
      <c r="D35" s="50">
        <v>0</v>
      </c>
      <c r="E35" s="29">
        <v>0</v>
      </c>
      <c r="F35" s="30">
        <v>0</v>
      </c>
      <c r="G35" s="30">
        <v>0</v>
      </c>
      <c r="H35" s="30">
        <v>0</v>
      </c>
      <c r="I35" s="30">
        <v>2000</v>
      </c>
      <c r="J35" s="29">
        <v>0</v>
      </c>
      <c r="K35" s="30">
        <f t="shared" si="0"/>
        <v>0</v>
      </c>
      <c r="L35" s="30">
        <f t="shared" si="1"/>
        <v>0</v>
      </c>
      <c r="M35" s="30">
        <f t="shared" si="2"/>
        <v>0</v>
      </c>
      <c r="N35" s="30">
        <f t="shared" si="3"/>
        <v>522.53600563788905</v>
      </c>
      <c r="O35" s="29">
        <f t="shared" si="4"/>
        <v>0</v>
      </c>
    </row>
    <row r="36" spans="2:15" x14ac:dyDescent="0.35">
      <c r="B36" s="28" t="s">
        <v>248</v>
      </c>
      <c r="C36" s="27">
        <v>210.24410362243219</v>
      </c>
      <c r="D36" s="49">
        <v>0</v>
      </c>
      <c r="E36" s="25">
        <v>0</v>
      </c>
      <c r="F36" s="26">
        <v>10000</v>
      </c>
      <c r="G36" s="26">
        <v>5000</v>
      </c>
      <c r="H36" s="26">
        <v>7000</v>
      </c>
      <c r="I36" s="26">
        <v>3000</v>
      </c>
      <c r="J36" s="25">
        <v>3000</v>
      </c>
      <c r="K36" s="26">
        <f t="shared" si="0"/>
        <v>2102.441036224322</v>
      </c>
      <c r="L36" s="26">
        <f t="shared" si="1"/>
        <v>1051.220518112161</v>
      </c>
      <c r="M36" s="26">
        <f t="shared" si="2"/>
        <v>1471.7087253570253</v>
      </c>
      <c r="N36" s="26">
        <f t="shared" si="3"/>
        <v>630.73231086729652</v>
      </c>
      <c r="O36" s="25">
        <f t="shared" si="4"/>
        <v>630.73231086729652</v>
      </c>
    </row>
    <row r="37" spans="2:15" x14ac:dyDescent="0.35">
      <c r="B37" s="32" t="s">
        <v>308</v>
      </c>
      <c r="C37" s="31">
        <v>331.34724250701106</v>
      </c>
      <c r="D37" s="50">
        <v>0</v>
      </c>
      <c r="E37" s="29">
        <v>0</v>
      </c>
      <c r="F37" s="30">
        <v>0</v>
      </c>
      <c r="G37" s="30">
        <v>6000</v>
      </c>
      <c r="H37" s="30">
        <v>0</v>
      </c>
      <c r="I37" s="30">
        <v>0</v>
      </c>
      <c r="J37" s="29">
        <v>0</v>
      </c>
      <c r="K37" s="30">
        <f t="shared" ref="K37:K68" si="5">$C37*F37/1000</f>
        <v>0</v>
      </c>
      <c r="L37" s="30">
        <f t="shared" ref="L37:L68" si="6">$C37*G37/1000</f>
        <v>1988.0834550420664</v>
      </c>
      <c r="M37" s="30">
        <f t="shared" ref="M37:M68" si="7">$C37*H37/1000</f>
        <v>0</v>
      </c>
      <c r="N37" s="30">
        <f t="shared" ref="N37:N68" si="8">$C37*I37/1000</f>
        <v>0</v>
      </c>
      <c r="O37" s="29">
        <f t="shared" ref="O37:O68" si="9">$C37*J37/1000</f>
        <v>0</v>
      </c>
    </row>
    <row r="38" spans="2:15" x14ac:dyDescent="0.35">
      <c r="B38" s="28" t="s">
        <v>307</v>
      </c>
      <c r="C38" s="27">
        <v>454.79819295375393</v>
      </c>
      <c r="D38" s="49">
        <v>0</v>
      </c>
      <c r="E38" s="25">
        <v>0</v>
      </c>
      <c r="F38" s="26">
        <v>0</v>
      </c>
      <c r="G38" s="26">
        <v>5000</v>
      </c>
      <c r="H38" s="26">
        <v>0</v>
      </c>
      <c r="I38" s="26">
        <v>0</v>
      </c>
      <c r="J38" s="25">
        <v>0</v>
      </c>
      <c r="K38" s="26">
        <f t="shared" si="5"/>
        <v>0</v>
      </c>
      <c r="L38" s="26">
        <f t="shared" si="6"/>
        <v>2273.9909647687696</v>
      </c>
      <c r="M38" s="26">
        <f t="shared" si="7"/>
        <v>0</v>
      </c>
      <c r="N38" s="26">
        <f t="shared" si="8"/>
        <v>0</v>
      </c>
      <c r="O38" s="25">
        <f t="shared" si="9"/>
        <v>0</v>
      </c>
    </row>
    <row r="39" spans="2:15" x14ac:dyDescent="0.35">
      <c r="B39" s="32" t="s">
        <v>247</v>
      </c>
      <c r="C39" s="31">
        <v>128.46163284420763</v>
      </c>
      <c r="D39" s="50">
        <v>0</v>
      </c>
      <c r="E39" s="29">
        <v>0</v>
      </c>
      <c r="F39" s="30">
        <v>9000</v>
      </c>
      <c r="G39" s="30">
        <v>0</v>
      </c>
      <c r="H39" s="30">
        <v>4000</v>
      </c>
      <c r="I39" s="30">
        <v>1000</v>
      </c>
      <c r="J39" s="29">
        <v>1000</v>
      </c>
      <c r="K39" s="30">
        <f t="shared" si="5"/>
        <v>1156.1546955978686</v>
      </c>
      <c r="L39" s="30">
        <f t="shared" si="6"/>
        <v>0</v>
      </c>
      <c r="M39" s="30">
        <f t="shared" si="7"/>
        <v>513.84653137683051</v>
      </c>
      <c r="N39" s="30">
        <f t="shared" si="8"/>
        <v>128.46163284420763</v>
      </c>
      <c r="O39" s="29">
        <f t="shared" si="9"/>
        <v>128.46163284420763</v>
      </c>
    </row>
    <row r="40" spans="2:15" x14ac:dyDescent="0.35">
      <c r="B40" s="28" t="s">
        <v>306</v>
      </c>
      <c r="C40" s="27">
        <v>172.93144595763951</v>
      </c>
      <c r="D40" s="49">
        <v>0</v>
      </c>
      <c r="E40" s="25">
        <v>0</v>
      </c>
      <c r="F40" s="26">
        <v>1000</v>
      </c>
      <c r="G40" s="26">
        <v>0</v>
      </c>
      <c r="H40" s="26">
        <v>0</v>
      </c>
      <c r="I40" s="26">
        <v>0</v>
      </c>
      <c r="J40" s="25">
        <v>0</v>
      </c>
      <c r="K40" s="26">
        <f t="shared" si="5"/>
        <v>172.93144595763951</v>
      </c>
      <c r="L40" s="26">
        <f t="shared" si="6"/>
        <v>0</v>
      </c>
      <c r="M40" s="26">
        <f t="shared" si="7"/>
        <v>0</v>
      </c>
      <c r="N40" s="26">
        <f t="shared" si="8"/>
        <v>0</v>
      </c>
      <c r="O40" s="25">
        <f t="shared" si="9"/>
        <v>0</v>
      </c>
    </row>
    <row r="41" spans="2:15" x14ac:dyDescent="0.35">
      <c r="B41" s="32" t="s">
        <v>246</v>
      </c>
      <c r="C41" s="31">
        <v>170.87607317878064</v>
      </c>
      <c r="D41" s="50">
        <v>0</v>
      </c>
      <c r="E41" s="29">
        <v>0</v>
      </c>
      <c r="F41" s="30">
        <v>2000</v>
      </c>
      <c r="G41" s="30">
        <v>0</v>
      </c>
      <c r="H41" s="30">
        <v>0</v>
      </c>
      <c r="I41" s="30">
        <v>1000</v>
      </c>
      <c r="J41" s="29">
        <v>0</v>
      </c>
      <c r="K41" s="30">
        <f t="shared" si="5"/>
        <v>341.75214635756129</v>
      </c>
      <c r="L41" s="30">
        <f t="shared" si="6"/>
        <v>0</v>
      </c>
      <c r="M41" s="30">
        <f t="shared" si="7"/>
        <v>0</v>
      </c>
      <c r="N41" s="30">
        <f t="shared" si="8"/>
        <v>170.87607317878064</v>
      </c>
      <c r="O41" s="29">
        <f t="shared" si="9"/>
        <v>0</v>
      </c>
    </row>
    <row r="42" spans="2:15" x14ac:dyDescent="0.35">
      <c r="B42" s="32" t="s">
        <v>245</v>
      </c>
      <c r="C42" s="31">
        <v>285.89942053106716</v>
      </c>
      <c r="D42" s="50">
        <v>0</v>
      </c>
      <c r="E42" s="29">
        <v>0</v>
      </c>
      <c r="F42" s="30">
        <v>1000</v>
      </c>
      <c r="G42" s="30">
        <v>0</v>
      </c>
      <c r="H42" s="30">
        <v>0</v>
      </c>
      <c r="I42" s="30">
        <v>1000</v>
      </c>
      <c r="J42" s="29">
        <v>0</v>
      </c>
      <c r="K42" s="30">
        <f t="shared" si="5"/>
        <v>285.89942053106716</v>
      </c>
      <c r="L42" s="30">
        <f t="shared" si="6"/>
        <v>0</v>
      </c>
      <c r="M42" s="30">
        <f t="shared" si="7"/>
        <v>0</v>
      </c>
      <c r="N42" s="30">
        <f t="shared" si="8"/>
        <v>285.89942053106716</v>
      </c>
      <c r="O42" s="29">
        <f t="shared" si="9"/>
        <v>0</v>
      </c>
    </row>
    <row r="43" spans="2:15" x14ac:dyDescent="0.35">
      <c r="B43" s="28" t="s">
        <v>244</v>
      </c>
      <c r="C43" s="27">
        <v>213.96293063285518</v>
      </c>
      <c r="D43" s="49">
        <v>0</v>
      </c>
      <c r="E43" s="25">
        <v>0</v>
      </c>
      <c r="F43" s="26">
        <v>1000</v>
      </c>
      <c r="G43" s="26">
        <v>0</v>
      </c>
      <c r="H43" s="26">
        <v>0</v>
      </c>
      <c r="I43" s="26">
        <v>0</v>
      </c>
      <c r="J43" s="25">
        <v>0</v>
      </c>
      <c r="K43" s="26">
        <f t="shared" si="5"/>
        <v>213.96293063285518</v>
      </c>
      <c r="L43" s="26">
        <f t="shared" si="6"/>
        <v>0</v>
      </c>
      <c r="M43" s="26">
        <f t="shared" si="7"/>
        <v>0</v>
      </c>
      <c r="N43" s="26">
        <f t="shared" si="8"/>
        <v>0</v>
      </c>
      <c r="O43" s="25">
        <f t="shared" si="9"/>
        <v>0</v>
      </c>
    </row>
    <row r="44" spans="2:15" x14ac:dyDescent="0.35">
      <c r="B44" s="32" t="s">
        <v>243</v>
      </c>
      <c r="C44" s="31">
        <v>188.73208961382269</v>
      </c>
      <c r="D44" s="50">
        <v>2000</v>
      </c>
      <c r="E44" s="29">
        <v>3000</v>
      </c>
      <c r="F44" s="30">
        <v>0</v>
      </c>
      <c r="G44" s="30">
        <v>3000</v>
      </c>
      <c r="H44" s="30">
        <v>8000</v>
      </c>
      <c r="I44" s="30">
        <v>10000</v>
      </c>
      <c r="J44" s="29">
        <v>0</v>
      </c>
      <c r="K44" s="30">
        <f t="shared" si="5"/>
        <v>0</v>
      </c>
      <c r="L44" s="30">
        <f t="shared" si="6"/>
        <v>566.19626884146805</v>
      </c>
      <c r="M44" s="30">
        <f t="shared" si="7"/>
        <v>1509.8567169105816</v>
      </c>
      <c r="N44" s="30">
        <f t="shared" si="8"/>
        <v>1887.3208961382268</v>
      </c>
      <c r="O44" s="29">
        <f t="shared" si="9"/>
        <v>0</v>
      </c>
    </row>
    <row r="45" spans="2:15" x14ac:dyDescent="0.35">
      <c r="B45" s="28" t="s">
        <v>242</v>
      </c>
      <c r="C45" s="27">
        <v>307.59947849760732</v>
      </c>
      <c r="D45" s="49">
        <v>5000</v>
      </c>
      <c r="E45" s="25">
        <v>6000</v>
      </c>
      <c r="F45" s="26">
        <v>4000</v>
      </c>
      <c r="G45" s="26">
        <v>6000</v>
      </c>
      <c r="H45" s="26">
        <v>14000</v>
      </c>
      <c r="I45" s="26">
        <v>15000</v>
      </c>
      <c r="J45" s="25">
        <v>7000</v>
      </c>
      <c r="K45" s="26">
        <f t="shared" si="5"/>
        <v>1230.3979139904293</v>
      </c>
      <c r="L45" s="26">
        <f t="shared" si="6"/>
        <v>1845.596870985644</v>
      </c>
      <c r="M45" s="26">
        <f t="shared" si="7"/>
        <v>4306.3926989665024</v>
      </c>
      <c r="N45" s="26">
        <f t="shared" si="8"/>
        <v>4613.9921774641098</v>
      </c>
      <c r="O45" s="25">
        <f t="shared" si="9"/>
        <v>2153.1963494832512</v>
      </c>
    </row>
    <row r="46" spans="2:15" x14ac:dyDescent="0.35">
      <c r="B46" s="32" t="s">
        <v>241</v>
      </c>
      <c r="C46" s="31">
        <v>360.15302276810058</v>
      </c>
      <c r="D46" s="50">
        <v>0</v>
      </c>
      <c r="E46" s="29">
        <v>0</v>
      </c>
      <c r="F46" s="30">
        <v>1000</v>
      </c>
      <c r="G46" s="30">
        <v>0</v>
      </c>
      <c r="H46" s="30">
        <v>0</v>
      </c>
      <c r="I46" s="30">
        <v>0</v>
      </c>
      <c r="J46" s="29">
        <v>0</v>
      </c>
      <c r="K46" s="30">
        <f t="shared" si="5"/>
        <v>360.15302276810058</v>
      </c>
      <c r="L46" s="30">
        <f t="shared" si="6"/>
        <v>0</v>
      </c>
      <c r="M46" s="30">
        <f t="shared" si="7"/>
        <v>0</v>
      </c>
      <c r="N46" s="30">
        <f t="shared" si="8"/>
        <v>0</v>
      </c>
      <c r="O46" s="29">
        <f t="shared" si="9"/>
        <v>0</v>
      </c>
    </row>
    <row r="47" spans="2:15" x14ac:dyDescent="0.35">
      <c r="B47" s="28" t="s">
        <v>240</v>
      </c>
      <c r="C47" s="27">
        <v>253.76181349643605</v>
      </c>
      <c r="D47" s="49">
        <v>2000</v>
      </c>
      <c r="E47" s="25">
        <v>2000</v>
      </c>
      <c r="F47" s="26">
        <v>8000</v>
      </c>
      <c r="G47" s="26">
        <v>4000</v>
      </c>
      <c r="H47" s="26">
        <v>2000</v>
      </c>
      <c r="I47" s="26">
        <v>1000</v>
      </c>
      <c r="J47" s="25">
        <v>0</v>
      </c>
      <c r="K47" s="26">
        <f t="shared" si="5"/>
        <v>2030.0945079714884</v>
      </c>
      <c r="L47" s="26">
        <f t="shared" si="6"/>
        <v>1015.0472539857442</v>
      </c>
      <c r="M47" s="26">
        <f t="shared" si="7"/>
        <v>507.5236269928721</v>
      </c>
      <c r="N47" s="26">
        <f t="shared" si="8"/>
        <v>253.76181349643605</v>
      </c>
      <c r="O47" s="25">
        <f t="shared" si="9"/>
        <v>0</v>
      </c>
    </row>
    <row r="48" spans="2:15" x14ac:dyDescent="0.35">
      <c r="B48" s="32" t="s">
        <v>238</v>
      </c>
      <c r="C48" s="31">
        <v>173.35343188411355</v>
      </c>
      <c r="D48" s="50">
        <v>0</v>
      </c>
      <c r="E48" s="29">
        <v>0</v>
      </c>
      <c r="F48" s="30">
        <v>2000</v>
      </c>
      <c r="G48" s="30">
        <v>0</v>
      </c>
      <c r="H48" s="30">
        <v>0</v>
      </c>
      <c r="I48" s="30">
        <v>0</v>
      </c>
      <c r="J48" s="29">
        <v>0</v>
      </c>
      <c r="K48" s="30">
        <f t="shared" si="5"/>
        <v>346.70686376822709</v>
      </c>
      <c r="L48" s="30">
        <f t="shared" si="6"/>
        <v>0</v>
      </c>
      <c r="M48" s="30">
        <f t="shared" si="7"/>
        <v>0</v>
      </c>
      <c r="N48" s="30">
        <f t="shared" si="8"/>
        <v>0</v>
      </c>
      <c r="O48" s="29">
        <f t="shared" si="9"/>
        <v>0</v>
      </c>
    </row>
    <row r="49" spans="2:15" x14ac:dyDescent="0.35">
      <c r="B49" s="28" t="s">
        <v>237</v>
      </c>
      <c r="C49" s="27">
        <v>236.95942176879146</v>
      </c>
      <c r="D49" s="49">
        <v>0</v>
      </c>
      <c r="E49" s="25">
        <v>0</v>
      </c>
      <c r="F49" s="26">
        <v>1000</v>
      </c>
      <c r="G49" s="26">
        <v>0</v>
      </c>
      <c r="H49" s="26">
        <v>0</v>
      </c>
      <c r="I49" s="26">
        <v>2000</v>
      </c>
      <c r="J49" s="25">
        <v>0</v>
      </c>
      <c r="K49" s="26">
        <f t="shared" si="5"/>
        <v>236.95942176879146</v>
      </c>
      <c r="L49" s="26">
        <f t="shared" si="6"/>
        <v>0</v>
      </c>
      <c r="M49" s="26">
        <f t="shared" si="7"/>
        <v>0</v>
      </c>
      <c r="N49" s="26">
        <f t="shared" si="8"/>
        <v>473.91884353758292</v>
      </c>
      <c r="O49" s="25">
        <f t="shared" si="9"/>
        <v>0</v>
      </c>
    </row>
    <row r="50" spans="2:15" x14ac:dyDescent="0.35">
      <c r="B50" s="32" t="s">
        <v>235</v>
      </c>
      <c r="C50" s="31">
        <v>244.07261003643976</v>
      </c>
      <c r="D50" s="50">
        <v>0</v>
      </c>
      <c r="E50" s="29">
        <v>0</v>
      </c>
      <c r="F50" s="30">
        <v>1000</v>
      </c>
      <c r="G50" s="30">
        <v>3000</v>
      </c>
      <c r="H50" s="30">
        <v>0</v>
      </c>
      <c r="I50" s="30">
        <v>0</v>
      </c>
      <c r="J50" s="29">
        <v>0</v>
      </c>
      <c r="K50" s="30">
        <f t="shared" si="5"/>
        <v>244.07261003643976</v>
      </c>
      <c r="L50" s="30">
        <f t="shared" si="6"/>
        <v>732.21783010931927</v>
      </c>
      <c r="M50" s="30">
        <f t="shared" si="7"/>
        <v>0</v>
      </c>
      <c r="N50" s="30">
        <f t="shared" si="8"/>
        <v>0</v>
      </c>
      <c r="O50" s="29">
        <f t="shared" si="9"/>
        <v>0</v>
      </c>
    </row>
    <row r="51" spans="2:15" x14ac:dyDescent="0.35">
      <c r="B51" s="28" t="s">
        <v>234</v>
      </c>
      <c r="C51" s="27">
        <v>248.41470936520648</v>
      </c>
      <c r="D51" s="49">
        <v>5000</v>
      </c>
      <c r="E51" s="25">
        <v>7000</v>
      </c>
      <c r="F51" s="26">
        <v>3000</v>
      </c>
      <c r="G51" s="26">
        <v>6000</v>
      </c>
      <c r="H51" s="26">
        <v>14000</v>
      </c>
      <c r="I51" s="26">
        <v>17000</v>
      </c>
      <c r="J51" s="25">
        <v>7000</v>
      </c>
      <c r="K51" s="26">
        <f t="shared" si="5"/>
        <v>745.24412809561943</v>
      </c>
      <c r="L51" s="26">
        <f t="shared" si="6"/>
        <v>1490.4882561912389</v>
      </c>
      <c r="M51" s="26">
        <f t="shared" si="7"/>
        <v>3477.8059311128904</v>
      </c>
      <c r="N51" s="26">
        <f t="shared" si="8"/>
        <v>4223.05005920851</v>
      </c>
      <c r="O51" s="25">
        <f t="shared" si="9"/>
        <v>1738.9029655564452</v>
      </c>
    </row>
    <row r="52" spans="2:15" x14ac:dyDescent="0.35">
      <c r="B52" s="32" t="s">
        <v>233</v>
      </c>
      <c r="C52" s="31">
        <v>257.40496879431061</v>
      </c>
      <c r="D52" s="50">
        <v>0</v>
      </c>
      <c r="E52" s="29">
        <v>0</v>
      </c>
      <c r="F52" s="30">
        <v>2000</v>
      </c>
      <c r="G52" s="30">
        <v>0</v>
      </c>
      <c r="H52" s="30">
        <v>0</v>
      </c>
      <c r="I52" s="30">
        <v>0</v>
      </c>
      <c r="J52" s="29">
        <v>0</v>
      </c>
      <c r="K52" s="30">
        <f t="shared" si="5"/>
        <v>514.80993758862121</v>
      </c>
      <c r="L52" s="30">
        <f t="shared" si="6"/>
        <v>0</v>
      </c>
      <c r="M52" s="30">
        <f t="shared" si="7"/>
        <v>0</v>
      </c>
      <c r="N52" s="30">
        <f t="shared" si="8"/>
        <v>0</v>
      </c>
      <c r="O52" s="29">
        <f t="shared" si="9"/>
        <v>0</v>
      </c>
    </row>
    <row r="53" spans="2:15" x14ac:dyDescent="0.35">
      <c r="B53" s="28" t="s">
        <v>231</v>
      </c>
      <c r="C53" s="27">
        <v>180.62009009243684</v>
      </c>
      <c r="D53" s="49">
        <v>0</v>
      </c>
      <c r="E53" s="25">
        <v>0</v>
      </c>
      <c r="F53" s="26">
        <v>2000</v>
      </c>
      <c r="G53" s="26">
        <v>0</v>
      </c>
      <c r="H53" s="26">
        <v>0</v>
      </c>
      <c r="I53" s="26">
        <v>1000</v>
      </c>
      <c r="J53" s="25">
        <v>0</v>
      </c>
      <c r="K53" s="26">
        <f t="shared" si="5"/>
        <v>361.24018018487368</v>
      </c>
      <c r="L53" s="26">
        <f t="shared" si="6"/>
        <v>0</v>
      </c>
      <c r="M53" s="26">
        <f t="shared" si="7"/>
        <v>0</v>
      </c>
      <c r="N53" s="26">
        <f t="shared" si="8"/>
        <v>180.62009009243684</v>
      </c>
      <c r="O53" s="25">
        <f t="shared" si="9"/>
        <v>0</v>
      </c>
    </row>
    <row r="54" spans="2:15" x14ac:dyDescent="0.35">
      <c r="B54" s="32" t="s">
        <v>230</v>
      </c>
      <c r="C54" s="31">
        <v>136.02268349433487</v>
      </c>
      <c r="D54" s="50">
        <v>0</v>
      </c>
      <c r="E54" s="29">
        <v>0</v>
      </c>
      <c r="F54" s="30">
        <v>1000</v>
      </c>
      <c r="G54" s="30">
        <v>0</v>
      </c>
      <c r="H54" s="30">
        <v>0</v>
      </c>
      <c r="I54" s="30">
        <v>0</v>
      </c>
      <c r="J54" s="29">
        <v>0</v>
      </c>
      <c r="K54" s="30">
        <f t="shared" si="5"/>
        <v>136.02268349433487</v>
      </c>
      <c r="L54" s="30">
        <f t="shared" si="6"/>
        <v>0</v>
      </c>
      <c r="M54" s="30">
        <f t="shared" si="7"/>
        <v>0</v>
      </c>
      <c r="N54" s="30">
        <f t="shared" si="8"/>
        <v>0</v>
      </c>
      <c r="O54" s="29">
        <f t="shared" si="9"/>
        <v>0</v>
      </c>
    </row>
    <row r="55" spans="2:15" x14ac:dyDescent="0.35">
      <c r="B55" s="28" t="s">
        <v>228</v>
      </c>
      <c r="C55" s="27">
        <v>450.2674775419606</v>
      </c>
      <c r="D55" s="49">
        <v>0</v>
      </c>
      <c r="E55" s="25">
        <v>0</v>
      </c>
      <c r="F55" s="26">
        <v>1000</v>
      </c>
      <c r="G55" s="26">
        <v>0</v>
      </c>
      <c r="H55" s="26">
        <v>0</v>
      </c>
      <c r="I55" s="26">
        <v>0</v>
      </c>
      <c r="J55" s="25">
        <v>0</v>
      </c>
      <c r="K55" s="26">
        <f t="shared" si="5"/>
        <v>450.2674775419606</v>
      </c>
      <c r="L55" s="26">
        <f t="shared" si="6"/>
        <v>0</v>
      </c>
      <c r="M55" s="26">
        <f t="shared" si="7"/>
        <v>0</v>
      </c>
      <c r="N55" s="26">
        <f t="shared" si="8"/>
        <v>0</v>
      </c>
      <c r="O55" s="25">
        <f t="shared" si="9"/>
        <v>0</v>
      </c>
    </row>
    <row r="56" spans="2:15" x14ac:dyDescent="0.35">
      <c r="B56" s="32" t="s">
        <v>226</v>
      </c>
      <c r="C56" s="31">
        <v>266.2690541031759</v>
      </c>
      <c r="D56" s="50">
        <v>0</v>
      </c>
      <c r="E56" s="29">
        <v>0</v>
      </c>
      <c r="F56" s="30">
        <v>0</v>
      </c>
      <c r="G56" s="30">
        <v>3000</v>
      </c>
      <c r="H56" s="30">
        <v>0</v>
      </c>
      <c r="I56" s="30">
        <v>0</v>
      </c>
      <c r="J56" s="29">
        <v>0</v>
      </c>
      <c r="K56" s="30">
        <f t="shared" si="5"/>
        <v>0</v>
      </c>
      <c r="L56" s="30">
        <f t="shared" si="6"/>
        <v>798.80716230952771</v>
      </c>
      <c r="M56" s="30">
        <f t="shared" si="7"/>
        <v>0</v>
      </c>
      <c r="N56" s="30">
        <f t="shared" si="8"/>
        <v>0</v>
      </c>
      <c r="O56" s="29">
        <f t="shared" si="9"/>
        <v>0</v>
      </c>
    </row>
    <row r="57" spans="2:15" x14ac:dyDescent="0.35">
      <c r="B57" s="28" t="s">
        <v>225</v>
      </c>
      <c r="C57" s="27">
        <v>352.68728028240542</v>
      </c>
      <c r="D57" s="49">
        <v>0</v>
      </c>
      <c r="E57" s="25">
        <v>0</v>
      </c>
      <c r="F57" s="26">
        <v>1000</v>
      </c>
      <c r="G57" s="26">
        <v>0</v>
      </c>
      <c r="H57" s="26">
        <v>0</v>
      </c>
      <c r="I57" s="26">
        <v>0</v>
      </c>
      <c r="J57" s="25">
        <v>0</v>
      </c>
      <c r="K57" s="26">
        <f t="shared" si="5"/>
        <v>352.68728028240542</v>
      </c>
      <c r="L57" s="26">
        <f t="shared" si="6"/>
        <v>0</v>
      </c>
      <c r="M57" s="26">
        <f t="shared" si="7"/>
        <v>0</v>
      </c>
      <c r="N57" s="26">
        <f t="shared" si="8"/>
        <v>0</v>
      </c>
      <c r="O57" s="25">
        <f t="shared" si="9"/>
        <v>0</v>
      </c>
    </row>
    <row r="58" spans="2:15" x14ac:dyDescent="0.35">
      <c r="B58" s="32" t="s">
        <v>223</v>
      </c>
      <c r="C58" s="31">
        <v>682.3124096108761</v>
      </c>
      <c r="D58" s="50">
        <v>2000</v>
      </c>
      <c r="E58" s="29">
        <v>2000</v>
      </c>
      <c r="F58" s="30">
        <v>6000</v>
      </c>
      <c r="G58" s="30">
        <v>5000</v>
      </c>
      <c r="H58" s="30">
        <v>1000</v>
      </c>
      <c r="I58" s="30">
        <v>2000</v>
      </c>
      <c r="J58" s="29">
        <v>2000</v>
      </c>
      <c r="K58" s="30">
        <f t="shared" si="5"/>
        <v>4093.8744576652566</v>
      </c>
      <c r="L58" s="30">
        <f t="shared" si="6"/>
        <v>3411.5620480543803</v>
      </c>
      <c r="M58" s="30">
        <f t="shared" si="7"/>
        <v>682.3124096108761</v>
      </c>
      <c r="N58" s="30">
        <f t="shared" si="8"/>
        <v>1364.6248192217522</v>
      </c>
      <c r="O58" s="29">
        <f t="shared" si="9"/>
        <v>1364.6248192217522</v>
      </c>
    </row>
    <row r="59" spans="2:15" x14ac:dyDescent="0.35">
      <c r="B59" s="28" t="s">
        <v>222</v>
      </c>
      <c r="C59" s="27">
        <v>184.24202398475759</v>
      </c>
      <c r="D59" s="49">
        <v>0</v>
      </c>
      <c r="E59" s="25">
        <v>0</v>
      </c>
      <c r="F59" s="26">
        <v>1000</v>
      </c>
      <c r="G59" s="26">
        <v>0</v>
      </c>
      <c r="H59" s="26">
        <v>0</v>
      </c>
      <c r="I59" s="26">
        <v>0</v>
      </c>
      <c r="J59" s="25">
        <v>0</v>
      </c>
      <c r="K59" s="26">
        <f t="shared" si="5"/>
        <v>184.24202398475759</v>
      </c>
      <c r="L59" s="26">
        <f t="shared" si="6"/>
        <v>0</v>
      </c>
      <c r="M59" s="26">
        <f t="shared" si="7"/>
        <v>0</v>
      </c>
      <c r="N59" s="26">
        <f t="shared" si="8"/>
        <v>0</v>
      </c>
      <c r="O59" s="25">
        <f t="shared" si="9"/>
        <v>0</v>
      </c>
    </row>
    <row r="60" spans="2:15" x14ac:dyDescent="0.35">
      <c r="B60" s="32" t="s">
        <v>221</v>
      </c>
      <c r="C60" s="31">
        <v>216.42262602833372</v>
      </c>
      <c r="D60" s="50">
        <v>0</v>
      </c>
      <c r="E60" s="29">
        <v>0</v>
      </c>
      <c r="F60" s="30">
        <v>1000</v>
      </c>
      <c r="G60" s="30">
        <v>0</v>
      </c>
      <c r="H60" s="30">
        <v>0</v>
      </c>
      <c r="I60" s="30">
        <v>0</v>
      </c>
      <c r="J60" s="29">
        <v>0</v>
      </c>
      <c r="K60" s="30">
        <f t="shared" si="5"/>
        <v>216.42262602833372</v>
      </c>
      <c r="L60" s="30">
        <f t="shared" si="6"/>
        <v>0</v>
      </c>
      <c r="M60" s="30">
        <f t="shared" si="7"/>
        <v>0</v>
      </c>
      <c r="N60" s="30">
        <f t="shared" si="8"/>
        <v>0</v>
      </c>
      <c r="O60" s="29">
        <f t="shared" si="9"/>
        <v>0</v>
      </c>
    </row>
    <row r="61" spans="2:15" x14ac:dyDescent="0.35">
      <c r="B61" s="28" t="s">
        <v>220</v>
      </c>
      <c r="C61" s="27">
        <v>312.93932754129833</v>
      </c>
      <c r="D61" s="49">
        <v>4000</v>
      </c>
      <c r="E61" s="25">
        <v>6000</v>
      </c>
      <c r="F61" s="26">
        <v>4000</v>
      </c>
      <c r="G61" s="26">
        <v>4000</v>
      </c>
      <c r="H61" s="26">
        <v>14000</v>
      </c>
      <c r="I61" s="26">
        <v>15000</v>
      </c>
      <c r="J61" s="25">
        <v>3000</v>
      </c>
      <c r="K61" s="26">
        <f t="shared" si="5"/>
        <v>1251.7573101651933</v>
      </c>
      <c r="L61" s="26">
        <f t="shared" si="6"/>
        <v>1251.7573101651933</v>
      </c>
      <c r="M61" s="26">
        <f t="shared" si="7"/>
        <v>4381.1505855781761</v>
      </c>
      <c r="N61" s="26">
        <f t="shared" si="8"/>
        <v>4694.0899131194747</v>
      </c>
      <c r="O61" s="25">
        <f t="shared" si="9"/>
        <v>938.81798262389498</v>
      </c>
    </row>
    <row r="62" spans="2:15" x14ac:dyDescent="0.35">
      <c r="B62" s="32" t="s">
        <v>215</v>
      </c>
      <c r="C62" s="31">
        <v>168.50482884772174</v>
      </c>
      <c r="D62" s="50">
        <v>0</v>
      </c>
      <c r="E62" s="29">
        <v>0</v>
      </c>
      <c r="F62" s="30">
        <v>0</v>
      </c>
      <c r="G62" s="30">
        <v>0</v>
      </c>
      <c r="H62" s="30">
        <v>0</v>
      </c>
      <c r="I62" s="30">
        <v>1000</v>
      </c>
      <c r="J62" s="29">
        <v>0</v>
      </c>
      <c r="K62" s="30">
        <f t="shared" si="5"/>
        <v>0</v>
      </c>
      <c r="L62" s="30">
        <f t="shared" si="6"/>
        <v>0</v>
      </c>
      <c r="M62" s="30">
        <f t="shared" si="7"/>
        <v>0</v>
      </c>
      <c r="N62" s="30">
        <f t="shared" si="8"/>
        <v>168.50482884772174</v>
      </c>
      <c r="O62" s="29">
        <f t="shared" si="9"/>
        <v>0</v>
      </c>
    </row>
    <row r="63" spans="2:15" x14ac:dyDescent="0.35">
      <c r="B63" s="28" t="s">
        <v>213</v>
      </c>
      <c r="C63" s="27">
        <v>286.92710659329487</v>
      </c>
      <c r="D63" s="49">
        <v>0</v>
      </c>
      <c r="E63" s="25">
        <v>0</v>
      </c>
      <c r="F63" s="26">
        <v>0</v>
      </c>
      <c r="G63" s="26">
        <v>3000</v>
      </c>
      <c r="H63" s="26">
        <v>3000</v>
      </c>
      <c r="I63" s="26">
        <v>0</v>
      </c>
      <c r="J63" s="25">
        <v>2000</v>
      </c>
      <c r="K63" s="26">
        <f t="shared" si="5"/>
        <v>0</v>
      </c>
      <c r="L63" s="26">
        <f t="shared" si="6"/>
        <v>860.7813197798846</v>
      </c>
      <c r="M63" s="26">
        <f t="shared" si="7"/>
        <v>860.7813197798846</v>
      </c>
      <c r="N63" s="26">
        <f t="shared" si="8"/>
        <v>0</v>
      </c>
      <c r="O63" s="25">
        <f t="shared" si="9"/>
        <v>573.85421318658973</v>
      </c>
    </row>
    <row r="64" spans="2:15" x14ac:dyDescent="0.35">
      <c r="B64" s="32" t="s">
        <v>212</v>
      </c>
      <c r="C64" s="31">
        <v>245.67731256467295</v>
      </c>
      <c r="D64" s="50">
        <v>0</v>
      </c>
      <c r="E64" s="29">
        <v>0</v>
      </c>
      <c r="F64" s="30">
        <v>0</v>
      </c>
      <c r="G64" s="30">
        <v>5000</v>
      </c>
      <c r="H64" s="30">
        <v>0</v>
      </c>
      <c r="I64" s="30">
        <v>0</v>
      </c>
      <c r="J64" s="29">
        <v>0</v>
      </c>
      <c r="K64" s="30">
        <f t="shared" si="5"/>
        <v>0</v>
      </c>
      <c r="L64" s="30">
        <f t="shared" si="6"/>
        <v>1228.3865628233648</v>
      </c>
      <c r="M64" s="30">
        <f t="shared" si="7"/>
        <v>0</v>
      </c>
      <c r="N64" s="30">
        <f t="shared" si="8"/>
        <v>0</v>
      </c>
      <c r="O64" s="29">
        <f t="shared" si="9"/>
        <v>0</v>
      </c>
    </row>
    <row r="65" spans="2:15" x14ac:dyDescent="0.35">
      <c r="B65" s="28" t="s">
        <v>211</v>
      </c>
      <c r="C65" s="27">
        <v>195.18576773166635</v>
      </c>
      <c r="D65" s="49">
        <v>0</v>
      </c>
      <c r="E65" s="25">
        <v>0</v>
      </c>
      <c r="F65" s="26">
        <v>1000</v>
      </c>
      <c r="G65" s="26">
        <v>0</v>
      </c>
      <c r="H65" s="26">
        <v>0</v>
      </c>
      <c r="I65" s="26">
        <v>2000</v>
      </c>
      <c r="J65" s="25">
        <v>1000</v>
      </c>
      <c r="K65" s="26">
        <f t="shared" si="5"/>
        <v>195.18576773166635</v>
      </c>
      <c r="L65" s="26">
        <f t="shared" si="6"/>
        <v>0</v>
      </c>
      <c r="M65" s="26">
        <f t="shared" si="7"/>
        <v>0</v>
      </c>
      <c r="N65" s="26">
        <f t="shared" si="8"/>
        <v>390.37153546333269</v>
      </c>
      <c r="O65" s="25">
        <f t="shared" si="9"/>
        <v>195.18576773166635</v>
      </c>
    </row>
    <row r="66" spans="2:15" x14ac:dyDescent="0.35">
      <c r="B66" s="32" t="s">
        <v>208</v>
      </c>
      <c r="C66" s="31">
        <v>274.50709930528205</v>
      </c>
      <c r="D66" s="50">
        <v>4000</v>
      </c>
      <c r="E66" s="29">
        <v>5000</v>
      </c>
      <c r="F66" s="30">
        <v>9000</v>
      </c>
      <c r="G66" s="30">
        <v>8000</v>
      </c>
      <c r="H66" s="30">
        <v>12000</v>
      </c>
      <c r="I66" s="30">
        <v>7000</v>
      </c>
      <c r="J66" s="29">
        <v>1000</v>
      </c>
      <c r="K66" s="30">
        <f t="shared" si="5"/>
        <v>2470.5638937475383</v>
      </c>
      <c r="L66" s="30">
        <f t="shared" si="6"/>
        <v>2196.0567944422564</v>
      </c>
      <c r="M66" s="30">
        <f t="shared" si="7"/>
        <v>3294.0851916633846</v>
      </c>
      <c r="N66" s="30">
        <f t="shared" si="8"/>
        <v>1921.5496951369744</v>
      </c>
      <c r="O66" s="29">
        <f t="shared" si="9"/>
        <v>274.50709930528205</v>
      </c>
    </row>
    <row r="67" spans="2:15" x14ac:dyDescent="0.35">
      <c r="B67" s="28" t="s">
        <v>205</v>
      </c>
      <c r="C67" s="27">
        <v>191.2098627398702</v>
      </c>
      <c r="D67" s="49">
        <v>0</v>
      </c>
      <c r="E67" s="25">
        <v>0</v>
      </c>
      <c r="F67" s="26">
        <v>0</v>
      </c>
      <c r="G67" s="26">
        <v>10000</v>
      </c>
      <c r="H67" s="26">
        <v>0</v>
      </c>
      <c r="I67" s="26">
        <v>0</v>
      </c>
      <c r="J67" s="25">
        <v>0</v>
      </c>
      <c r="K67" s="26">
        <f t="shared" si="5"/>
        <v>0</v>
      </c>
      <c r="L67" s="26">
        <f t="shared" si="6"/>
        <v>1912.0986273987021</v>
      </c>
      <c r="M67" s="26">
        <f t="shared" si="7"/>
        <v>0</v>
      </c>
      <c r="N67" s="26">
        <f t="shared" si="8"/>
        <v>0</v>
      </c>
      <c r="O67" s="25">
        <f t="shared" si="9"/>
        <v>0</v>
      </c>
    </row>
    <row r="68" spans="2:15" x14ac:dyDescent="0.35">
      <c r="B68" s="32" t="s">
        <v>204</v>
      </c>
      <c r="C68" s="31">
        <v>222.646202278413</v>
      </c>
      <c r="D68" s="50">
        <v>0</v>
      </c>
      <c r="E68" s="29">
        <v>0</v>
      </c>
      <c r="F68" s="30">
        <v>0</v>
      </c>
      <c r="G68" s="30">
        <v>5000</v>
      </c>
      <c r="H68" s="30">
        <v>0</v>
      </c>
      <c r="I68" s="30">
        <v>0</v>
      </c>
      <c r="J68" s="29">
        <v>0</v>
      </c>
      <c r="K68" s="30">
        <f t="shared" si="5"/>
        <v>0</v>
      </c>
      <c r="L68" s="30">
        <f t="shared" si="6"/>
        <v>1113.2310113920651</v>
      </c>
      <c r="M68" s="30">
        <f t="shared" si="7"/>
        <v>0</v>
      </c>
      <c r="N68" s="30">
        <f t="shared" si="8"/>
        <v>0</v>
      </c>
      <c r="O68" s="29">
        <f t="shared" si="9"/>
        <v>0</v>
      </c>
    </row>
    <row r="69" spans="2:15" x14ac:dyDescent="0.35">
      <c r="B69" s="28" t="s">
        <v>203</v>
      </c>
      <c r="C69" s="27">
        <v>353.49637597010809</v>
      </c>
      <c r="D69" s="49">
        <v>0</v>
      </c>
      <c r="E69" s="25">
        <v>2000</v>
      </c>
      <c r="F69" s="26">
        <v>4000</v>
      </c>
      <c r="G69" s="26">
        <v>4000</v>
      </c>
      <c r="H69" s="26">
        <v>2000</v>
      </c>
      <c r="I69" s="26">
        <v>2000</v>
      </c>
      <c r="J69" s="25">
        <v>0</v>
      </c>
      <c r="K69" s="26">
        <f t="shared" ref="K69:K100" si="10">$C69*F69/1000</f>
        <v>1413.9855038804324</v>
      </c>
      <c r="L69" s="26">
        <f t="shared" ref="L69:L100" si="11">$C69*G69/1000</f>
        <v>1413.9855038804324</v>
      </c>
      <c r="M69" s="26">
        <f t="shared" ref="M69:M100" si="12">$C69*H69/1000</f>
        <v>706.99275194021618</v>
      </c>
      <c r="N69" s="26">
        <f t="shared" ref="N69:N100" si="13">$C69*I69/1000</f>
        <v>706.99275194021618</v>
      </c>
      <c r="O69" s="25">
        <f t="shared" ref="O69:O100" si="14">$C69*J69/1000</f>
        <v>0</v>
      </c>
    </row>
    <row r="70" spans="2:15" x14ac:dyDescent="0.35">
      <c r="B70" s="32" t="s">
        <v>201</v>
      </c>
      <c r="C70" s="31">
        <v>271.07373241426399</v>
      </c>
      <c r="D70" s="50">
        <v>0</v>
      </c>
      <c r="E70" s="29">
        <v>0</v>
      </c>
      <c r="F70" s="30">
        <v>1000</v>
      </c>
      <c r="G70" s="30">
        <v>0</v>
      </c>
      <c r="H70" s="30">
        <v>0</v>
      </c>
      <c r="I70" s="30">
        <v>0</v>
      </c>
      <c r="J70" s="29">
        <v>0</v>
      </c>
      <c r="K70" s="30">
        <f t="shared" si="10"/>
        <v>271.07373241426399</v>
      </c>
      <c r="L70" s="30">
        <f t="shared" si="11"/>
        <v>0</v>
      </c>
      <c r="M70" s="30">
        <f t="shared" si="12"/>
        <v>0</v>
      </c>
      <c r="N70" s="30">
        <f t="shared" si="13"/>
        <v>0</v>
      </c>
      <c r="O70" s="29">
        <f t="shared" si="14"/>
        <v>0</v>
      </c>
    </row>
    <row r="71" spans="2:15" x14ac:dyDescent="0.35">
      <c r="B71" s="28" t="s">
        <v>199</v>
      </c>
      <c r="C71" s="27">
        <v>498.64505563075625</v>
      </c>
      <c r="D71" s="49">
        <v>0</v>
      </c>
      <c r="E71" s="25">
        <v>0</v>
      </c>
      <c r="F71" s="26">
        <v>3000</v>
      </c>
      <c r="G71" s="26">
        <v>0</v>
      </c>
      <c r="H71" s="26">
        <v>0</v>
      </c>
      <c r="I71" s="26">
        <v>0</v>
      </c>
      <c r="J71" s="25">
        <v>0</v>
      </c>
      <c r="K71" s="26">
        <f t="shared" si="10"/>
        <v>1495.9351668922686</v>
      </c>
      <c r="L71" s="26">
        <f t="shared" si="11"/>
        <v>0</v>
      </c>
      <c r="M71" s="26">
        <f t="shared" si="12"/>
        <v>0</v>
      </c>
      <c r="N71" s="26">
        <f t="shared" si="13"/>
        <v>0</v>
      </c>
      <c r="O71" s="25">
        <f t="shared" si="14"/>
        <v>0</v>
      </c>
    </row>
    <row r="72" spans="2:15" x14ac:dyDescent="0.35">
      <c r="B72" s="28" t="s">
        <v>198</v>
      </c>
      <c r="C72" s="27">
        <v>389.67527484432469</v>
      </c>
      <c r="D72" s="49">
        <v>0</v>
      </c>
      <c r="E72" s="25">
        <v>0</v>
      </c>
      <c r="F72" s="26">
        <v>4000</v>
      </c>
      <c r="G72" s="26">
        <v>0</v>
      </c>
      <c r="H72" s="26">
        <v>3000</v>
      </c>
      <c r="I72" s="26">
        <v>0</v>
      </c>
      <c r="J72" s="25">
        <v>0</v>
      </c>
      <c r="K72" s="26">
        <f t="shared" si="10"/>
        <v>1558.7010993772988</v>
      </c>
      <c r="L72" s="26">
        <f t="shared" si="11"/>
        <v>0</v>
      </c>
      <c r="M72" s="26">
        <f t="shared" si="12"/>
        <v>1169.025824532974</v>
      </c>
      <c r="N72" s="26">
        <f t="shared" si="13"/>
        <v>0</v>
      </c>
      <c r="O72" s="25">
        <f t="shared" si="14"/>
        <v>0</v>
      </c>
    </row>
    <row r="73" spans="2:15" x14ac:dyDescent="0.35">
      <c r="B73" s="32" t="s">
        <v>197</v>
      </c>
      <c r="C73" s="31">
        <v>227.69765804900146</v>
      </c>
      <c r="D73" s="50">
        <v>0</v>
      </c>
      <c r="E73" s="29">
        <v>0</v>
      </c>
      <c r="F73" s="30">
        <v>0</v>
      </c>
      <c r="G73" s="30">
        <v>1000</v>
      </c>
      <c r="H73" s="30">
        <v>0</v>
      </c>
      <c r="I73" s="30">
        <v>0</v>
      </c>
      <c r="J73" s="29">
        <v>0</v>
      </c>
      <c r="K73" s="30">
        <f t="shared" si="10"/>
        <v>0</v>
      </c>
      <c r="L73" s="30">
        <f t="shared" si="11"/>
        <v>227.69765804900146</v>
      </c>
      <c r="M73" s="30">
        <f t="shared" si="12"/>
        <v>0</v>
      </c>
      <c r="N73" s="30">
        <f t="shared" si="13"/>
        <v>0</v>
      </c>
      <c r="O73" s="29">
        <f t="shared" si="14"/>
        <v>0</v>
      </c>
    </row>
    <row r="74" spans="2:15" x14ac:dyDescent="0.35">
      <c r="B74" s="28" t="s">
        <v>196</v>
      </c>
      <c r="C74" s="27">
        <v>219.34355957036897</v>
      </c>
      <c r="D74" s="49">
        <v>0</v>
      </c>
      <c r="E74" s="25">
        <v>2000</v>
      </c>
      <c r="F74" s="26">
        <v>12000</v>
      </c>
      <c r="G74" s="26">
        <v>0</v>
      </c>
      <c r="H74" s="26">
        <v>0</v>
      </c>
      <c r="I74" s="26">
        <v>0</v>
      </c>
      <c r="J74" s="25">
        <v>0</v>
      </c>
      <c r="K74" s="26">
        <f t="shared" si="10"/>
        <v>2632.1227148444277</v>
      </c>
      <c r="L74" s="26">
        <f t="shared" si="11"/>
        <v>0</v>
      </c>
      <c r="M74" s="26">
        <f t="shared" si="12"/>
        <v>0</v>
      </c>
      <c r="N74" s="26">
        <f t="shared" si="13"/>
        <v>0</v>
      </c>
      <c r="O74" s="25">
        <f t="shared" si="14"/>
        <v>0</v>
      </c>
    </row>
    <row r="75" spans="2:15" x14ac:dyDescent="0.35">
      <c r="B75" s="32" t="s">
        <v>193</v>
      </c>
      <c r="C75" s="31">
        <v>487.61874182192793</v>
      </c>
      <c r="D75" s="50">
        <v>0</v>
      </c>
      <c r="E75" s="29">
        <v>0</v>
      </c>
      <c r="F75" s="30">
        <v>4000</v>
      </c>
      <c r="G75" s="30">
        <v>0</v>
      </c>
      <c r="H75" s="30">
        <v>0</v>
      </c>
      <c r="I75" s="30">
        <v>0</v>
      </c>
      <c r="J75" s="29">
        <v>0</v>
      </c>
      <c r="K75" s="30">
        <f t="shared" si="10"/>
        <v>1950.4749672877117</v>
      </c>
      <c r="L75" s="30">
        <f t="shared" si="11"/>
        <v>0</v>
      </c>
      <c r="M75" s="30">
        <f t="shared" si="12"/>
        <v>0</v>
      </c>
      <c r="N75" s="30">
        <f t="shared" si="13"/>
        <v>0</v>
      </c>
      <c r="O75" s="29">
        <f t="shared" si="14"/>
        <v>0</v>
      </c>
    </row>
    <row r="76" spans="2:15" x14ac:dyDescent="0.35">
      <c r="B76" s="28" t="s">
        <v>192</v>
      </c>
      <c r="C76" s="27">
        <v>333.22424804026491</v>
      </c>
      <c r="D76" s="49">
        <v>2000</v>
      </c>
      <c r="E76" s="25">
        <v>3000</v>
      </c>
      <c r="F76" s="26">
        <v>11000</v>
      </c>
      <c r="G76" s="26">
        <v>0</v>
      </c>
      <c r="H76" s="26">
        <v>6000</v>
      </c>
      <c r="I76" s="26">
        <v>1000</v>
      </c>
      <c r="J76" s="25">
        <v>0</v>
      </c>
      <c r="K76" s="26">
        <f t="shared" si="10"/>
        <v>3665.4667284429138</v>
      </c>
      <c r="L76" s="26">
        <f t="shared" si="11"/>
        <v>0</v>
      </c>
      <c r="M76" s="26">
        <f t="shared" si="12"/>
        <v>1999.3454882415895</v>
      </c>
      <c r="N76" s="26">
        <f t="shared" si="13"/>
        <v>333.22424804026491</v>
      </c>
      <c r="O76" s="25">
        <f t="shared" si="14"/>
        <v>0</v>
      </c>
    </row>
    <row r="77" spans="2:15" x14ac:dyDescent="0.35">
      <c r="B77" s="32" t="s">
        <v>305</v>
      </c>
      <c r="C77" s="31">
        <v>308.3294389204508</v>
      </c>
      <c r="D77" s="50">
        <v>0</v>
      </c>
      <c r="E77" s="29">
        <v>0</v>
      </c>
      <c r="F77" s="30">
        <v>4000</v>
      </c>
      <c r="G77" s="30">
        <v>0</v>
      </c>
      <c r="H77" s="30">
        <v>0</v>
      </c>
      <c r="I77" s="30">
        <v>0</v>
      </c>
      <c r="J77" s="29">
        <v>0</v>
      </c>
      <c r="K77" s="30">
        <f t="shared" si="10"/>
        <v>1233.3177556818032</v>
      </c>
      <c r="L77" s="30">
        <f t="shared" si="11"/>
        <v>0</v>
      </c>
      <c r="M77" s="30">
        <f t="shared" si="12"/>
        <v>0</v>
      </c>
      <c r="N77" s="30">
        <f t="shared" si="13"/>
        <v>0</v>
      </c>
      <c r="O77" s="29">
        <f t="shared" si="14"/>
        <v>0</v>
      </c>
    </row>
    <row r="78" spans="2:15" x14ac:dyDescent="0.35">
      <c r="B78" s="32" t="s">
        <v>191</v>
      </c>
      <c r="C78" s="31">
        <v>473.73921934435617</v>
      </c>
      <c r="D78" s="50">
        <v>0</v>
      </c>
      <c r="E78" s="29">
        <v>0</v>
      </c>
      <c r="F78" s="30">
        <v>0</v>
      </c>
      <c r="G78" s="30">
        <v>4000</v>
      </c>
      <c r="H78" s="30">
        <v>0</v>
      </c>
      <c r="I78" s="30">
        <v>4000</v>
      </c>
      <c r="J78" s="29">
        <v>0</v>
      </c>
      <c r="K78" s="30">
        <f t="shared" si="10"/>
        <v>0</v>
      </c>
      <c r="L78" s="30">
        <f t="shared" si="11"/>
        <v>1894.9568773774247</v>
      </c>
      <c r="M78" s="30">
        <f t="shared" si="12"/>
        <v>0</v>
      </c>
      <c r="N78" s="30">
        <f t="shared" si="13"/>
        <v>1894.9568773774247</v>
      </c>
      <c r="O78" s="29">
        <f t="shared" si="14"/>
        <v>0</v>
      </c>
    </row>
    <row r="79" spans="2:15" x14ac:dyDescent="0.35">
      <c r="B79" s="28" t="s">
        <v>304</v>
      </c>
      <c r="C79" s="27">
        <v>399.92785196957715</v>
      </c>
      <c r="D79" s="49">
        <v>0</v>
      </c>
      <c r="E79" s="25">
        <v>0</v>
      </c>
      <c r="F79" s="26">
        <v>0</v>
      </c>
      <c r="G79" s="26">
        <v>0</v>
      </c>
      <c r="H79" s="26">
        <v>2000</v>
      </c>
      <c r="I79" s="26">
        <v>0</v>
      </c>
      <c r="J79" s="25">
        <v>0</v>
      </c>
      <c r="K79" s="26">
        <f t="shared" si="10"/>
        <v>0</v>
      </c>
      <c r="L79" s="26">
        <f t="shared" si="11"/>
        <v>0</v>
      </c>
      <c r="M79" s="26">
        <f t="shared" si="12"/>
        <v>799.8557039391543</v>
      </c>
      <c r="N79" s="26">
        <f t="shared" si="13"/>
        <v>0</v>
      </c>
      <c r="O79" s="25">
        <f t="shared" si="14"/>
        <v>0</v>
      </c>
    </row>
    <row r="80" spans="2:15" x14ac:dyDescent="0.35">
      <c r="B80" s="32" t="s">
        <v>188</v>
      </c>
      <c r="C80" s="31">
        <v>269.72906118918667</v>
      </c>
      <c r="D80" s="50">
        <v>0</v>
      </c>
      <c r="E80" s="29">
        <v>0</v>
      </c>
      <c r="F80" s="30">
        <v>2000</v>
      </c>
      <c r="G80" s="30">
        <v>0</v>
      </c>
      <c r="H80" s="30">
        <v>0</v>
      </c>
      <c r="I80" s="30">
        <v>0</v>
      </c>
      <c r="J80" s="29">
        <v>0</v>
      </c>
      <c r="K80" s="30">
        <f t="shared" si="10"/>
        <v>539.45812237837333</v>
      </c>
      <c r="L80" s="30">
        <f t="shared" si="11"/>
        <v>0</v>
      </c>
      <c r="M80" s="30">
        <f t="shared" si="12"/>
        <v>0</v>
      </c>
      <c r="N80" s="30">
        <f t="shared" si="13"/>
        <v>0</v>
      </c>
      <c r="O80" s="29">
        <f t="shared" si="14"/>
        <v>0</v>
      </c>
    </row>
    <row r="81" spans="2:15" x14ac:dyDescent="0.35">
      <c r="B81" s="28" t="s">
        <v>303</v>
      </c>
      <c r="C81" s="27">
        <v>385.68034663435992</v>
      </c>
      <c r="D81" s="49">
        <v>3000</v>
      </c>
      <c r="E81" s="25">
        <v>4000</v>
      </c>
      <c r="F81" s="26">
        <v>8000</v>
      </c>
      <c r="G81" s="26">
        <v>11000</v>
      </c>
      <c r="H81" s="26">
        <v>3000</v>
      </c>
      <c r="I81" s="26">
        <v>2000</v>
      </c>
      <c r="J81" s="25">
        <v>6000</v>
      </c>
      <c r="K81" s="26">
        <f t="shared" si="10"/>
        <v>3085.4427730748794</v>
      </c>
      <c r="L81" s="26">
        <f t="shared" si="11"/>
        <v>4242.4838129779591</v>
      </c>
      <c r="M81" s="26">
        <f t="shared" si="12"/>
        <v>1157.0410399030798</v>
      </c>
      <c r="N81" s="26">
        <f t="shared" si="13"/>
        <v>771.36069326871984</v>
      </c>
      <c r="O81" s="25">
        <f t="shared" si="14"/>
        <v>2314.0820798061595</v>
      </c>
    </row>
    <row r="82" spans="2:15" x14ac:dyDescent="0.35">
      <c r="B82" s="32" t="s">
        <v>185</v>
      </c>
      <c r="C82" s="31">
        <v>312.09932829149119</v>
      </c>
      <c r="D82" s="50">
        <v>0</v>
      </c>
      <c r="E82" s="29">
        <v>0</v>
      </c>
      <c r="F82" s="30">
        <v>0</v>
      </c>
      <c r="G82" s="30">
        <v>5000</v>
      </c>
      <c r="H82" s="30">
        <v>0</v>
      </c>
      <c r="I82" s="30">
        <v>0</v>
      </c>
      <c r="J82" s="29">
        <v>0</v>
      </c>
      <c r="K82" s="30">
        <f t="shared" si="10"/>
        <v>0</v>
      </c>
      <c r="L82" s="30">
        <f t="shared" si="11"/>
        <v>1560.496641457456</v>
      </c>
      <c r="M82" s="30">
        <f t="shared" si="12"/>
        <v>0</v>
      </c>
      <c r="N82" s="30">
        <f t="shared" si="13"/>
        <v>0</v>
      </c>
      <c r="O82" s="29">
        <f t="shared" si="14"/>
        <v>0</v>
      </c>
    </row>
    <row r="83" spans="2:15" x14ac:dyDescent="0.35">
      <c r="B83" s="28" t="s">
        <v>184</v>
      </c>
      <c r="C83" s="27">
        <v>259.84983809308022</v>
      </c>
      <c r="D83" s="49">
        <v>0</v>
      </c>
      <c r="E83" s="25">
        <v>0</v>
      </c>
      <c r="F83" s="26">
        <v>0</v>
      </c>
      <c r="G83" s="26">
        <v>4000</v>
      </c>
      <c r="H83" s="26">
        <v>0</v>
      </c>
      <c r="I83" s="26">
        <v>0</v>
      </c>
      <c r="J83" s="25">
        <v>0</v>
      </c>
      <c r="K83" s="26">
        <f t="shared" si="10"/>
        <v>0</v>
      </c>
      <c r="L83" s="26">
        <f t="shared" si="11"/>
        <v>1039.3993523723209</v>
      </c>
      <c r="M83" s="26">
        <f t="shared" si="12"/>
        <v>0</v>
      </c>
      <c r="N83" s="26">
        <f t="shared" si="13"/>
        <v>0</v>
      </c>
      <c r="O83" s="25">
        <f t="shared" si="14"/>
        <v>0</v>
      </c>
    </row>
    <row r="84" spans="2:15" x14ac:dyDescent="0.35">
      <c r="B84" s="32" t="s">
        <v>182</v>
      </c>
      <c r="C84" s="31">
        <v>296.25011515609577</v>
      </c>
      <c r="D84" s="50">
        <v>2000</v>
      </c>
      <c r="E84" s="29">
        <v>2000</v>
      </c>
      <c r="F84" s="30">
        <v>3000</v>
      </c>
      <c r="G84" s="30">
        <v>10000</v>
      </c>
      <c r="H84" s="30">
        <v>2000</v>
      </c>
      <c r="I84" s="30">
        <v>0</v>
      </c>
      <c r="J84" s="29">
        <v>0</v>
      </c>
      <c r="K84" s="30">
        <f t="shared" si="10"/>
        <v>888.75034546828738</v>
      </c>
      <c r="L84" s="30">
        <f t="shared" si="11"/>
        <v>2962.5011515609576</v>
      </c>
      <c r="M84" s="30">
        <f t="shared" si="12"/>
        <v>592.50023031219155</v>
      </c>
      <c r="N84" s="30">
        <f t="shared" si="13"/>
        <v>0</v>
      </c>
      <c r="O84" s="29">
        <f t="shared" si="14"/>
        <v>0</v>
      </c>
    </row>
    <row r="85" spans="2:15" x14ac:dyDescent="0.35">
      <c r="B85" s="28" t="s">
        <v>179</v>
      </c>
      <c r="C85" s="27">
        <v>181.02917838017163</v>
      </c>
      <c r="D85" s="49">
        <v>0</v>
      </c>
      <c r="E85" s="25">
        <v>0</v>
      </c>
      <c r="F85" s="26">
        <v>0</v>
      </c>
      <c r="G85" s="26">
        <v>0</v>
      </c>
      <c r="H85" s="26">
        <v>0</v>
      </c>
      <c r="I85" s="26">
        <v>2000</v>
      </c>
      <c r="J85" s="25">
        <v>0</v>
      </c>
      <c r="K85" s="26">
        <f t="shared" si="10"/>
        <v>0</v>
      </c>
      <c r="L85" s="26">
        <f t="shared" si="11"/>
        <v>0</v>
      </c>
      <c r="M85" s="26">
        <f t="shared" si="12"/>
        <v>0</v>
      </c>
      <c r="N85" s="26">
        <f t="shared" si="13"/>
        <v>362.05835676034326</v>
      </c>
      <c r="O85" s="25">
        <f t="shared" si="14"/>
        <v>0</v>
      </c>
    </row>
    <row r="86" spans="2:15" x14ac:dyDescent="0.35">
      <c r="B86" s="32" t="s">
        <v>177</v>
      </c>
      <c r="C86" s="31">
        <v>231.36850961183114</v>
      </c>
      <c r="D86" s="50">
        <v>0</v>
      </c>
      <c r="E86" s="29">
        <v>0</v>
      </c>
      <c r="F86" s="30">
        <v>1000</v>
      </c>
      <c r="G86" s="30">
        <v>0</v>
      </c>
      <c r="H86" s="30">
        <v>0</v>
      </c>
      <c r="I86" s="30">
        <v>2000</v>
      </c>
      <c r="J86" s="29">
        <v>0</v>
      </c>
      <c r="K86" s="30">
        <f t="shared" si="10"/>
        <v>231.36850961183114</v>
      </c>
      <c r="L86" s="30">
        <f t="shared" si="11"/>
        <v>0</v>
      </c>
      <c r="M86" s="30">
        <f t="shared" si="12"/>
        <v>0</v>
      </c>
      <c r="N86" s="30">
        <f t="shared" si="13"/>
        <v>462.73701922366229</v>
      </c>
      <c r="O86" s="29">
        <f t="shared" si="14"/>
        <v>0</v>
      </c>
    </row>
    <row r="87" spans="2:15" x14ac:dyDescent="0.35">
      <c r="B87" s="28" t="s">
        <v>176</v>
      </c>
      <c r="C87" s="27">
        <v>197.8278744085373</v>
      </c>
      <c r="D87" s="49">
        <v>0</v>
      </c>
      <c r="E87" s="25">
        <v>2000</v>
      </c>
      <c r="F87" s="26">
        <v>1000</v>
      </c>
      <c r="G87" s="26">
        <v>8000</v>
      </c>
      <c r="H87" s="26">
        <v>0</v>
      </c>
      <c r="I87" s="26">
        <v>2000</v>
      </c>
      <c r="J87" s="25">
        <v>1000</v>
      </c>
      <c r="K87" s="26">
        <f t="shared" si="10"/>
        <v>197.8278744085373</v>
      </c>
      <c r="L87" s="26">
        <f t="shared" si="11"/>
        <v>1582.6229952682984</v>
      </c>
      <c r="M87" s="26">
        <f t="shared" si="12"/>
        <v>0</v>
      </c>
      <c r="N87" s="26">
        <f t="shared" si="13"/>
        <v>395.6557488170746</v>
      </c>
      <c r="O87" s="25">
        <f t="shared" si="14"/>
        <v>197.8278744085373</v>
      </c>
    </row>
    <row r="88" spans="2:15" x14ac:dyDescent="0.35">
      <c r="B88" s="32" t="s">
        <v>174</v>
      </c>
      <c r="C88" s="31">
        <v>171.89081177596432</v>
      </c>
      <c r="D88" s="50">
        <v>0</v>
      </c>
      <c r="E88" s="29">
        <v>0</v>
      </c>
      <c r="F88" s="30">
        <v>1000</v>
      </c>
      <c r="G88" s="30">
        <v>0</v>
      </c>
      <c r="H88" s="30">
        <v>0</v>
      </c>
      <c r="I88" s="30">
        <v>0</v>
      </c>
      <c r="J88" s="29">
        <v>0</v>
      </c>
      <c r="K88" s="30">
        <f t="shared" si="10"/>
        <v>171.89081177596432</v>
      </c>
      <c r="L88" s="30">
        <f t="shared" si="11"/>
        <v>0</v>
      </c>
      <c r="M88" s="30">
        <f t="shared" si="12"/>
        <v>0</v>
      </c>
      <c r="N88" s="30">
        <f t="shared" si="13"/>
        <v>0</v>
      </c>
      <c r="O88" s="29">
        <f t="shared" si="14"/>
        <v>0</v>
      </c>
    </row>
    <row r="89" spans="2:15" x14ac:dyDescent="0.35">
      <c r="B89" s="32" t="s">
        <v>173</v>
      </c>
      <c r="C89" s="31">
        <v>464.74266376673449</v>
      </c>
      <c r="D89" s="50">
        <v>0</v>
      </c>
      <c r="E89" s="29">
        <v>0</v>
      </c>
      <c r="F89" s="30">
        <v>0</v>
      </c>
      <c r="G89" s="30">
        <v>0</v>
      </c>
      <c r="H89" s="30">
        <v>0</v>
      </c>
      <c r="I89" s="30">
        <v>0</v>
      </c>
      <c r="J89" s="29">
        <v>4000</v>
      </c>
      <c r="K89" s="30">
        <f t="shared" si="10"/>
        <v>0</v>
      </c>
      <c r="L89" s="30">
        <f t="shared" si="11"/>
        <v>0</v>
      </c>
      <c r="M89" s="30">
        <f t="shared" si="12"/>
        <v>0</v>
      </c>
      <c r="N89" s="30">
        <f t="shared" si="13"/>
        <v>0</v>
      </c>
      <c r="O89" s="29">
        <f t="shared" si="14"/>
        <v>1858.970655066938</v>
      </c>
    </row>
    <row r="90" spans="2:15" x14ac:dyDescent="0.35">
      <c r="B90" s="28" t="s">
        <v>172</v>
      </c>
      <c r="C90" s="27">
        <v>189.67954072593068</v>
      </c>
      <c r="D90" s="49">
        <v>0</v>
      </c>
      <c r="E90" s="25">
        <v>0</v>
      </c>
      <c r="F90" s="26">
        <v>1000</v>
      </c>
      <c r="G90" s="26">
        <v>0</v>
      </c>
      <c r="H90" s="26">
        <v>0</v>
      </c>
      <c r="I90" s="26">
        <v>0</v>
      </c>
      <c r="J90" s="25">
        <v>0</v>
      </c>
      <c r="K90" s="26">
        <f t="shared" si="10"/>
        <v>189.67954072593068</v>
      </c>
      <c r="L90" s="26">
        <f t="shared" si="11"/>
        <v>0</v>
      </c>
      <c r="M90" s="26">
        <f t="shared" si="12"/>
        <v>0</v>
      </c>
      <c r="N90" s="26">
        <f t="shared" si="13"/>
        <v>0</v>
      </c>
      <c r="O90" s="25">
        <f t="shared" si="14"/>
        <v>0</v>
      </c>
    </row>
    <row r="91" spans="2:15" x14ac:dyDescent="0.35">
      <c r="B91" s="32" t="s">
        <v>302</v>
      </c>
      <c r="C91" s="31">
        <v>289.09077714275151</v>
      </c>
      <c r="D91" s="50">
        <v>0</v>
      </c>
      <c r="E91" s="29">
        <v>0</v>
      </c>
      <c r="F91" s="30">
        <v>0</v>
      </c>
      <c r="G91" s="30">
        <v>2000</v>
      </c>
      <c r="H91" s="30">
        <v>0</v>
      </c>
      <c r="I91" s="30">
        <v>0</v>
      </c>
      <c r="J91" s="29">
        <v>0</v>
      </c>
      <c r="K91" s="30">
        <f t="shared" si="10"/>
        <v>0</v>
      </c>
      <c r="L91" s="30">
        <f t="shared" si="11"/>
        <v>578.18155428550301</v>
      </c>
      <c r="M91" s="30">
        <f t="shared" si="12"/>
        <v>0</v>
      </c>
      <c r="N91" s="30">
        <f t="shared" si="13"/>
        <v>0</v>
      </c>
      <c r="O91" s="29">
        <f t="shared" si="14"/>
        <v>0</v>
      </c>
    </row>
    <row r="92" spans="2:15" x14ac:dyDescent="0.35">
      <c r="B92" s="28" t="s">
        <v>171</v>
      </c>
      <c r="C92" s="27">
        <v>191.47374003763542</v>
      </c>
      <c r="D92" s="49">
        <v>0</v>
      </c>
      <c r="E92" s="25">
        <v>0</v>
      </c>
      <c r="F92" s="26">
        <v>5000</v>
      </c>
      <c r="G92" s="26">
        <v>0</v>
      </c>
      <c r="H92" s="26">
        <v>2000</v>
      </c>
      <c r="I92" s="26">
        <v>0</v>
      </c>
      <c r="J92" s="25">
        <v>0</v>
      </c>
      <c r="K92" s="26">
        <f t="shared" si="10"/>
        <v>957.36870018817717</v>
      </c>
      <c r="L92" s="26">
        <f t="shared" si="11"/>
        <v>0</v>
      </c>
      <c r="M92" s="26">
        <f t="shared" si="12"/>
        <v>382.94748007527085</v>
      </c>
      <c r="N92" s="26">
        <f t="shared" si="13"/>
        <v>0</v>
      </c>
      <c r="O92" s="25">
        <f t="shared" si="14"/>
        <v>0</v>
      </c>
    </row>
    <row r="93" spans="2:15" x14ac:dyDescent="0.35">
      <c r="B93" s="32" t="s">
        <v>170</v>
      </c>
      <c r="C93" s="31">
        <v>212.98422294855553</v>
      </c>
      <c r="D93" s="50">
        <v>0</v>
      </c>
      <c r="E93" s="29">
        <v>0</v>
      </c>
      <c r="F93" s="30">
        <v>1000</v>
      </c>
      <c r="G93" s="30">
        <v>0</v>
      </c>
      <c r="H93" s="30">
        <v>0</v>
      </c>
      <c r="I93" s="30">
        <v>0</v>
      </c>
      <c r="J93" s="29">
        <v>0</v>
      </c>
      <c r="K93" s="30">
        <f t="shared" si="10"/>
        <v>212.98422294855553</v>
      </c>
      <c r="L93" s="30">
        <f t="shared" si="11"/>
        <v>0</v>
      </c>
      <c r="M93" s="30">
        <f t="shared" si="12"/>
        <v>0</v>
      </c>
      <c r="N93" s="30">
        <f t="shared" si="13"/>
        <v>0</v>
      </c>
      <c r="O93" s="29">
        <f t="shared" si="14"/>
        <v>0</v>
      </c>
    </row>
    <row r="94" spans="2:15" x14ac:dyDescent="0.35">
      <c r="B94" s="28" t="s">
        <v>169</v>
      </c>
      <c r="C94" s="27">
        <v>166.2798666736295</v>
      </c>
      <c r="D94" s="49">
        <v>0</v>
      </c>
      <c r="E94" s="25">
        <v>0</v>
      </c>
      <c r="F94" s="26">
        <v>5000</v>
      </c>
      <c r="G94" s="26">
        <v>0</v>
      </c>
      <c r="H94" s="26">
        <v>0</v>
      </c>
      <c r="I94" s="26">
        <v>0</v>
      </c>
      <c r="J94" s="25">
        <v>0</v>
      </c>
      <c r="K94" s="26">
        <f t="shared" si="10"/>
        <v>831.3993333681475</v>
      </c>
      <c r="L94" s="26">
        <f t="shared" si="11"/>
        <v>0</v>
      </c>
      <c r="M94" s="26">
        <f t="shared" si="12"/>
        <v>0</v>
      </c>
      <c r="N94" s="26">
        <f t="shared" si="13"/>
        <v>0</v>
      </c>
      <c r="O94" s="25">
        <f t="shared" si="14"/>
        <v>0</v>
      </c>
    </row>
    <row r="95" spans="2:15" x14ac:dyDescent="0.35">
      <c r="B95" s="32" t="s">
        <v>167</v>
      </c>
      <c r="C95" s="31">
        <v>301.70961048663997</v>
      </c>
      <c r="D95" s="50">
        <v>0</v>
      </c>
      <c r="E95" s="29">
        <v>0</v>
      </c>
      <c r="F95" s="30">
        <v>4000</v>
      </c>
      <c r="G95" s="30">
        <v>0</v>
      </c>
      <c r="H95" s="30">
        <v>2000</v>
      </c>
      <c r="I95" s="30">
        <v>0</v>
      </c>
      <c r="J95" s="29">
        <v>0</v>
      </c>
      <c r="K95" s="30">
        <f t="shared" si="10"/>
        <v>1206.8384419465599</v>
      </c>
      <c r="L95" s="30">
        <f t="shared" si="11"/>
        <v>0</v>
      </c>
      <c r="M95" s="30">
        <f t="shared" si="12"/>
        <v>603.41922097327995</v>
      </c>
      <c r="N95" s="30">
        <f t="shared" si="13"/>
        <v>0</v>
      </c>
      <c r="O95" s="29">
        <f t="shared" si="14"/>
        <v>0</v>
      </c>
    </row>
    <row r="96" spans="2:15" x14ac:dyDescent="0.35">
      <c r="B96" s="28" t="s">
        <v>166</v>
      </c>
      <c r="C96" s="27">
        <v>338.41457367702117</v>
      </c>
      <c r="D96" s="49">
        <v>0</v>
      </c>
      <c r="E96" s="25">
        <v>0</v>
      </c>
      <c r="F96" s="26">
        <v>0</v>
      </c>
      <c r="G96" s="26">
        <v>6000</v>
      </c>
      <c r="H96" s="26">
        <v>0</v>
      </c>
      <c r="I96" s="26">
        <v>0</v>
      </c>
      <c r="J96" s="25">
        <v>0</v>
      </c>
      <c r="K96" s="26">
        <f t="shared" si="10"/>
        <v>0</v>
      </c>
      <c r="L96" s="26">
        <f t="shared" si="11"/>
        <v>2030.487442062127</v>
      </c>
      <c r="M96" s="26">
        <f t="shared" si="12"/>
        <v>0</v>
      </c>
      <c r="N96" s="26">
        <f t="shared" si="13"/>
        <v>0</v>
      </c>
      <c r="O96" s="25">
        <f t="shared" si="14"/>
        <v>0</v>
      </c>
    </row>
    <row r="97" spans="2:15" x14ac:dyDescent="0.35">
      <c r="B97" s="32" t="s">
        <v>164</v>
      </c>
      <c r="C97" s="31">
        <v>348.7485424901443</v>
      </c>
      <c r="D97" s="50">
        <v>3000</v>
      </c>
      <c r="E97" s="29">
        <v>4000</v>
      </c>
      <c r="F97" s="30">
        <v>8000</v>
      </c>
      <c r="G97" s="30">
        <v>8000</v>
      </c>
      <c r="H97" s="30">
        <v>7000</v>
      </c>
      <c r="I97" s="30">
        <v>2000</v>
      </c>
      <c r="J97" s="29">
        <v>6000</v>
      </c>
      <c r="K97" s="30">
        <f t="shared" si="10"/>
        <v>2789.9883399211544</v>
      </c>
      <c r="L97" s="30">
        <f t="shared" si="11"/>
        <v>2789.9883399211544</v>
      </c>
      <c r="M97" s="30">
        <f t="shared" si="12"/>
        <v>2441.2397974310102</v>
      </c>
      <c r="N97" s="30">
        <f t="shared" si="13"/>
        <v>697.49708498028861</v>
      </c>
      <c r="O97" s="29">
        <f t="shared" si="14"/>
        <v>2092.4912549408659</v>
      </c>
    </row>
    <row r="98" spans="2:15" x14ac:dyDescent="0.35">
      <c r="B98" s="28" t="s">
        <v>162</v>
      </c>
      <c r="C98" s="27">
        <v>298.16516422949212</v>
      </c>
      <c r="D98" s="49">
        <v>0</v>
      </c>
      <c r="E98" s="25">
        <v>0</v>
      </c>
      <c r="F98" s="26">
        <v>3000</v>
      </c>
      <c r="G98" s="26">
        <v>0</v>
      </c>
      <c r="H98" s="26">
        <v>0</v>
      </c>
      <c r="I98" s="26">
        <v>1000</v>
      </c>
      <c r="J98" s="25">
        <v>0</v>
      </c>
      <c r="K98" s="26">
        <f t="shared" si="10"/>
        <v>894.49549268847636</v>
      </c>
      <c r="L98" s="26">
        <f t="shared" si="11"/>
        <v>0</v>
      </c>
      <c r="M98" s="26">
        <f t="shared" si="12"/>
        <v>0</v>
      </c>
      <c r="N98" s="26">
        <f t="shared" si="13"/>
        <v>298.16516422949212</v>
      </c>
      <c r="O98" s="25">
        <f t="shared" si="14"/>
        <v>0</v>
      </c>
    </row>
    <row r="99" spans="2:15" x14ac:dyDescent="0.35">
      <c r="B99" s="32" t="s">
        <v>161</v>
      </c>
      <c r="C99" s="31">
        <v>296.04667352463196</v>
      </c>
      <c r="D99" s="50">
        <v>0</v>
      </c>
      <c r="E99" s="29">
        <v>0</v>
      </c>
      <c r="F99" s="30">
        <v>2000</v>
      </c>
      <c r="G99" s="30">
        <v>0</v>
      </c>
      <c r="H99" s="30">
        <v>0</v>
      </c>
      <c r="I99" s="30">
        <v>0</v>
      </c>
      <c r="J99" s="29">
        <v>0</v>
      </c>
      <c r="K99" s="30">
        <f t="shared" si="10"/>
        <v>592.09334704926391</v>
      </c>
      <c r="L99" s="30">
        <f t="shared" si="11"/>
        <v>0</v>
      </c>
      <c r="M99" s="30">
        <f t="shared" si="12"/>
        <v>0</v>
      </c>
      <c r="N99" s="30">
        <f t="shared" si="13"/>
        <v>0</v>
      </c>
      <c r="O99" s="29">
        <f t="shared" si="14"/>
        <v>0</v>
      </c>
    </row>
    <row r="100" spans="2:15" x14ac:dyDescent="0.35">
      <c r="B100" s="28" t="s">
        <v>160</v>
      </c>
      <c r="C100" s="27">
        <v>227.19792529202374</v>
      </c>
      <c r="D100" s="49">
        <v>0</v>
      </c>
      <c r="E100" s="25">
        <v>0</v>
      </c>
      <c r="F100" s="26">
        <v>2000</v>
      </c>
      <c r="G100" s="26">
        <v>0</v>
      </c>
      <c r="H100" s="26">
        <v>0</v>
      </c>
      <c r="I100" s="26">
        <v>0</v>
      </c>
      <c r="J100" s="25">
        <v>0</v>
      </c>
      <c r="K100" s="26">
        <f t="shared" si="10"/>
        <v>454.39585058404748</v>
      </c>
      <c r="L100" s="26">
        <f t="shared" si="11"/>
        <v>0</v>
      </c>
      <c r="M100" s="26">
        <f t="shared" si="12"/>
        <v>0</v>
      </c>
      <c r="N100" s="26">
        <f t="shared" si="13"/>
        <v>0</v>
      </c>
      <c r="O100" s="25">
        <f t="shared" si="14"/>
        <v>0</v>
      </c>
    </row>
    <row r="101" spans="2:15" x14ac:dyDescent="0.35">
      <c r="B101" s="32" t="s">
        <v>159</v>
      </c>
      <c r="C101" s="31">
        <v>422.6963589540369</v>
      </c>
      <c r="D101" s="50">
        <v>0</v>
      </c>
      <c r="E101" s="29">
        <v>0</v>
      </c>
      <c r="F101" s="30">
        <v>0</v>
      </c>
      <c r="G101" s="30">
        <v>0</v>
      </c>
      <c r="H101" s="30">
        <v>3000</v>
      </c>
      <c r="I101" s="30">
        <v>2000</v>
      </c>
      <c r="J101" s="29">
        <v>0</v>
      </c>
      <c r="K101" s="30">
        <f t="shared" ref="K101:K134" si="15">$C101*F101/1000</f>
        <v>0</v>
      </c>
      <c r="L101" s="30">
        <f t="shared" ref="L101:L134" si="16">$C101*G101/1000</f>
        <v>0</v>
      </c>
      <c r="M101" s="30">
        <f t="shared" ref="M101:M134" si="17">$C101*H101/1000</f>
        <v>1268.0890768621107</v>
      </c>
      <c r="N101" s="30">
        <f t="shared" ref="N101:N134" si="18">$C101*I101/1000</f>
        <v>845.39271790807379</v>
      </c>
      <c r="O101" s="29">
        <f t="shared" ref="O101:O134" si="19">$C101*J101/1000</f>
        <v>0</v>
      </c>
    </row>
    <row r="102" spans="2:15" x14ac:dyDescent="0.35">
      <c r="B102" s="28" t="s">
        <v>158</v>
      </c>
      <c r="C102" s="27">
        <v>171.96766654810432</v>
      </c>
      <c r="D102" s="49">
        <v>0</v>
      </c>
      <c r="E102" s="25">
        <v>0</v>
      </c>
      <c r="F102" s="26">
        <v>2000</v>
      </c>
      <c r="G102" s="26">
        <v>0</v>
      </c>
      <c r="H102" s="26">
        <v>0</v>
      </c>
      <c r="I102" s="26">
        <v>0</v>
      </c>
      <c r="J102" s="25">
        <v>0</v>
      </c>
      <c r="K102" s="26">
        <f t="shared" si="15"/>
        <v>343.93533309620864</v>
      </c>
      <c r="L102" s="26">
        <f t="shared" si="16"/>
        <v>0</v>
      </c>
      <c r="M102" s="26">
        <f t="shared" si="17"/>
        <v>0</v>
      </c>
      <c r="N102" s="26">
        <f t="shared" si="18"/>
        <v>0</v>
      </c>
      <c r="O102" s="25">
        <f t="shared" si="19"/>
        <v>0</v>
      </c>
    </row>
    <row r="103" spans="2:15" x14ac:dyDescent="0.35">
      <c r="B103" s="32" t="s">
        <v>157</v>
      </c>
      <c r="C103" s="31">
        <v>177.12880012296137</v>
      </c>
      <c r="D103" s="50">
        <v>0</v>
      </c>
      <c r="E103" s="29">
        <v>0</v>
      </c>
      <c r="F103" s="30">
        <v>4000</v>
      </c>
      <c r="G103" s="30">
        <v>0</v>
      </c>
      <c r="H103" s="30">
        <v>0</v>
      </c>
      <c r="I103" s="30">
        <v>2000</v>
      </c>
      <c r="J103" s="29">
        <v>0</v>
      </c>
      <c r="K103" s="30">
        <f t="shared" si="15"/>
        <v>708.51520049184546</v>
      </c>
      <c r="L103" s="30">
        <f t="shared" si="16"/>
        <v>0</v>
      </c>
      <c r="M103" s="30">
        <f t="shared" si="17"/>
        <v>0</v>
      </c>
      <c r="N103" s="30">
        <f t="shared" si="18"/>
        <v>354.25760024592273</v>
      </c>
      <c r="O103" s="29">
        <f t="shared" si="19"/>
        <v>0</v>
      </c>
    </row>
    <row r="104" spans="2:15" x14ac:dyDescent="0.35">
      <c r="B104" s="28" t="s">
        <v>156</v>
      </c>
      <c r="C104" s="27">
        <v>261.74356948165888</v>
      </c>
      <c r="D104" s="49">
        <v>2000</v>
      </c>
      <c r="E104" s="25">
        <v>2000</v>
      </c>
      <c r="F104" s="26">
        <v>4000</v>
      </c>
      <c r="G104" s="26">
        <v>8000</v>
      </c>
      <c r="H104" s="26">
        <v>0</v>
      </c>
      <c r="I104" s="26">
        <v>2000</v>
      </c>
      <c r="J104" s="25">
        <v>2000</v>
      </c>
      <c r="K104" s="26">
        <f t="shared" si="15"/>
        <v>1046.9742779266355</v>
      </c>
      <c r="L104" s="26">
        <f t="shared" si="16"/>
        <v>2093.948555853271</v>
      </c>
      <c r="M104" s="26">
        <f t="shared" si="17"/>
        <v>0</v>
      </c>
      <c r="N104" s="26">
        <f t="shared" si="18"/>
        <v>523.48713896331776</v>
      </c>
      <c r="O104" s="25">
        <f t="shared" si="19"/>
        <v>523.48713896331776</v>
      </c>
    </row>
    <row r="105" spans="2:15" x14ac:dyDescent="0.35">
      <c r="B105" s="32" t="s">
        <v>155</v>
      </c>
      <c r="C105" s="31">
        <v>119.30323343899779</v>
      </c>
      <c r="D105" s="50">
        <v>0</v>
      </c>
      <c r="E105" s="29">
        <v>0</v>
      </c>
      <c r="F105" s="30">
        <v>4000</v>
      </c>
      <c r="G105" s="30">
        <v>0</v>
      </c>
      <c r="H105" s="30">
        <v>0</v>
      </c>
      <c r="I105" s="30">
        <v>2000</v>
      </c>
      <c r="J105" s="29">
        <v>0</v>
      </c>
      <c r="K105" s="30">
        <f t="shared" si="15"/>
        <v>477.21293375599117</v>
      </c>
      <c r="L105" s="30">
        <f t="shared" si="16"/>
        <v>0</v>
      </c>
      <c r="M105" s="30">
        <f t="shared" si="17"/>
        <v>0</v>
      </c>
      <c r="N105" s="30">
        <f t="shared" si="18"/>
        <v>238.60646687799559</v>
      </c>
      <c r="O105" s="29">
        <f t="shared" si="19"/>
        <v>0</v>
      </c>
    </row>
    <row r="106" spans="2:15" x14ac:dyDescent="0.35">
      <c r="B106" s="28" t="s">
        <v>153</v>
      </c>
      <c r="C106" s="27">
        <v>284.19724558834133</v>
      </c>
      <c r="D106" s="49">
        <v>0</v>
      </c>
      <c r="E106" s="25">
        <v>0</v>
      </c>
      <c r="F106" s="26">
        <v>1000</v>
      </c>
      <c r="G106" s="26">
        <v>0</v>
      </c>
      <c r="H106" s="26">
        <v>0</v>
      </c>
      <c r="I106" s="26">
        <v>2000</v>
      </c>
      <c r="J106" s="25">
        <v>1000</v>
      </c>
      <c r="K106" s="26">
        <f t="shared" si="15"/>
        <v>284.19724558834133</v>
      </c>
      <c r="L106" s="26">
        <f t="shared" si="16"/>
        <v>0</v>
      </c>
      <c r="M106" s="26">
        <f t="shared" si="17"/>
        <v>0</v>
      </c>
      <c r="N106" s="26">
        <f t="shared" si="18"/>
        <v>568.39449117668266</v>
      </c>
      <c r="O106" s="25">
        <f t="shared" si="19"/>
        <v>284.19724558834133</v>
      </c>
    </row>
    <row r="107" spans="2:15" x14ac:dyDescent="0.35">
      <c r="B107" s="32" t="s">
        <v>152</v>
      </c>
      <c r="C107" s="31">
        <v>264.43119616452213</v>
      </c>
      <c r="D107" s="50">
        <v>3000</v>
      </c>
      <c r="E107" s="29">
        <v>4000</v>
      </c>
      <c r="F107" s="30">
        <v>11000</v>
      </c>
      <c r="G107" s="30">
        <v>8000</v>
      </c>
      <c r="H107" s="30">
        <v>0</v>
      </c>
      <c r="I107" s="30">
        <v>2000</v>
      </c>
      <c r="J107" s="29">
        <v>11000</v>
      </c>
      <c r="K107" s="30">
        <f t="shared" si="15"/>
        <v>2908.7431578097435</v>
      </c>
      <c r="L107" s="30">
        <f t="shared" si="16"/>
        <v>2115.4495693161771</v>
      </c>
      <c r="M107" s="30">
        <f t="shared" si="17"/>
        <v>0</v>
      </c>
      <c r="N107" s="30">
        <f t="shared" si="18"/>
        <v>528.86239232904427</v>
      </c>
      <c r="O107" s="29">
        <f t="shared" si="19"/>
        <v>2908.7431578097435</v>
      </c>
    </row>
    <row r="108" spans="2:15" x14ac:dyDescent="0.35">
      <c r="B108" s="28" t="s">
        <v>150</v>
      </c>
      <c r="C108" s="27">
        <v>191.71012856914993</v>
      </c>
      <c r="D108" s="49">
        <v>3000</v>
      </c>
      <c r="E108" s="25">
        <v>4000</v>
      </c>
      <c r="F108" s="26">
        <v>11000</v>
      </c>
      <c r="G108" s="26">
        <v>8000</v>
      </c>
      <c r="H108" s="26">
        <v>0</v>
      </c>
      <c r="I108" s="26">
        <v>2000</v>
      </c>
      <c r="J108" s="25">
        <v>11000</v>
      </c>
      <c r="K108" s="26">
        <f t="shared" si="15"/>
        <v>2108.8114142606491</v>
      </c>
      <c r="L108" s="26">
        <f t="shared" si="16"/>
        <v>1533.6810285531994</v>
      </c>
      <c r="M108" s="26">
        <f t="shared" si="17"/>
        <v>0</v>
      </c>
      <c r="N108" s="26">
        <f t="shared" si="18"/>
        <v>383.42025713829986</v>
      </c>
      <c r="O108" s="25">
        <f t="shared" si="19"/>
        <v>2108.8114142606491</v>
      </c>
    </row>
    <row r="109" spans="2:15" x14ac:dyDescent="0.35">
      <c r="B109" s="32" t="s">
        <v>148</v>
      </c>
      <c r="C109" s="31">
        <v>262.5544581529706</v>
      </c>
      <c r="D109" s="50">
        <v>0</v>
      </c>
      <c r="E109" s="29">
        <v>0</v>
      </c>
      <c r="F109" s="30">
        <v>0</v>
      </c>
      <c r="G109" s="30">
        <v>0</v>
      </c>
      <c r="H109" s="30">
        <v>2000</v>
      </c>
      <c r="I109" s="30">
        <v>1000</v>
      </c>
      <c r="J109" s="29">
        <v>0</v>
      </c>
      <c r="K109" s="30">
        <f t="shared" si="15"/>
        <v>0</v>
      </c>
      <c r="L109" s="30">
        <f t="shared" si="16"/>
        <v>0</v>
      </c>
      <c r="M109" s="30">
        <f t="shared" si="17"/>
        <v>525.10891630594119</v>
      </c>
      <c r="N109" s="30">
        <f t="shared" si="18"/>
        <v>262.5544581529706</v>
      </c>
      <c r="O109" s="29">
        <f t="shared" si="19"/>
        <v>0</v>
      </c>
    </row>
    <row r="110" spans="2:15" x14ac:dyDescent="0.35">
      <c r="B110" s="28" t="s">
        <v>147</v>
      </c>
      <c r="C110" s="27">
        <v>300.9657802010056</v>
      </c>
      <c r="D110" s="49">
        <v>3000</v>
      </c>
      <c r="E110" s="25">
        <v>4000</v>
      </c>
      <c r="F110" s="26">
        <v>11000</v>
      </c>
      <c r="G110" s="26">
        <v>8000</v>
      </c>
      <c r="H110" s="26">
        <v>0</v>
      </c>
      <c r="I110" s="26">
        <v>2000</v>
      </c>
      <c r="J110" s="25">
        <v>8000</v>
      </c>
      <c r="K110" s="26">
        <f t="shared" si="15"/>
        <v>3310.6235822110616</v>
      </c>
      <c r="L110" s="26">
        <f t="shared" si="16"/>
        <v>2407.7262416080448</v>
      </c>
      <c r="M110" s="26">
        <f t="shared" si="17"/>
        <v>0</v>
      </c>
      <c r="N110" s="26">
        <f t="shared" si="18"/>
        <v>601.9315604020112</v>
      </c>
      <c r="O110" s="25">
        <f t="shared" si="19"/>
        <v>2407.7262416080448</v>
      </c>
    </row>
    <row r="111" spans="2:15" x14ac:dyDescent="0.35">
      <c r="B111" s="28" t="s">
        <v>146</v>
      </c>
      <c r="C111" s="27">
        <v>428.76388024296074</v>
      </c>
      <c r="D111" s="49">
        <v>2000</v>
      </c>
      <c r="E111" s="25">
        <v>2000</v>
      </c>
      <c r="F111" s="26">
        <v>8000</v>
      </c>
      <c r="G111" s="26">
        <v>3000</v>
      </c>
      <c r="H111" s="26">
        <v>2000</v>
      </c>
      <c r="I111" s="26">
        <v>1000</v>
      </c>
      <c r="J111" s="25">
        <v>3000</v>
      </c>
      <c r="K111" s="26">
        <f t="shared" si="15"/>
        <v>3430.1110419436859</v>
      </c>
      <c r="L111" s="26">
        <f t="shared" si="16"/>
        <v>1286.2916407288824</v>
      </c>
      <c r="M111" s="26">
        <f t="shared" si="17"/>
        <v>857.52776048592148</v>
      </c>
      <c r="N111" s="26">
        <f t="shared" si="18"/>
        <v>428.76388024296074</v>
      </c>
      <c r="O111" s="25">
        <f t="shared" si="19"/>
        <v>1286.2916407288824</v>
      </c>
    </row>
    <row r="112" spans="2:15" x14ac:dyDescent="0.35">
      <c r="B112" s="32" t="s">
        <v>145</v>
      </c>
      <c r="C112" s="31">
        <v>357.14684856512457</v>
      </c>
      <c r="D112" s="50">
        <v>2000</v>
      </c>
      <c r="E112" s="29">
        <v>3000</v>
      </c>
      <c r="F112" s="30">
        <v>9000</v>
      </c>
      <c r="G112" s="30">
        <v>2000</v>
      </c>
      <c r="H112" s="30">
        <v>2000</v>
      </c>
      <c r="I112" s="30">
        <v>1000</v>
      </c>
      <c r="J112" s="29">
        <v>4000</v>
      </c>
      <c r="K112" s="30">
        <f t="shared" si="15"/>
        <v>3214.3216370861214</v>
      </c>
      <c r="L112" s="30">
        <f t="shared" si="16"/>
        <v>714.29369713024914</v>
      </c>
      <c r="M112" s="30">
        <f t="shared" si="17"/>
        <v>714.29369713024914</v>
      </c>
      <c r="N112" s="30">
        <f t="shared" si="18"/>
        <v>357.14684856512457</v>
      </c>
      <c r="O112" s="29">
        <f t="shared" si="19"/>
        <v>1428.5873942604983</v>
      </c>
    </row>
    <row r="113" spans="2:15" x14ac:dyDescent="0.35">
      <c r="B113" s="28" t="s">
        <v>144</v>
      </c>
      <c r="C113" s="27">
        <v>462.60231174627739</v>
      </c>
      <c r="D113" s="49">
        <v>3000</v>
      </c>
      <c r="E113" s="25">
        <v>4000</v>
      </c>
      <c r="F113" s="26">
        <v>6000</v>
      </c>
      <c r="G113" s="26">
        <v>9000</v>
      </c>
      <c r="H113" s="26">
        <v>2000</v>
      </c>
      <c r="I113" s="26">
        <v>2000</v>
      </c>
      <c r="J113" s="25">
        <v>6000</v>
      </c>
      <c r="K113" s="26">
        <f t="shared" si="15"/>
        <v>2775.6138704776645</v>
      </c>
      <c r="L113" s="26">
        <f t="shared" si="16"/>
        <v>4163.420805716496</v>
      </c>
      <c r="M113" s="26">
        <f t="shared" si="17"/>
        <v>925.20462349255479</v>
      </c>
      <c r="N113" s="26">
        <f t="shared" si="18"/>
        <v>925.20462349255479</v>
      </c>
      <c r="O113" s="25">
        <f t="shared" si="19"/>
        <v>2775.6138704776645</v>
      </c>
    </row>
    <row r="114" spans="2:15" x14ac:dyDescent="0.35">
      <c r="B114" s="32" t="s">
        <v>143</v>
      </c>
      <c r="C114" s="31">
        <v>383.56054484918019</v>
      </c>
      <c r="D114" s="50">
        <v>0</v>
      </c>
      <c r="E114" s="29">
        <v>0</v>
      </c>
      <c r="F114" s="30">
        <v>1000</v>
      </c>
      <c r="G114" s="30">
        <v>0</v>
      </c>
      <c r="H114" s="30">
        <v>0</v>
      </c>
      <c r="I114" s="30">
        <v>0</v>
      </c>
      <c r="J114" s="29">
        <v>1000</v>
      </c>
      <c r="K114" s="30">
        <f t="shared" si="15"/>
        <v>383.56054484918019</v>
      </c>
      <c r="L114" s="30">
        <f t="shared" si="16"/>
        <v>0</v>
      </c>
      <c r="M114" s="30">
        <f t="shared" si="17"/>
        <v>0</v>
      </c>
      <c r="N114" s="30">
        <f t="shared" si="18"/>
        <v>0</v>
      </c>
      <c r="O114" s="29">
        <f t="shared" si="19"/>
        <v>383.56054484918019</v>
      </c>
    </row>
    <row r="115" spans="2:15" x14ac:dyDescent="0.35">
      <c r="B115" s="28" t="s">
        <v>141</v>
      </c>
      <c r="C115" s="27">
        <v>315.45045575494106</v>
      </c>
      <c r="D115" s="49">
        <v>0</v>
      </c>
      <c r="E115" s="25">
        <v>0</v>
      </c>
      <c r="F115" s="26">
        <v>1000</v>
      </c>
      <c r="G115" s="26">
        <v>2000</v>
      </c>
      <c r="H115" s="26">
        <v>0</v>
      </c>
      <c r="I115" s="26">
        <v>2000</v>
      </c>
      <c r="J115" s="25">
        <v>0</v>
      </c>
      <c r="K115" s="26">
        <f t="shared" si="15"/>
        <v>315.45045575494106</v>
      </c>
      <c r="L115" s="26">
        <f t="shared" si="16"/>
        <v>630.90091150988212</v>
      </c>
      <c r="M115" s="26">
        <f t="shared" si="17"/>
        <v>0</v>
      </c>
      <c r="N115" s="26">
        <f t="shared" si="18"/>
        <v>630.90091150988212</v>
      </c>
      <c r="O115" s="25">
        <f t="shared" si="19"/>
        <v>0</v>
      </c>
    </row>
    <row r="116" spans="2:15" x14ac:dyDescent="0.35">
      <c r="B116" s="28" t="s">
        <v>138</v>
      </c>
      <c r="C116" s="27">
        <v>300.05924067423757</v>
      </c>
      <c r="D116" s="49">
        <v>0</v>
      </c>
      <c r="E116" s="25">
        <v>0</v>
      </c>
      <c r="F116" s="26">
        <v>0</v>
      </c>
      <c r="G116" s="26">
        <v>2000</v>
      </c>
      <c r="H116" s="26">
        <v>0</v>
      </c>
      <c r="I116" s="26">
        <v>0</v>
      </c>
      <c r="J116" s="25">
        <v>0</v>
      </c>
      <c r="K116" s="26">
        <f t="shared" si="15"/>
        <v>0</v>
      </c>
      <c r="L116" s="26">
        <f t="shared" si="16"/>
        <v>600.11848134847514</v>
      </c>
      <c r="M116" s="26">
        <f t="shared" si="17"/>
        <v>0</v>
      </c>
      <c r="N116" s="26">
        <f t="shared" si="18"/>
        <v>0</v>
      </c>
      <c r="O116" s="25">
        <f t="shared" si="19"/>
        <v>0</v>
      </c>
    </row>
    <row r="117" spans="2:15" x14ac:dyDescent="0.35">
      <c r="B117" s="32" t="s">
        <v>134</v>
      </c>
      <c r="C117" s="31">
        <v>429.75931704269078</v>
      </c>
      <c r="D117" s="50">
        <v>0</v>
      </c>
      <c r="E117" s="29">
        <v>0</v>
      </c>
      <c r="F117" s="30">
        <v>0</v>
      </c>
      <c r="G117" s="30">
        <v>1000</v>
      </c>
      <c r="H117" s="30">
        <v>0</v>
      </c>
      <c r="I117" s="30">
        <v>0</v>
      </c>
      <c r="J117" s="29">
        <v>1000</v>
      </c>
      <c r="K117" s="30">
        <f t="shared" si="15"/>
        <v>0</v>
      </c>
      <c r="L117" s="30">
        <f t="shared" si="16"/>
        <v>429.75931704269078</v>
      </c>
      <c r="M117" s="30">
        <f t="shared" si="17"/>
        <v>0</v>
      </c>
      <c r="N117" s="30">
        <f t="shared" si="18"/>
        <v>0</v>
      </c>
      <c r="O117" s="29">
        <f t="shared" si="19"/>
        <v>429.75931704269078</v>
      </c>
    </row>
    <row r="118" spans="2:15" x14ac:dyDescent="0.35">
      <c r="B118" s="32" t="s">
        <v>132</v>
      </c>
      <c r="C118" s="31">
        <v>167.94004004405858</v>
      </c>
      <c r="D118" s="50">
        <v>0</v>
      </c>
      <c r="E118" s="29">
        <v>0</v>
      </c>
      <c r="F118" s="30">
        <v>4000</v>
      </c>
      <c r="G118" s="30">
        <v>0</v>
      </c>
      <c r="H118" s="30">
        <v>0</v>
      </c>
      <c r="I118" s="30">
        <v>0</v>
      </c>
      <c r="J118" s="29">
        <v>0</v>
      </c>
      <c r="K118" s="30">
        <f t="shared" si="15"/>
        <v>671.76016017623431</v>
      </c>
      <c r="L118" s="30">
        <f t="shared" si="16"/>
        <v>0</v>
      </c>
      <c r="M118" s="30">
        <f t="shared" si="17"/>
        <v>0</v>
      </c>
      <c r="N118" s="30">
        <f t="shared" si="18"/>
        <v>0</v>
      </c>
      <c r="O118" s="29">
        <f t="shared" si="19"/>
        <v>0</v>
      </c>
    </row>
    <row r="119" spans="2:15" x14ac:dyDescent="0.35">
      <c r="B119" s="28" t="s">
        <v>131</v>
      </c>
      <c r="C119" s="27">
        <v>403.67725231179423</v>
      </c>
      <c r="D119" s="49">
        <v>2000</v>
      </c>
      <c r="E119" s="25">
        <v>3000</v>
      </c>
      <c r="F119" s="26">
        <v>5000</v>
      </c>
      <c r="G119" s="26">
        <v>4000</v>
      </c>
      <c r="H119" s="26">
        <v>3000</v>
      </c>
      <c r="I119" s="26">
        <v>2000</v>
      </c>
      <c r="J119" s="25">
        <v>5000</v>
      </c>
      <c r="K119" s="26">
        <f t="shared" si="15"/>
        <v>2018.3862615589712</v>
      </c>
      <c r="L119" s="26">
        <f t="shared" si="16"/>
        <v>1614.7090092471769</v>
      </c>
      <c r="M119" s="26">
        <f t="shared" si="17"/>
        <v>1211.0317569353826</v>
      </c>
      <c r="N119" s="26">
        <f t="shared" si="18"/>
        <v>807.35450462358847</v>
      </c>
      <c r="O119" s="25">
        <f t="shared" si="19"/>
        <v>2018.3862615589712</v>
      </c>
    </row>
    <row r="120" spans="2:15" x14ac:dyDescent="0.35">
      <c r="B120" s="32" t="s">
        <v>130</v>
      </c>
      <c r="C120" s="31">
        <v>204.38714249678233</v>
      </c>
      <c r="D120" s="50">
        <v>2000</v>
      </c>
      <c r="E120" s="29">
        <v>3000</v>
      </c>
      <c r="F120" s="30">
        <v>5000</v>
      </c>
      <c r="G120" s="30">
        <v>4000</v>
      </c>
      <c r="H120" s="30">
        <v>3000</v>
      </c>
      <c r="I120" s="30">
        <v>2000</v>
      </c>
      <c r="J120" s="29">
        <v>5000</v>
      </c>
      <c r="K120" s="30">
        <f t="shared" si="15"/>
        <v>1021.9357124839116</v>
      </c>
      <c r="L120" s="30">
        <f t="shared" si="16"/>
        <v>817.54856998712933</v>
      </c>
      <c r="M120" s="30">
        <f t="shared" si="17"/>
        <v>613.16142749034691</v>
      </c>
      <c r="N120" s="30">
        <f t="shared" si="18"/>
        <v>408.77428499356466</v>
      </c>
      <c r="O120" s="29">
        <f t="shared" si="19"/>
        <v>1021.9357124839116</v>
      </c>
    </row>
    <row r="121" spans="2:15" x14ac:dyDescent="0.35">
      <c r="B121" s="28" t="s">
        <v>129</v>
      </c>
      <c r="C121" s="27">
        <v>497.61155587968409</v>
      </c>
      <c r="D121" s="49">
        <v>0</v>
      </c>
      <c r="E121" s="25">
        <v>0</v>
      </c>
      <c r="F121" s="26">
        <v>0</v>
      </c>
      <c r="G121" s="26">
        <v>0</v>
      </c>
      <c r="H121" s="26">
        <v>1000</v>
      </c>
      <c r="I121" s="26">
        <v>2000</v>
      </c>
      <c r="J121" s="25">
        <v>2000</v>
      </c>
      <c r="K121" s="26">
        <f t="shared" si="15"/>
        <v>0</v>
      </c>
      <c r="L121" s="26">
        <f t="shared" si="16"/>
        <v>0</v>
      </c>
      <c r="M121" s="26">
        <f t="shared" si="17"/>
        <v>497.61155587968409</v>
      </c>
      <c r="N121" s="26">
        <f t="shared" si="18"/>
        <v>995.22311175936818</v>
      </c>
      <c r="O121" s="25">
        <f t="shared" si="19"/>
        <v>995.22311175936818</v>
      </c>
    </row>
    <row r="122" spans="2:15" x14ac:dyDescent="0.35">
      <c r="B122" s="28" t="s">
        <v>127</v>
      </c>
      <c r="C122" s="27">
        <v>689.63493515047514</v>
      </c>
      <c r="D122" s="49">
        <v>0</v>
      </c>
      <c r="E122" s="25">
        <v>0</v>
      </c>
      <c r="F122" s="26">
        <v>3000</v>
      </c>
      <c r="G122" s="26">
        <v>0</v>
      </c>
      <c r="H122" s="26">
        <v>0</v>
      </c>
      <c r="I122" s="26">
        <v>0</v>
      </c>
      <c r="J122" s="25">
        <v>0</v>
      </c>
      <c r="K122" s="26">
        <f t="shared" si="15"/>
        <v>2068.9048054514255</v>
      </c>
      <c r="L122" s="26">
        <f t="shared" si="16"/>
        <v>0</v>
      </c>
      <c r="M122" s="26">
        <f t="shared" si="17"/>
        <v>0</v>
      </c>
      <c r="N122" s="26">
        <f t="shared" si="18"/>
        <v>0</v>
      </c>
      <c r="O122" s="25">
        <f t="shared" si="19"/>
        <v>0</v>
      </c>
    </row>
    <row r="123" spans="2:15" x14ac:dyDescent="0.35">
      <c r="B123" s="32" t="s">
        <v>126</v>
      </c>
      <c r="C123" s="31">
        <v>181.72712698438835</v>
      </c>
      <c r="D123" s="50">
        <v>2000</v>
      </c>
      <c r="E123" s="29">
        <v>3000</v>
      </c>
      <c r="F123" s="30">
        <v>5000</v>
      </c>
      <c r="G123" s="30">
        <v>3000</v>
      </c>
      <c r="H123" s="30">
        <v>4000</v>
      </c>
      <c r="I123" s="30">
        <v>2000</v>
      </c>
      <c r="J123" s="29">
        <v>5000</v>
      </c>
      <c r="K123" s="30">
        <f t="shared" si="15"/>
        <v>908.6356349219418</v>
      </c>
      <c r="L123" s="30">
        <f t="shared" si="16"/>
        <v>545.18138095316499</v>
      </c>
      <c r="M123" s="30">
        <f t="shared" si="17"/>
        <v>726.9085079375534</v>
      </c>
      <c r="N123" s="30">
        <f t="shared" si="18"/>
        <v>363.4542539687767</v>
      </c>
      <c r="O123" s="29">
        <f t="shared" si="19"/>
        <v>908.6356349219418</v>
      </c>
    </row>
    <row r="124" spans="2:15" x14ac:dyDescent="0.35">
      <c r="B124" s="28" t="s">
        <v>125</v>
      </c>
      <c r="C124" s="27">
        <v>697.75017739732607</v>
      </c>
      <c r="D124" s="49">
        <v>0</v>
      </c>
      <c r="E124" s="25">
        <v>0</v>
      </c>
      <c r="F124" s="26">
        <v>2000</v>
      </c>
      <c r="G124" s="26">
        <v>0</v>
      </c>
      <c r="H124" s="26">
        <v>0</v>
      </c>
      <c r="I124" s="26">
        <v>0</v>
      </c>
      <c r="J124" s="25">
        <v>0</v>
      </c>
      <c r="K124" s="26">
        <f t="shared" si="15"/>
        <v>1395.5003547946521</v>
      </c>
      <c r="L124" s="26">
        <f t="shared" si="16"/>
        <v>0</v>
      </c>
      <c r="M124" s="26">
        <f t="shared" si="17"/>
        <v>0</v>
      </c>
      <c r="N124" s="26">
        <f t="shared" si="18"/>
        <v>0</v>
      </c>
      <c r="O124" s="25">
        <f t="shared" si="19"/>
        <v>0</v>
      </c>
    </row>
    <row r="125" spans="2:15" x14ac:dyDescent="0.35">
      <c r="B125" s="32" t="s">
        <v>124</v>
      </c>
      <c r="C125" s="31">
        <v>406.54953171538642</v>
      </c>
      <c r="D125" s="50">
        <v>2000</v>
      </c>
      <c r="E125" s="29">
        <v>3000</v>
      </c>
      <c r="F125" s="30">
        <v>5000</v>
      </c>
      <c r="G125" s="30">
        <v>4000</v>
      </c>
      <c r="H125" s="30">
        <v>1000</v>
      </c>
      <c r="I125" s="30">
        <v>3000</v>
      </c>
      <c r="J125" s="29">
        <v>5000</v>
      </c>
      <c r="K125" s="30">
        <f t="shared" si="15"/>
        <v>2032.7476585769321</v>
      </c>
      <c r="L125" s="30">
        <f t="shared" si="16"/>
        <v>1626.1981268615457</v>
      </c>
      <c r="M125" s="30">
        <f t="shared" si="17"/>
        <v>406.54953171538642</v>
      </c>
      <c r="N125" s="30">
        <f t="shared" si="18"/>
        <v>1219.6485951461591</v>
      </c>
      <c r="O125" s="29">
        <f t="shared" si="19"/>
        <v>2032.7476585769321</v>
      </c>
    </row>
    <row r="126" spans="2:15" x14ac:dyDescent="0.35">
      <c r="B126" s="28" t="s">
        <v>123</v>
      </c>
      <c r="C126" s="27">
        <v>499.47094545028341</v>
      </c>
      <c r="D126" s="49">
        <v>3000</v>
      </c>
      <c r="E126" s="25">
        <v>5000</v>
      </c>
      <c r="F126" s="26">
        <v>8000</v>
      </c>
      <c r="G126" s="26">
        <v>9000</v>
      </c>
      <c r="H126" s="26">
        <v>4000</v>
      </c>
      <c r="I126" s="26">
        <v>4000</v>
      </c>
      <c r="J126" s="25">
        <v>8000</v>
      </c>
      <c r="K126" s="26">
        <f t="shared" si="15"/>
        <v>3995.7675636022673</v>
      </c>
      <c r="L126" s="26">
        <f t="shared" si="16"/>
        <v>4495.2385090525504</v>
      </c>
      <c r="M126" s="26">
        <f t="shared" si="17"/>
        <v>1997.8837818011336</v>
      </c>
      <c r="N126" s="26">
        <f t="shared" si="18"/>
        <v>1997.8837818011336</v>
      </c>
      <c r="O126" s="25">
        <f t="shared" si="19"/>
        <v>3995.7675636022673</v>
      </c>
    </row>
    <row r="127" spans="2:15" x14ac:dyDescent="0.35">
      <c r="B127" s="32" t="s">
        <v>122</v>
      </c>
      <c r="C127" s="31">
        <v>307.2234972393876</v>
      </c>
      <c r="D127" s="50">
        <v>3000</v>
      </c>
      <c r="E127" s="29">
        <v>4000</v>
      </c>
      <c r="F127" s="30">
        <v>9000</v>
      </c>
      <c r="G127" s="30">
        <v>7000</v>
      </c>
      <c r="H127" s="30">
        <v>4000</v>
      </c>
      <c r="I127" s="30">
        <v>5000</v>
      </c>
      <c r="J127" s="29">
        <v>5000</v>
      </c>
      <c r="K127" s="30">
        <f t="shared" si="15"/>
        <v>2765.0114751544884</v>
      </c>
      <c r="L127" s="30">
        <f t="shared" si="16"/>
        <v>2150.5644806757132</v>
      </c>
      <c r="M127" s="30">
        <f t="shared" si="17"/>
        <v>1228.8939889575504</v>
      </c>
      <c r="N127" s="30">
        <f t="shared" si="18"/>
        <v>1536.117486196938</v>
      </c>
      <c r="O127" s="29">
        <f t="shared" si="19"/>
        <v>1536.117486196938</v>
      </c>
    </row>
    <row r="128" spans="2:15" x14ac:dyDescent="0.35">
      <c r="B128" s="28" t="s">
        <v>120</v>
      </c>
      <c r="C128" s="27">
        <v>196.21241631711283</v>
      </c>
      <c r="D128" s="49">
        <v>5000</v>
      </c>
      <c r="E128" s="25">
        <v>7000</v>
      </c>
      <c r="F128" s="26">
        <v>13000</v>
      </c>
      <c r="G128" s="26">
        <v>5000</v>
      </c>
      <c r="H128" s="26">
        <v>19000</v>
      </c>
      <c r="I128" s="26">
        <v>10000</v>
      </c>
      <c r="J128" s="25">
        <v>6000</v>
      </c>
      <c r="K128" s="26">
        <f t="shared" si="15"/>
        <v>2550.7614121224665</v>
      </c>
      <c r="L128" s="26">
        <f t="shared" si="16"/>
        <v>981.06208158556421</v>
      </c>
      <c r="M128" s="26">
        <f t="shared" si="17"/>
        <v>3728.0359100251435</v>
      </c>
      <c r="N128" s="26">
        <f t="shared" si="18"/>
        <v>1962.1241631711284</v>
      </c>
      <c r="O128" s="25">
        <f t="shared" si="19"/>
        <v>1177.274497902677</v>
      </c>
    </row>
    <row r="129" spans="2:15" x14ac:dyDescent="0.35">
      <c r="B129" s="32" t="s">
        <v>118</v>
      </c>
      <c r="C129" s="31">
        <v>239.15085372417136</v>
      </c>
      <c r="D129" s="50">
        <v>4000</v>
      </c>
      <c r="E129" s="29">
        <v>5000</v>
      </c>
      <c r="F129" s="30">
        <v>13000</v>
      </c>
      <c r="G129" s="30">
        <v>4000</v>
      </c>
      <c r="H129" s="30">
        <v>13000</v>
      </c>
      <c r="I129" s="30">
        <v>9000</v>
      </c>
      <c r="J129" s="29">
        <v>0</v>
      </c>
      <c r="K129" s="30">
        <f t="shared" si="15"/>
        <v>3108.9610984142278</v>
      </c>
      <c r="L129" s="30">
        <f t="shared" si="16"/>
        <v>956.60341489668542</v>
      </c>
      <c r="M129" s="30">
        <f t="shared" si="17"/>
        <v>3108.9610984142278</v>
      </c>
      <c r="N129" s="30">
        <f t="shared" si="18"/>
        <v>2152.3576835175422</v>
      </c>
      <c r="O129" s="29">
        <f t="shared" si="19"/>
        <v>0</v>
      </c>
    </row>
    <row r="130" spans="2:15" x14ac:dyDescent="0.35">
      <c r="B130" s="28" t="s">
        <v>117</v>
      </c>
      <c r="C130" s="27">
        <v>385.33908260258266</v>
      </c>
      <c r="D130" s="49">
        <v>0</v>
      </c>
      <c r="E130" s="25">
        <v>0</v>
      </c>
      <c r="F130" s="26">
        <v>1000</v>
      </c>
      <c r="G130" s="26">
        <v>2000</v>
      </c>
      <c r="H130" s="26">
        <v>4000</v>
      </c>
      <c r="I130" s="26">
        <v>1000</v>
      </c>
      <c r="J130" s="25">
        <v>0</v>
      </c>
      <c r="K130" s="26">
        <f t="shared" si="15"/>
        <v>385.33908260258266</v>
      </c>
      <c r="L130" s="26">
        <f t="shared" si="16"/>
        <v>770.67816520516533</v>
      </c>
      <c r="M130" s="26">
        <f t="shared" si="17"/>
        <v>1541.3563304103307</v>
      </c>
      <c r="N130" s="26">
        <f t="shared" si="18"/>
        <v>385.33908260258266</v>
      </c>
      <c r="O130" s="25">
        <f t="shared" si="19"/>
        <v>0</v>
      </c>
    </row>
    <row r="131" spans="2:15" x14ac:dyDescent="0.35">
      <c r="B131" s="32" t="s">
        <v>116</v>
      </c>
      <c r="C131" s="31">
        <v>272.74881005239968</v>
      </c>
      <c r="D131" s="50">
        <v>3000</v>
      </c>
      <c r="E131" s="29">
        <v>4000</v>
      </c>
      <c r="F131" s="30">
        <v>9000</v>
      </c>
      <c r="G131" s="30">
        <v>6000</v>
      </c>
      <c r="H131" s="30">
        <v>6000</v>
      </c>
      <c r="I131" s="30">
        <v>5000</v>
      </c>
      <c r="J131" s="29">
        <v>0</v>
      </c>
      <c r="K131" s="30">
        <f t="shared" si="15"/>
        <v>2454.7392904715971</v>
      </c>
      <c r="L131" s="30">
        <f t="shared" si="16"/>
        <v>1636.4928603143981</v>
      </c>
      <c r="M131" s="30">
        <f t="shared" si="17"/>
        <v>1636.4928603143981</v>
      </c>
      <c r="N131" s="30">
        <f t="shared" si="18"/>
        <v>1363.7440502619984</v>
      </c>
      <c r="O131" s="29">
        <f t="shared" si="19"/>
        <v>0</v>
      </c>
    </row>
    <row r="132" spans="2:15" x14ac:dyDescent="0.35">
      <c r="B132" s="28" t="s">
        <v>115</v>
      </c>
      <c r="C132" s="27">
        <v>287.41604123987236</v>
      </c>
      <c r="D132" s="49">
        <v>0</v>
      </c>
      <c r="E132" s="25">
        <v>0</v>
      </c>
      <c r="F132" s="26">
        <v>1000</v>
      </c>
      <c r="G132" s="26">
        <v>0</v>
      </c>
      <c r="H132" s="26">
        <v>1000</v>
      </c>
      <c r="I132" s="26">
        <v>1000</v>
      </c>
      <c r="J132" s="25">
        <v>0</v>
      </c>
      <c r="K132" s="26">
        <f t="shared" si="15"/>
        <v>287.41604123987236</v>
      </c>
      <c r="L132" s="26">
        <f t="shared" si="16"/>
        <v>0</v>
      </c>
      <c r="M132" s="26">
        <f t="shared" si="17"/>
        <v>287.41604123987236</v>
      </c>
      <c r="N132" s="26">
        <f t="shared" si="18"/>
        <v>287.41604123987236</v>
      </c>
      <c r="O132" s="25">
        <f t="shared" si="19"/>
        <v>0</v>
      </c>
    </row>
    <row r="133" spans="2:15" x14ac:dyDescent="0.35">
      <c r="B133" s="32" t="s">
        <v>114</v>
      </c>
      <c r="C133" s="31">
        <v>187.68868624933151</v>
      </c>
      <c r="D133" s="50">
        <v>0</v>
      </c>
      <c r="E133" s="29">
        <v>0</v>
      </c>
      <c r="F133" s="30">
        <v>1000</v>
      </c>
      <c r="G133" s="30">
        <v>2000</v>
      </c>
      <c r="H133" s="30">
        <v>0</v>
      </c>
      <c r="I133" s="30">
        <v>0</v>
      </c>
      <c r="J133" s="29">
        <v>0</v>
      </c>
      <c r="K133" s="30">
        <f t="shared" si="15"/>
        <v>187.68868624933151</v>
      </c>
      <c r="L133" s="30">
        <f t="shared" si="16"/>
        <v>375.37737249866302</v>
      </c>
      <c r="M133" s="30">
        <f t="shared" si="17"/>
        <v>0</v>
      </c>
      <c r="N133" s="30">
        <f t="shared" si="18"/>
        <v>0</v>
      </c>
      <c r="O133" s="29">
        <f t="shared" si="19"/>
        <v>0</v>
      </c>
    </row>
    <row r="134" spans="2:15" ht="15" thickBot="1" x14ac:dyDescent="0.4">
      <c r="B134" s="28" t="s">
        <v>113</v>
      </c>
      <c r="C134" s="27">
        <v>228.6271342710659</v>
      </c>
      <c r="D134" s="49">
        <v>0</v>
      </c>
      <c r="E134" s="25">
        <v>0</v>
      </c>
      <c r="F134" s="26">
        <v>800</v>
      </c>
      <c r="G134" s="26">
        <v>0</v>
      </c>
      <c r="H134" s="26">
        <v>0</v>
      </c>
      <c r="I134" s="26">
        <v>0</v>
      </c>
      <c r="J134" s="25">
        <v>0</v>
      </c>
      <c r="K134" s="26">
        <f t="shared" si="15"/>
        <v>182.90170741685273</v>
      </c>
      <c r="L134" s="26">
        <f t="shared" si="16"/>
        <v>0</v>
      </c>
      <c r="M134" s="26">
        <f t="shared" si="17"/>
        <v>0</v>
      </c>
      <c r="N134" s="26">
        <f t="shared" si="18"/>
        <v>0</v>
      </c>
      <c r="O134" s="25">
        <f t="shared" si="19"/>
        <v>0</v>
      </c>
    </row>
    <row r="135" spans="2:15" s="1" customFormat="1" ht="15" thickBot="1" x14ac:dyDescent="0.4">
      <c r="B135" s="20" t="s">
        <v>112</v>
      </c>
      <c r="C135" s="19">
        <f t="shared" ref="C135:O135" si="20">SUM(C5:C134)</f>
        <v>36831.405273775024</v>
      </c>
      <c r="D135" s="18">
        <f t="shared" si="20"/>
        <v>88000</v>
      </c>
      <c r="E135" s="17">
        <f t="shared" si="20"/>
        <v>128000</v>
      </c>
      <c r="F135" s="18">
        <f t="shared" si="20"/>
        <v>385800</v>
      </c>
      <c r="G135" s="18">
        <f t="shared" si="20"/>
        <v>313000</v>
      </c>
      <c r="H135" s="18">
        <f t="shared" si="20"/>
        <v>243000</v>
      </c>
      <c r="I135" s="18">
        <f t="shared" si="20"/>
        <v>232000</v>
      </c>
      <c r="J135" s="17">
        <f t="shared" si="20"/>
        <v>166000</v>
      </c>
      <c r="K135" s="18">
        <f t="shared" si="20"/>
        <v>109615.32055796904</v>
      </c>
      <c r="L135" s="18">
        <f t="shared" si="20"/>
        <v>91514.640876129473</v>
      </c>
      <c r="M135" s="18">
        <f t="shared" si="20"/>
        <v>66500.936934288518</v>
      </c>
      <c r="N135" s="18">
        <f t="shared" si="20"/>
        <v>63940.887482113081</v>
      </c>
      <c r="O135" s="17">
        <f t="shared" si="20"/>
        <v>51211.281207457949</v>
      </c>
    </row>
  </sheetData>
  <autoFilter ref="A1:S136" xr:uid="{B5322335-5775-486B-ABFD-C989B8888CB7}"/>
  <mergeCells count="3">
    <mergeCell ref="D2:E2"/>
    <mergeCell ref="F2:J2"/>
    <mergeCell ref="K2:O2"/>
  </mergeCells>
  <hyperlinks>
    <hyperlink ref="S1" location="ReadMe!A1" display="go back to ReadMe" xr:uid="{28337D7D-A242-4982-BA11-4BF0655CA439}"/>
  </hyperlinks>
  <pageMargins left="0.70866141732283472" right="0.70866141732283472" top="0.74803149606299213" bottom="0.74803149606299213" header="0.31496062992125984" footer="0.31496062992125984"/>
  <pageSetup paperSize="9" fitToHeight="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1DD3B-11D5-408C-B888-CB5B7519ED84}">
  <sheetPr>
    <pageSetUpPr fitToPage="1"/>
  </sheetPr>
  <dimension ref="A1:S121"/>
  <sheetViews>
    <sheetView workbookViewId="0">
      <selection activeCell="K2" sqref="K2:O2"/>
    </sheetView>
  </sheetViews>
  <sheetFormatPr defaultColWidth="11.453125" defaultRowHeight="14.5" x14ac:dyDescent="0.35"/>
  <cols>
    <col min="1" max="1" width="2.6328125" customWidth="1"/>
    <col min="2" max="2" width="15.36328125" style="2" bestFit="1" customWidth="1"/>
    <col min="3" max="3" width="9.08984375" style="16" customWidth="1"/>
    <col min="4" max="4" width="9" bestFit="1" customWidth="1"/>
    <col min="5" max="5" width="9.453125" bestFit="1" customWidth="1"/>
    <col min="6" max="6" width="10.6328125" bestFit="1" customWidth="1"/>
    <col min="7" max="7" width="9.08984375" bestFit="1" customWidth="1"/>
    <col min="8" max="8" width="7.54296875" bestFit="1" customWidth="1"/>
    <col min="9" max="9" width="8" bestFit="1" customWidth="1"/>
    <col min="10" max="10" width="7.90625" bestFit="1" customWidth="1"/>
    <col min="11" max="11" width="10.6328125" bestFit="1" customWidth="1"/>
    <col min="12" max="12" width="9.08984375" bestFit="1" customWidth="1"/>
    <col min="13" max="13" width="7.54296875" bestFit="1" customWidth="1"/>
    <col min="14" max="14" width="8" bestFit="1" customWidth="1"/>
    <col min="15" max="15" width="7.90625" bestFit="1" customWidth="1"/>
  </cols>
  <sheetData>
    <row r="1" spans="1:19" ht="21.5" thickBot="1" x14ac:dyDescent="0.55000000000000004">
      <c r="A1" s="48" t="s">
        <v>301</v>
      </c>
      <c r="F1" s="59" t="s">
        <v>322</v>
      </c>
      <c r="S1" s="3" t="s">
        <v>299</v>
      </c>
    </row>
    <row r="2" spans="1:19" ht="18.75" customHeight="1" thickBot="1" x14ac:dyDescent="0.4">
      <c r="B2" s="58"/>
      <c r="C2" s="43"/>
      <c r="D2" s="67" t="s">
        <v>321</v>
      </c>
      <c r="E2" s="68"/>
      <c r="F2" s="67" t="s">
        <v>320</v>
      </c>
      <c r="G2" s="67"/>
      <c r="H2" s="67"/>
      <c r="I2" s="67"/>
      <c r="J2" s="68"/>
      <c r="K2" s="67" t="s">
        <v>320</v>
      </c>
      <c r="L2" s="67"/>
      <c r="M2" s="67"/>
      <c r="N2" s="67"/>
      <c r="O2" s="68"/>
    </row>
    <row r="3" spans="1:19" s="53" customFormat="1" ht="40.5" customHeight="1" thickBot="1" x14ac:dyDescent="0.35">
      <c r="B3" s="57" t="s">
        <v>297</v>
      </c>
      <c r="C3" s="56" t="s">
        <v>296</v>
      </c>
      <c r="D3" s="55" t="s">
        <v>319</v>
      </c>
      <c r="E3" s="54" t="s">
        <v>318</v>
      </c>
      <c r="F3" s="55" t="s">
        <v>295</v>
      </c>
      <c r="G3" s="55" t="s">
        <v>294</v>
      </c>
      <c r="H3" s="55" t="s">
        <v>293</v>
      </c>
      <c r="I3" s="55" t="s">
        <v>292</v>
      </c>
      <c r="J3" s="54" t="s">
        <v>291</v>
      </c>
      <c r="K3" s="55" t="s">
        <v>295</v>
      </c>
      <c r="L3" s="55" t="s">
        <v>294</v>
      </c>
      <c r="M3" s="55" t="s">
        <v>293</v>
      </c>
      <c r="N3" s="55" t="s">
        <v>292</v>
      </c>
      <c r="O3" s="54" t="s">
        <v>291</v>
      </c>
    </row>
    <row r="4" spans="1:19" s="34" customFormat="1" ht="13.5" thickBot="1" x14ac:dyDescent="0.4">
      <c r="B4" s="52"/>
      <c r="C4" s="37" t="s">
        <v>290</v>
      </c>
      <c r="D4" s="36" t="s">
        <v>289</v>
      </c>
      <c r="E4" s="35" t="s">
        <v>289</v>
      </c>
      <c r="F4" s="36" t="s">
        <v>289</v>
      </c>
      <c r="G4" s="36" t="s">
        <v>289</v>
      </c>
      <c r="H4" s="36" t="s">
        <v>289</v>
      </c>
      <c r="I4" s="36" t="s">
        <v>289</v>
      </c>
      <c r="J4" s="35" t="s">
        <v>289</v>
      </c>
      <c r="K4" s="36" t="s">
        <v>288</v>
      </c>
      <c r="L4" s="36" t="s">
        <v>288</v>
      </c>
      <c r="M4" s="36" t="s">
        <v>288</v>
      </c>
      <c r="N4" s="36" t="s">
        <v>288</v>
      </c>
      <c r="O4" s="35" t="s">
        <v>288</v>
      </c>
    </row>
    <row r="5" spans="1:19" x14ac:dyDescent="0.35">
      <c r="B5" s="32" t="s">
        <v>287</v>
      </c>
      <c r="C5" s="31">
        <v>186.12155220715306</v>
      </c>
      <c r="D5" s="51">
        <v>0</v>
      </c>
      <c r="E5" s="33">
        <v>0</v>
      </c>
      <c r="F5" s="30">
        <v>0</v>
      </c>
      <c r="G5" s="30">
        <v>2000</v>
      </c>
      <c r="H5" s="30">
        <v>0</v>
      </c>
      <c r="I5" s="30">
        <v>0</v>
      </c>
      <c r="J5" s="29">
        <v>1000</v>
      </c>
      <c r="K5" s="30">
        <f t="shared" ref="K5:O32" si="0">$C5*F5/1000</f>
        <v>0</v>
      </c>
      <c r="L5" s="30">
        <f t="shared" si="0"/>
        <v>372.24310441430612</v>
      </c>
      <c r="M5" s="30">
        <f t="shared" si="0"/>
        <v>0</v>
      </c>
      <c r="N5" s="30">
        <f t="shared" si="0"/>
        <v>0</v>
      </c>
      <c r="O5" s="29">
        <f t="shared" si="0"/>
        <v>186.12155220715306</v>
      </c>
    </row>
    <row r="6" spans="1:19" x14ac:dyDescent="0.35">
      <c r="B6" s="28" t="s">
        <v>317</v>
      </c>
      <c r="C6" s="27">
        <v>372.05533081115772</v>
      </c>
      <c r="D6" s="49">
        <v>0</v>
      </c>
      <c r="E6" s="25">
        <v>0</v>
      </c>
      <c r="F6" s="26">
        <v>0</v>
      </c>
      <c r="G6" s="26">
        <v>0</v>
      </c>
      <c r="H6" s="26">
        <v>0</v>
      </c>
      <c r="I6" s="26">
        <v>2000</v>
      </c>
      <c r="J6" s="25">
        <v>0</v>
      </c>
      <c r="K6" s="26">
        <f t="shared" si="0"/>
        <v>0</v>
      </c>
      <c r="L6" s="26">
        <f t="shared" si="0"/>
        <v>0</v>
      </c>
      <c r="M6" s="26">
        <f t="shared" si="0"/>
        <v>0</v>
      </c>
      <c r="N6" s="26">
        <f t="shared" si="0"/>
        <v>744.11066162231543</v>
      </c>
      <c r="O6" s="25">
        <f t="shared" si="0"/>
        <v>0</v>
      </c>
    </row>
    <row r="7" spans="1:19" x14ac:dyDescent="0.35">
      <c r="B7" s="32" t="s">
        <v>286</v>
      </c>
      <c r="C7" s="31">
        <v>204.19266921219281</v>
      </c>
      <c r="D7" s="50">
        <v>0</v>
      </c>
      <c r="E7" s="29">
        <v>0</v>
      </c>
      <c r="F7" s="30">
        <v>1000</v>
      </c>
      <c r="G7" s="30">
        <v>1000</v>
      </c>
      <c r="H7" s="30">
        <v>1000</v>
      </c>
      <c r="I7" s="30">
        <v>1000</v>
      </c>
      <c r="J7" s="29">
        <v>0</v>
      </c>
      <c r="K7" s="30">
        <f t="shared" si="0"/>
        <v>204.19266921219281</v>
      </c>
      <c r="L7" s="30">
        <f t="shared" si="0"/>
        <v>204.19266921219281</v>
      </c>
      <c r="M7" s="30">
        <f t="shared" si="0"/>
        <v>204.19266921219281</v>
      </c>
      <c r="N7" s="30">
        <f t="shared" si="0"/>
        <v>204.19266921219281</v>
      </c>
      <c r="O7" s="29">
        <f t="shared" si="0"/>
        <v>0</v>
      </c>
    </row>
    <row r="8" spans="1:19" x14ac:dyDescent="0.35">
      <c r="B8" s="28" t="s">
        <v>316</v>
      </c>
      <c r="C8" s="27">
        <v>259.88835028142375</v>
      </c>
      <c r="D8" s="49">
        <v>0</v>
      </c>
      <c r="E8" s="25">
        <v>0</v>
      </c>
      <c r="F8" s="26">
        <v>0</v>
      </c>
      <c r="G8" s="26">
        <v>0</v>
      </c>
      <c r="H8" s="26">
        <v>0</v>
      </c>
      <c r="I8" s="26">
        <v>0</v>
      </c>
      <c r="J8" s="25">
        <v>1000</v>
      </c>
      <c r="K8" s="26">
        <f t="shared" si="0"/>
        <v>0</v>
      </c>
      <c r="L8" s="26">
        <f t="shared" si="0"/>
        <v>0</v>
      </c>
      <c r="M8" s="26">
        <f t="shared" si="0"/>
        <v>0</v>
      </c>
      <c r="N8" s="26">
        <f t="shared" si="0"/>
        <v>0</v>
      </c>
      <c r="O8" s="25">
        <f t="shared" si="0"/>
        <v>259.88835028142375</v>
      </c>
    </row>
    <row r="9" spans="1:19" x14ac:dyDescent="0.35">
      <c r="B9" s="32" t="s">
        <v>283</v>
      </c>
      <c r="C9" s="31">
        <v>334.95158124720052</v>
      </c>
      <c r="D9" s="50">
        <v>0</v>
      </c>
      <c r="E9" s="29">
        <v>0</v>
      </c>
      <c r="F9" s="30">
        <v>1000</v>
      </c>
      <c r="G9" s="30">
        <v>0</v>
      </c>
      <c r="H9" s="30">
        <v>0</v>
      </c>
      <c r="I9" s="30">
        <v>0</v>
      </c>
      <c r="J9" s="29">
        <v>0</v>
      </c>
      <c r="K9" s="30">
        <f t="shared" si="0"/>
        <v>334.95158124720052</v>
      </c>
      <c r="L9" s="30">
        <f t="shared" si="0"/>
        <v>0</v>
      </c>
      <c r="M9" s="30">
        <f t="shared" si="0"/>
        <v>0</v>
      </c>
      <c r="N9" s="30">
        <f t="shared" si="0"/>
        <v>0</v>
      </c>
      <c r="O9" s="29">
        <f t="shared" si="0"/>
        <v>0</v>
      </c>
    </row>
    <row r="10" spans="1:19" x14ac:dyDescent="0.35">
      <c r="B10" s="28" t="s">
        <v>282</v>
      </c>
      <c r="C10" s="27">
        <v>215.26434667171429</v>
      </c>
      <c r="D10" s="49">
        <v>0</v>
      </c>
      <c r="E10" s="25">
        <v>0</v>
      </c>
      <c r="F10" s="26">
        <v>1000</v>
      </c>
      <c r="G10" s="26">
        <v>1000</v>
      </c>
      <c r="H10" s="26">
        <v>0</v>
      </c>
      <c r="I10" s="26">
        <v>0</v>
      </c>
      <c r="J10" s="25">
        <v>0</v>
      </c>
      <c r="K10" s="26">
        <f t="shared" si="0"/>
        <v>215.26434667171429</v>
      </c>
      <c r="L10" s="26">
        <f t="shared" si="0"/>
        <v>215.26434667171429</v>
      </c>
      <c r="M10" s="26">
        <f t="shared" si="0"/>
        <v>0</v>
      </c>
      <c r="N10" s="26">
        <f t="shared" si="0"/>
        <v>0</v>
      </c>
      <c r="O10" s="25">
        <f t="shared" si="0"/>
        <v>0</v>
      </c>
    </row>
    <row r="11" spans="1:19" x14ac:dyDescent="0.35">
      <c r="B11" s="32" t="s">
        <v>281</v>
      </c>
      <c r="C11" s="31">
        <v>181.23412068371672</v>
      </c>
      <c r="D11" s="50">
        <v>0</v>
      </c>
      <c r="E11" s="29">
        <v>0</v>
      </c>
      <c r="F11" s="30">
        <v>2000</v>
      </c>
      <c r="G11" s="30">
        <v>2000</v>
      </c>
      <c r="H11" s="30">
        <v>0</v>
      </c>
      <c r="I11" s="30">
        <v>0</v>
      </c>
      <c r="J11" s="29">
        <v>0</v>
      </c>
      <c r="K11" s="30">
        <f t="shared" si="0"/>
        <v>362.46824136743345</v>
      </c>
      <c r="L11" s="30">
        <f t="shared" si="0"/>
        <v>362.46824136743345</v>
      </c>
      <c r="M11" s="30">
        <f t="shared" si="0"/>
        <v>0</v>
      </c>
      <c r="N11" s="30">
        <f t="shared" si="0"/>
        <v>0</v>
      </c>
      <c r="O11" s="29">
        <f t="shared" si="0"/>
        <v>0</v>
      </c>
    </row>
    <row r="12" spans="1:19" x14ac:dyDescent="0.35">
      <c r="B12" s="28" t="s">
        <v>279</v>
      </c>
      <c r="C12" s="27">
        <v>117.76490754465017</v>
      </c>
      <c r="D12" s="49">
        <v>0</v>
      </c>
      <c r="E12" s="25">
        <v>0</v>
      </c>
      <c r="F12" s="26">
        <v>2000</v>
      </c>
      <c r="G12" s="26">
        <v>1000</v>
      </c>
      <c r="H12" s="26">
        <v>0</v>
      </c>
      <c r="I12" s="26">
        <v>0</v>
      </c>
      <c r="J12" s="25">
        <v>1000</v>
      </c>
      <c r="K12" s="26">
        <f t="shared" si="0"/>
        <v>235.52981508930034</v>
      </c>
      <c r="L12" s="26">
        <f t="shared" si="0"/>
        <v>117.76490754465017</v>
      </c>
      <c r="M12" s="26">
        <f t="shared" si="0"/>
        <v>0</v>
      </c>
      <c r="N12" s="26">
        <f t="shared" si="0"/>
        <v>0</v>
      </c>
      <c r="O12" s="25">
        <f t="shared" si="0"/>
        <v>117.76490754465017</v>
      </c>
    </row>
    <row r="13" spans="1:19" x14ac:dyDescent="0.35">
      <c r="B13" s="32" t="s">
        <v>315</v>
      </c>
      <c r="C13" s="31">
        <v>275.82764725277269</v>
      </c>
      <c r="D13" s="50">
        <v>0</v>
      </c>
      <c r="E13" s="29">
        <v>0</v>
      </c>
      <c r="F13" s="30">
        <v>0</v>
      </c>
      <c r="G13" s="30">
        <v>0</v>
      </c>
      <c r="H13" s="30">
        <v>0</v>
      </c>
      <c r="I13" s="30">
        <v>0</v>
      </c>
      <c r="J13" s="29">
        <v>7000</v>
      </c>
      <c r="K13" s="30">
        <f t="shared" si="0"/>
        <v>0</v>
      </c>
      <c r="L13" s="30">
        <f t="shared" si="0"/>
        <v>0</v>
      </c>
      <c r="M13" s="30">
        <f t="shared" si="0"/>
        <v>0</v>
      </c>
      <c r="N13" s="30">
        <f t="shared" si="0"/>
        <v>0</v>
      </c>
      <c r="O13" s="29">
        <f t="shared" si="0"/>
        <v>1930.793530769409</v>
      </c>
    </row>
    <row r="14" spans="1:19" x14ac:dyDescent="0.35">
      <c r="B14" s="28" t="s">
        <v>276</v>
      </c>
      <c r="C14" s="27">
        <v>237.60730040341772</v>
      </c>
      <c r="D14" s="49">
        <v>3000</v>
      </c>
      <c r="E14" s="25">
        <v>4000</v>
      </c>
      <c r="F14" s="26">
        <v>5000</v>
      </c>
      <c r="G14" s="26">
        <v>5000</v>
      </c>
      <c r="H14" s="26">
        <v>6000</v>
      </c>
      <c r="I14" s="26">
        <v>7000</v>
      </c>
      <c r="J14" s="25">
        <v>8000</v>
      </c>
      <c r="K14" s="26">
        <f t="shared" si="0"/>
        <v>1188.0365020170887</v>
      </c>
      <c r="L14" s="26">
        <f t="shared" si="0"/>
        <v>1188.0365020170887</v>
      </c>
      <c r="M14" s="26">
        <f t="shared" si="0"/>
        <v>1425.6438024205063</v>
      </c>
      <c r="N14" s="26">
        <f t="shared" si="0"/>
        <v>1663.2511028239239</v>
      </c>
      <c r="O14" s="25">
        <f t="shared" si="0"/>
        <v>1900.8584032273418</v>
      </c>
    </row>
    <row r="15" spans="1:19" x14ac:dyDescent="0.35">
      <c r="B15" s="32" t="s">
        <v>314</v>
      </c>
      <c r="C15" s="31">
        <v>279.7568040799008</v>
      </c>
      <c r="D15" s="50">
        <v>0</v>
      </c>
      <c r="E15" s="29">
        <v>0</v>
      </c>
      <c r="F15" s="30">
        <v>0</v>
      </c>
      <c r="G15" s="30">
        <v>0</v>
      </c>
      <c r="H15" s="30">
        <v>0</v>
      </c>
      <c r="I15" s="30">
        <v>0</v>
      </c>
      <c r="J15" s="29">
        <v>1000</v>
      </c>
      <c r="K15" s="30">
        <f t="shared" si="0"/>
        <v>0</v>
      </c>
      <c r="L15" s="30">
        <f t="shared" si="0"/>
        <v>0</v>
      </c>
      <c r="M15" s="30">
        <f t="shared" si="0"/>
        <v>0</v>
      </c>
      <c r="N15" s="30">
        <f t="shared" si="0"/>
        <v>0</v>
      </c>
      <c r="O15" s="29">
        <f t="shared" si="0"/>
        <v>279.7568040799008</v>
      </c>
    </row>
    <row r="16" spans="1:19" x14ac:dyDescent="0.35">
      <c r="B16" s="28" t="s">
        <v>313</v>
      </c>
      <c r="C16" s="27">
        <v>462.55657882036445</v>
      </c>
      <c r="D16" s="49">
        <v>0</v>
      </c>
      <c r="E16" s="25">
        <v>0</v>
      </c>
      <c r="F16" s="26">
        <v>0</v>
      </c>
      <c r="G16" s="26">
        <v>0</v>
      </c>
      <c r="H16" s="26">
        <v>0</v>
      </c>
      <c r="I16" s="26">
        <v>0</v>
      </c>
      <c r="J16" s="25">
        <v>2000</v>
      </c>
      <c r="K16" s="26">
        <f t="shared" si="0"/>
        <v>0</v>
      </c>
      <c r="L16" s="26">
        <f t="shared" si="0"/>
        <v>0</v>
      </c>
      <c r="M16" s="26">
        <f t="shared" si="0"/>
        <v>0</v>
      </c>
      <c r="N16" s="26">
        <f t="shared" si="0"/>
        <v>0</v>
      </c>
      <c r="O16" s="25">
        <f t="shared" si="0"/>
        <v>925.1131576407289</v>
      </c>
    </row>
    <row r="17" spans="2:15" x14ac:dyDescent="0.35">
      <c r="B17" s="32" t="s">
        <v>272</v>
      </c>
      <c r="C17" s="31">
        <v>364.84124786679479</v>
      </c>
      <c r="D17" s="50">
        <v>2000</v>
      </c>
      <c r="E17" s="29">
        <v>3000</v>
      </c>
      <c r="F17" s="30">
        <v>4000</v>
      </c>
      <c r="G17" s="30">
        <v>2000</v>
      </c>
      <c r="H17" s="30">
        <v>6000</v>
      </c>
      <c r="I17" s="30">
        <v>9000</v>
      </c>
      <c r="J17" s="29">
        <v>0</v>
      </c>
      <c r="K17" s="30">
        <f t="shared" si="0"/>
        <v>1459.3649914671792</v>
      </c>
      <c r="L17" s="30">
        <f t="shared" si="0"/>
        <v>729.68249573358958</v>
      </c>
      <c r="M17" s="30">
        <f t="shared" si="0"/>
        <v>2189.0474872007685</v>
      </c>
      <c r="N17" s="30">
        <f t="shared" si="0"/>
        <v>3283.571230801153</v>
      </c>
      <c r="O17" s="29">
        <f t="shared" si="0"/>
        <v>0</v>
      </c>
    </row>
    <row r="18" spans="2:15" x14ac:dyDescent="0.35">
      <c r="B18" s="28" t="s">
        <v>271</v>
      </c>
      <c r="C18" s="27">
        <v>271.72003586780272</v>
      </c>
      <c r="D18" s="49">
        <v>5000</v>
      </c>
      <c r="E18" s="25">
        <v>6000</v>
      </c>
      <c r="F18" s="26">
        <v>10000</v>
      </c>
      <c r="G18" s="26">
        <v>8000</v>
      </c>
      <c r="H18" s="26">
        <v>14000</v>
      </c>
      <c r="I18" s="26">
        <v>13000</v>
      </c>
      <c r="J18" s="25">
        <v>0</v>
      </c>
      <c r="K18" s="26">
        <f t="shared" si="0"/>
        <v>2717.200358678027</v>
      </c>
      <c r="L18" s="26">
        <f t="shared" si="0"/>
        <v>2173.7602869424218</v>
      </c>
      <c r="M18" s="26">
        <f t="shared" si="0"/>
        <v>3804.0805021492383</v>
      </c>
      <c r="N18" s="26">
        <f t="shared" si="0"/>
        <v>3532.3604662814355</v>
      </c>
      <c r="O18" s="25">
        <f t="shared" si="0"/>
        <v>0</v>
      </c>
    </row>
    <row r="19" spans="2:15" x14ac:dyDescent="0.35">
      <c r="B19" s="32" t="s">
        <v>270</v>
      </c>
      <c r="C19" s="31">
        <v>183.25250699512955</v>
      </c>
      <c r="D19" s="50">
        <v>0</v>
      </c>
      <c r="E19" s="29">
        <v>0</v>
      </c>
      <c r="F19" s="30">
        <v>2000</v>
      </c>
      <c r="G19" s="30">
        <v>0</v>
      </c>
      <c r="H19" s="30">
        <v>0</v>
      </c>
      <c r="I19" s="30">
        <v>0</v>
      </c>
      <c r="J19" s="29">
        <v>3000</v>
      </c>
      <c r="K19" s="30">
        <f t="shared" si="0"/>
        <v>366.5050139902591</v>
      </c>
      <c r="L19" s="30">
        <f t="shared" si="0"/>
        <v>0</v>
      </c>
      <c r="M19" s="30">
        <f t="shared" si="0"/>
        <v>0</v>
      </c>
      <c r="N19" s="30">
        <f t="shared" si="0"/>
        <v>0</v>
      </c>
      <c r="O19" s="29">
        <f t="shared" si="0"/>
        <v>549.75752098538862</v>
      </c>
    </row>
    <row r="20" spans="2:15" x14ac:dyDescent="0.35">
      <c r="B20" s="28" t="s">
        <v>269</v>
      </c>
      <c r="C20" s="27">
        <v>264.76028626854139</v>
      </c>
      <c r="D20" s="49">
        <v>0</v>
      </c>
      <c r="E20" s="25">
        <v>0</v>
      </c>
      <c r="F20" s="26">
        <v>2000</v>
      </c>
      <c r="G20" s="26">
        <v>0</v>
      </c>
      <c r="H20" s="26">
        <v>1000</v>
      </c>
      <c r="I20" s="26">
        <v>5000</v>
      </c>
      <c r="J20" s="25">
        <v>1000</v>
      </c>
      <c r="K20" s="26">
        <f t="shared" si="0"/>
        <v>529.52057253708278</v>
      </c>
      <c r="L20" s="26">
        <f t="shared" si="0"/>
        <v>0</v>
      </c>
      <c r="M20" s="26">
        <f t="shared" si="0"/>
        <v>264.76028626854139</v>
      </c>
      <c r="N20" s="26">
        <f t="shared" si="0"/>
        <v>1323.801431342707</v>
      </c>
      <c r="O20" s="25">
        <f t="shared" si="0"/>
        <v>264.76028626854139</v>
      </c>
    </row>
    <row r="21" spans="2:15" x14ac:dyDescent="0.35">
      <c r="B21" s="32" t="s">
        <v>312</v>
      </c>
      <c r="C21" s="31">
        <v>342.95877233276889</v>
      </c>
      <c r="D21" s="50">
        <v>0</v>
      </c>
      <c r="E21" s="29">
        <v>0</v>
      </c>
      <c r="F21" s="30">
        <v>0</v>
      </c>
      <c r="G21" s="30">
        <v>0</v>
      </c>
      <c r="H21" s="30">
        <v>0</v>
      </c>
      <c r="I21" s="30">
        <v>0</v>
      </c>
      <c r="J21" s="29">
        <v>2000</v>
      </c>
      <c r="K21" s="30">
        <f t="shared" si="0"/>
        <v>0</v>
      </c>
      <c r="L21" s="30">
        <f t="shared" si="0"/>
        <v>0</v>
      </c>
      <c r="M21" s="30">
        <f t="shared" si="0"/>
        <v>0</v>
      </c>
      <c r="N21" s="30">
        <f t="shared" si="0"/>
        <v>0</v>
      </c>
      <c r="O21" s="29">
        <f t="shared" si="0"/>
        <v>685.91754466553778</v>
      </c>
    </row>
    <row r="22" spans="2:15" x14ac:dyDescent="0.35">
      <c r="B22" s="28" t="s">
        <v>268</v>
      </c>
      <c r="C22" s="27">
        <v>233.71180517894257</v>
      </c>
      <c r="D22" s="49">
        <v>0</v>
      </c>
      <c r="E22" s="25">
        <v>0</v>
      </c>
      <c r="F22" s="26">
        <v>0</v>
      </c>
      <c r="G22" s="26">
        <v>0</v>
      </c>
      <c r="H22" s="26">
        <v>0</v>
      </c>
      <c r="I22" s="26">
        <v>0</v>
      </c>
      <c r="J22" s="25">
        <v>1000</v>
      </c>
      <c r="K22" s="26">
        <f t="shared" si="0"/>
        <v>0</v>
      </c>
      <c r="L22" s="26">
        <f t="shared" si="0"/>
        <v>0</v>
      </c>
      <c r="M22" s="26">
        <f t="shared" si="0"/>
        <v>0</v>
      </c>
      <c r="N22" s="26">
        <f t="shared" si="0"/>
        <v>0</v>
      </c>
      <c r="O22" s="25">
        <f t="shared" si="0"/>
        <v>233.71180517894257</v>
      </c>
    </row>
    <row r="23" spans="2:15" x14ac:dyDescent="0.35">
      <c r="B23" s="32" t="s">
        <v>267</v>
      </c>
      <c r="C23" s="31">
        <v>223.05313846256456</v>
      </c>
      <c r="D23" s="50">
        <v>0</v>
      </c>
      <c r="E23" s="29">
        <v>0</v>
      </c>
      <c r="F23" s="30">
        <v>0</v>
      </c>
      <c r="G23" s="30">
        <v>0</v>
      </c>
      <c r="H23" s="30">
        <v>0</v>
      </c>
      <c r="I23" s="30">
        <v>0</v>
      </c>
      <c r="J23" s="29">
        <v>1000</v>
      </c>
      <c r="K23" s="30">
        <f t="shared" si="0"/>
        <v>0</v>
      </c>
      <c r="L23" s="30">
        <f t="shared" si="0"/>
        <v>0</v>
      </c>
      <c r="M23" s="30">
        <f t="shared" si="0"/>
        <v>0</v>
      </c>
      <c r="N23" s="30">
        <f t="shared" si="0"/>
        <v>0</v>
      </c>
      <c r="O23" s="29">
        <f t="shared" si="0"/>
        <v>223.05313846256456</v>
      </c>
    </row>
    <row r="24" spans="2:15" x14ac:dyDescent="0.35">
      <c r="B24" s="28" t="s">
        <v>266</v>
      </c>
      <c r="C24" s="27">
        <v>269.47055992260078</v>
      </c>
      <c r="D24" s="49">
        <v>0</v>
      </c>
      <c r="E24" s="25">
        <v>0</v>
      </c>
      <c r="F24" s="26">
        <v>2000</v>
      </c>
      <c r="G24" s="26">
        <v>0</v>
      </c>
      <c r="H24" s="26">
        <v>0</v>
      </c>
      <c r="I24" s="26">
        <v>0</v>
      </c>
      <c r="J24" s="25">
        <v>1000</v>
      </c>
      <c r="K24" s="26">
        <f t="shared" si="0"/>
        <v>538.94111984520157</v>
      </c>
      <c r="L24" s="26">
        <f t="shared" si="0"/>
        <v>0</v>
      </c>
      <c r="M24" s="26">
        <f t="shared" si="0"/>
        <v>0</v>
      </c>
      <c r="N24" s="26">
        <f t="shared" si="0"/>
        <v>0</v>
      </c>
      <c r="O24" s="25">
        <f t="shared" si="0"/>
        <v>269.47055992260078</v>
      </c>
    </row>
    <row r="25" spans="2:15" x14ac:dyDescent="0.35">
      <c r="B25" s="32" t="s">
        <v>264</v>
      </c>
      <c r="C25" s="31">
        <v>299.26597772048859</v>
      </c>
      <c r="D25" s="50">
        <v>0</v>
      </c>
      <c r="E25" s="29">
        <v>0</v>
      </c>
      <c r="F25" s="30">
        <v>2000</v>
      </c>
      <c r="G25" s="30">
        <v>2000</v>
      </c>
      <c r="H25" s="30">
        <v>2000</v>
      </c>
      <c r="I25" s="30">
        <v>2000</v>
      </c>
      <c r="J25" s="29">
        <v>0</v>
      </c>
      <c r="K25" s="30">
        <f t="shared" si="0"/>
        <v>598.53195544097719</v>
      </c>
      <c r="L25" s="30">
        <f t="shared" si="0"/>
        <v>598.53195544097719</v>
      </c>
      <c r="M25" s="30">
        <f t="shared" si="0"/>
        <v>598.53195544097719</v>
      </c>
      <c r="N25" s="30">
        <f t="shared" si="0"/>
        <v>598.53195544097719</v>
      </c>
      <c r="O25" s="29">
        <f t="shared" si="0"/>
        <v>0</v>
      </c>
    </row>
    <row r="26" spans="2:15" x14ac:dyDescent="0.35">
      <c r="B26" s="28" t="s">
        <v>263</v>
      </c>
      <c r="C26" s="27">
        <v>269.00430317190097</v>
      </c>
      <c r="D26" s="49">
        <v>0</v>
      </c>
      <c r="E26" s="25">
        <v>0</v>
      </c>
      <c r="F26" s="26">
        <v>1000</v>
      </c>
      <c r="G26" s="26">
        <v>0</v>
      </c>
      <c r="H26" s="26">
        <v>0</v>
      </c>
      <c r="I26" s="26">
        <v>0</v>
      </c>
      <c r="J26" s="25">
        <v>0</v>
      </c>
      <c r="K26" s="26">
        <f t="shared" si="0"/>
        <v>269.00430317190097</v>
      </c>
      <c r="L26" s="26">
        <f t="shared" si="0"/>
        <v>0</v>
      </c>
      <c r="M26" s="26">
        <f t="shared" si="0"/>
        <v>0</v>
      </c>
      <c r="N26" s="26">
        <f t="shared" si="0"/>
        <v>0</v>
      </c>
      <c r="O26" s="25">
        <f t="shared" si="0"/>
        <v>0</v>
      </c>
    </row>
    <row r="27" spans="2:15" x14ac:dyDescent="0.35">
      <c r="B27" s="32" t="s">
        <v>311</v>
      </c>
      <c r="C27" s="31">
        <v>104.52021264808066</v>
      </c>
      <c r="D27" s="50">
        <v>0</v>
      </c>
      <c r="E27" s="29">
        <v>2000</v>
      </c>
      <c r="F27" s="30">
        <v>2000</v>
      </c>
      <c r="G27" s="30">
        <v>0</v>
      </c>
      <c r="H27" s="30">
        <v>6000</v>
      </c>
      <c r="I27" s="30">
        <v>5000</v>
      </c>
      <c r="J27" s="29">
        <v>0</v>
      </c>
      <c r="K27" s="30">
        <f t="shared" si="0"/>
        <v>209.04042529616132</v>
      </c>
      <c r="L27" s="30">
        <f t="shared" si="0"/>
        <v>0</v>
      </c>
      <c r="M27" s="30">
        <f t="shared" si="0"/>
        <v>627.12127588848398</v>
      </c>
      <c r="N27" s="30">
        <f t="shared" si="0"/>
        <v>522.60106324040328</v>
      </c>
      <c r="O27" s="29">
        <f t="shared" si="0"/>
        <v>0</v>
      </c>
    </row>
    <row r="28" spans="2:15" x14ac:dyDescent="0.35">
      <c r="B28" s="28" t="s">
        <v>250</v>
      </c>
      <c r="C28" s="27">
        <v>187.88108684218324</v>
      </c>
      <c r="D28" s="49">
        <v>0</v>
      </c>
      <c r="E28" s="25">
        <v>0</v>
      </c>
      <c r="F28" s="26">
        <v>2000</v>
      </c>
      <c r="G28" s="26">
        <v>7000</v>
      </c>
      <c r="H28" s="26">
        <v>6000</v>
      </c>
      <c r="I28" s="26">
        <v>6000</v>
      </c>
      <c r="J28" s="25">
        <v>1000</v>
      </c>
      <c r="K28" s="26">
        <f t="shared" si="0"/>
        <v>375.76217368436647</v>
      </c>
      <c r="L28" s="26">
        <f t="shared" si="0"/>
        <v>1315.1676078952826</v>
      </c>
      <c r="M28" s="26">
        <f t="shared" si="0"/>
        <v>1127.2865210530992</v>
      </c>
      <c r="N28" s="26">
        <f t="shared" si="0"/>
        <v>1127.2865210530992</v>
      </c>
      <c r="O28" s="25">
        <f t="shared" si="0"/>
        <v>187.88108684218324</v>
      </c>
    </row>
    <row r="29" spans="2:15" x14ac:dyDescent="0.35">
      <c r="B29" s="32" t="s">
        <v>249</v>
      </c>
      <c r="C29" s="31">
        <v>140.42635958038647</v>
      </c>
      <c r="D29" s="50">
        <v>0</v>
      </c>
      <c r="E29" s="29">
        <v>0</v>
      </c>
      <c r="F29" s="30">
        <v>2000</v>
      </c>
      <c r="G29" s="30">
        <v>1000</v>
      </c>
      <c r="H29" s="30">
        <v>4000</v>
      </c>
      <c r="I29" s="30">
        <v>2000</v>
      </c>
      <c r="J29" s="29">
        <v>0</v>
      </c>
      <c r="K29" s="30">
        <f t="shared" si="0"/>
        <v>280.85271916077295</v>
      </c>
      <c r="L29" s="30">
        <f t="shared" si="0"/>
        <v>140.42635958038647</v>
      </c>
      <c r="M29" s="30">
        <f t="shared" si="0"/>
        <v>561.7054383215459</v>
      </c>
      <c r="N29" s="30">
        <f t="shared" si="0"/>
        <v>280.85271916077295</v>
      </c>
      <c r="O29" s="29">
        <f t="shared" si="0"/>
        <v>0</v>
      </c>
    </row>
    <row r="30" spans="2:15" x14ac:dyDescent="0.35">
      <c r="B30" s="28" t="s">
        <v>310</v>
      </c>
      <c r="C30" s="27">
        <v>197.74089717860593</v>
      </c>
      <c r="D30" s="49">
        <v>0</v>
      </c>
      <c r="E30" s="25">
        <v>3000</v>
      </c>
      <c r="F30" s="26">
        <v>9000</v>
      </c>
      <c r="G30" s="26">
        <v>12000</v>
      </c>
      <c r="H30" s="26">
        <v>0</v>
      </c>
      <c r="I30" s="26">
        <v>1000</v>
      </c>
      <c r="J30" s="25">
        <v>0</v>
      </c>
      <c r="K30" s="26">
        <f t="shared" si="0"/>
        <v>1779.6680746074533</v>
      </c>
      <c r="L30" s="26">
        <f t="shared" si="0"/>
        <v>2372.8907661432713</v>
      </c>
      <c r="M30" s="26">
        <f t="shared" si="0"/>
        <v>0</v>
      </c>
      <c r="N30" s="26">
        <f t="shared" si="0"/>
        <v>197.74089717860593</v>
      </c>
      <c r="O30" s="25">
        <f t="shared" si="0"/>
        <v>0</v>
      </c>
    </row>
    <row r="31" spans="2:15" x14ac:dyDescent="0.35">
      <c r="B31" s="32" t="s">
        <v>309</v>
      </c>
      <c r="C31" s="31">
        <v>261.26800281894452</v>
      </c>
      <c r="D31" s="50">
        <v>0</v>
      </c>
      <c r="E31" s="29">
        <v>0</v>
      </c>
      <c r="F31" s="30">
        <v>0</v>
      </c>
      <c r="G31" s="30">
        <v>0</v>
      </c>
      <c r="H31" s="30">
        <v>0</v>
      </c>
      <c r="I31" s="30">
        <v>2000</v>
      </c>
      <c r="J31" s="29">
        <v>0</v>
      </c>
      <c r="K31" s="30">
        <f t="shared" si="0"/>
        <v>0</v>
      </c>
      <c r="L31" s="30">
        <f t="shared" si="0"/>
        <v>0</v>
      </c>
      <c r="M31" s="30">
        <f t="shared" si="0"/>
        <v>0</v>
      </c>
      <c r="N31" s="30">
        <f t="shared" si="0"/>
        <v>522.53600563788905</v>
      </c>
      <c r="O31" s="29">
        <f t="shared" si="0"/>
        <v>0</v>
      </c>
    </row>
    <row r="32" spans="2:15" x14ac:dyDescent="0.35">
      <c r="B32" s="28" t="s">
        <v>248</v>
      </c>
      <c r="C32" s="27">
        <v>210.24410362243219</v>
      </c>
      <c r="D32" s="49">
        <v>0</v>
      </c>
      <c r="E32" s="25">
        <v>0</v>
      </c>
      <c r="F32" s="26">
        <v>10000</v>
      </c>
      <c r="G32" s="26">
        <v>5000</v>
      </c>
      <c r="H32" s="26">
        <v>7000</v>
      </c>
      <c r="I32" s="26">
        <v>3000</v>
      </c>
      <c r="J32" s="25">
        <v>3000</v>
      </c>
      <c r="K32" s="26">
        <f t="shared" si="0"/>
        <v>2102.441036224322</v>
      </c>
      <c r="L32" s="26">
        <f t="shared" si="0"/>
        <v>1051.220518112161</v>
      </c>
      <c r="M32" s="26">
        <f t="shared" si="0"/>
        <v>1471.7087253570253</v>
      </c>
      <c r="N32" s="26">
        <f t="shared" si="0"/>
        <v>630.73231086729652</v>
      </c>
      <c r="O32" s="25">
        <f t="shared" si="0"/>
        <v>630.73231086729652</v>
      </c>
    </row>
    <row r="33" spans="2:15" x14ac:dyDescent="0.35">
      <c r="B33" s="32" t="s">
        <v>308</v>
      </c>
      <c r="C33" s="31">
        <v>331.34724250701106</v>
      </c>
      <c r="D33" s="50">
        <v>0</v>
      </c>
      <c r="E33" s="29">
        <v>0</v>
      </c>
      <c r="F33" s="30">
        <v>0</v>
      </c>
      <c r="G33" s="30">
        <v>6000</v>
      </c>
      <c r="H33" s="30">
        <v>0</v>
      </c>
      <c r="I33" s="30">
        <v>0</v>
      </c>
      <c r="J33" s="29">
        <v>0</v>
      </c>
      <c r="K33" s="30">
        <f t="shared" ref="K33:O62" si="1">$C33*F33/1000</f>
        <v>0</v>
      </c>
      <c r="L33" s="30">
        <f t="shared" si="1"/>
        <v>1988.0834550420664</v>
      </c>
      <c r="M33" s="30">
        <f t="shared" si="1"/>
        <v>0</v>
      </c>
      <c r="N33" s="30">
        <f t="shared" si="1"/>
        <v>0</v>
      </c>
      <c r="O33" s="29">
        <f t="shared" si="1"/>
        <v>0</v>
      </c>
    </row>
    <row r="34" spans="2:15" x14ac:dyDescent="0.35">
      <c r="B34" s="28" t="s">
        <v>307</v>
      </c>
      <c r="C34" s="27">
        <v>454.79819295375393</v>
      </c>
      <c r="D34" s="49">
        <v>0</v>
      </c>
      <c r="E34" s="25">
        <v>0</v>
      </c>
      <c r="F34" s="26">
        <v>0</v>
      </c>
      <c r="G34" s="26">
        <v>5000</v>
      </c>
      <c r="H34" s="26">
        <v>0</v>
      </c>
      <c r="I34" s="26">
        <v>0</v>
      </c>
      <c r="J34" s="25">
        <v>0</v>
      </c>
      <c r="K34" s="26">
        <f t="shared" si="1"/>
        <v>0</v>
      </c>
      <c r="L34" s="26">
        <f t="shared" si="1"/>
        <v>2273.9909647687696</v>
      </c>
      <c r="M34" s="26">
        <f t="shared" si="1"/>
        <v>0</v>
      </c>
      <c r="N34" s="26">
        <f t="shared" si="1"/>
        <v>0</v>
      </c>
      <c r="O34" s="25">
        <f t="shared" si="1"/>
        <v>0</v>
      </c>
    </row>
    <row r="35" spans="2:15" x14ac:dyDescent="0.35">
      <c r="B35" s="32" t="s">
        <v>247</v>
      </c>
      <c r="C35" s="31">
        <v>128.46163284420763</v>
      </c>
      <c r="D35" s="50">
        <v>0</v>
      </c>
      <c r="E35" s="29">
        <v>0</v>
      </c>
      <c r="F35" s="30">
        <v>9000</v>
      </c>
      <c r="G35" s="30">
        <v>0</v>
      </c>
      <c r="H35" s="30">
        <v>4000</v>
      </c>
      <c r="I35" s="30">
        <v>1000</v>
      </c>
      <c r="J35" s="29">
        <v>1000</v>
      </c>
      <c r="K35" s="30">
        <f t="shared" si="1"/>
        <v>1156.1546955978686</v>
      </c>
      <c r="L35" s="30">
        <f t="shared" si="1"/>
        <v>0</v>
      </c>
      <c r="M35" s="30">
        <f t="shared" si="1"/>
        <v>513.84653137683051</v>
      </c>
      <c r="N35" s="30">
        <f t="shared" si="1"/>
        <v>128.46163284420763</v>
      </c>
      <c r="O35" s="29">
        <f t="shared" si="1"/>
        <v>128.46163284420763</v>
      </c>
    </row>
    <row r="36" spans="2:15" x14ac:dyDescent="0.35">
      <c r="B36" s="28" t="s">
        <v>306</v>
      </c>
      <c r="C36" s="27">
        <v>172.93144595763951</v>
      </c>
      <c r="D36" s="49">
        <v>0</v>
      </c>
      <c r="E36" s="25">
        <v>0</v>
      </c>
      <c r="F36" s="26">
        <v>1000</v>
      </c>
      <c r="G36" s="26">
        <v>0</v>
      </c>
      <c r="H36" s="26">
        <v>0</v>
      </c>
      <c r="I36" s="26">
        <v>0</v>
      </c>
      <c r="J36" s="25">
        <v>0</v>
      </c>
      <c r="K36" s="26">
        <f t="shared" si="1"/>
        <v>172.93144595763951</v>
      </c>
      <c r="L36" s="26">
        <f t="shared" si="1"/>
        <v>0</v>
      </c>
      <c r="M36" s="26">
        <f t="shared" si="1"/>
        <v>0</v>
      </c>
      <c r="N36" s="26">
        <f t="shared" si="1"/>
        <v>0</v>
      </c>
      <c r="O36" s="25">
        <f t="shared" si="1"/>
        <v>0</v>
      </c>
    </row>
    <row r="37" spans="2:15" x14ac:dyDescent="0.35">
      <c r="B37" s="32" t="s">
        <v>246</v>
      </c>
      <c r="C37" s="31">
        <v>170.87607317878064</v>
      </c>
      <c r="D37" s="50">
        <v>0</v>
      </c>
      <c r="E37" s="29">
        <v>0</v>
      </c>
      <c r="F37" s="30">
        <v>2000</v>
      </c>
      <c r="G37" s="30">
        <v>0</v>
      </c>
      <c r="H37" s="30">
        <v>0</v>
      </c>
      <c r="I37" s="30">
        <v>1000</v>
      </c>
      <c r="J37" s="29">
        <v>0</v>
      </c>
      <c r="K37" s="30">
        <f t="shared" si="1"/>
        <v>341.75214635756129</v>
      </c>
      <c r="L37" s="30">
        <f t="shared" si="1"/>
        <v>0</v>
      </c>
      <c r="M37" s="30">
        <f t="shared" si="1"/>
        <v>0</v>
      </c>
      <c r="N37" s="30">
        <f t="shared" si="1"/>
        <v>170.87607317878064</v>
      </c>
      <c r="O37" s="29">
        <f t="shared" si="1"/>
        <v>0</v>
      </c>
    </row>
    <row r="38" spans="2:15" x14ac:dyDescent="0.35">
      <c r="B38" s="32" t="s">
        <v>245</v>
      </c>
      <c r="C38" s="31">
        <v>285.89942053106716</v>
      </c>
      <c r="D38" s="50">
        <v>0</v>
      </c>
      <c r="E38" s="29">
        <v>0</v>
      </c>
      <c r="F38" s="30">
        <v>1000</v>
      </c>
      <c r="G38" s="30">
        <v>0</v>
      </c>
      <c r="H38" s="30">
        <v>0</v>
      </c>
      <c r="I38" s="30">
        <v>1000</v>
      </c>
      <c r="J38" s="29">
        <v>0</v>
      </c>
      <c r="K38" s="30">
        <f t="shared" si="1"/>
        <v>285.89942053106716</v>
      </c>
      <c r="L38" s="30">
        <f t="shared" si="1"/>
        <v>0</v>
      </c>
      <c r="M38" s="30">
        <f t="shared" si="1"/>
        <v>0</v>
      </c>
      <c r="N38" s="30">
        <f t="shared" si="1"/>
        <v>285.89942053106716</v>
      </c>
      <c r="O38" s="29">
        <f t="shared" si="1"/>
        <v>0</v>
      </c>
    </row>
    <row r="39" spans="2:15" x14ac:dyDescent="0.35">
      <c r="B39" s="28" t="s">
        <v>244</v>
      </c>
      <c r="C39" s="27">
        <v>213.96293063285518</v>
      </c>
      <c r="D39" s="49">
        <v>0</v>
      </c>
      <c r="E39" s="25">
        <v>0</v>
      </c>
      <c r="F39" s="26">
        <v>1000</v>
      </c>
      <c r="G39" s="26">
        <v>0</v>
      </c>
      <c r="H39" s="26">
        <v>0</v>
      </c>
      <c r="I39" s="26">
        <v>0</v>
      </c>
      <c r="J39" s="25">
        <v>0</v>
      </c>
      <c r="K39" s="26">
        <f t="shared" si="1"/>
        <v>213.96293063285518</v>
      </c>
      <c r="L39" s="26">
        <f t="shared" si="1"/>
        <v>0</v>
      </c>
      <c r="M39" s="26">
        <f t="shared" si="1"/>
        <v>0</v>
      </c>
      <c r="N39" s="26">
        <f t="shared" si="1"/>
        <v>0</v>
      </c>
      <c r="O39" s="25">
        <f t="shared" si="1"/>
        <v>0</v>
      </c>
    </row>
    <row r="40" spans="2:15" x14ac:dyDescent="0.35">
      <c r="B40" s="32" t="s">
        <v>243</v>
      </c>
      <c r="C40" s="31">
        <v>188.73208961382269</v>
      </c>
      <c r="D40" s="50">
        <v>2000</v>
      </c>
      <c r="E40" s="29">
        <v>3000</v>
      </c>
      <c r="F40" s="30">
        <v>0</v>
      </c>
      <c r="G40" s="30">
        <v>3000</v>
      </c>
      <c r="H40" s="30">
        <v>8000</v>
      </c>
      <c r="I40" s="30">
        <v>10000</v>
      </c>
      <c r="J40" s="29">
        <v>0</v>
      </c>
      <c r="K40" s="30">
        <f t="shared" si="1"/>
        <v>0</v>
      </c>
      <c r="L40" s="30">
        <f t="shared" si="1"/>
        <v>566.19626884146805</v>
      </c>
      <c r="M40" s="30">
        <f t="shared" si="1"/>
        <v>1509.8567169105816</v>
      </c>
      <c r="N40" s="30">
        <f t="shared" si="1"/>
        <v>1887.3208961382268</v>
      </c>
      <c r="O40" s="29">
        <f t="shared" si="1"/>
        <v>0</v>
      </c>
    </row>
    <row r="41" spans="2:15" x14ac:dyDescent="0.35">
      <c r="B41" s="28" t="s">
        <v>242</v>
      </c>
      <c r="C41" s="27">
        <v>307.59947849760732</v>
      </c>
      <c r="D41" s="49">
        <v>5000</v>
      </c>
      <c r="E41" s="25">
        <v>6000</v>
      </c>
      <c r="F41" s="26">
        <v>4000</v>
      </c>
      <c r="G41" s="26">
        <v>6000</v>
      </c>
      <c r="H41" s="26">
        <v>14000</v>
      </c>
      <c r="I41" s="26">
        <v>15000</v>
      </c>
      <c r="J41" s="25">
        <v>7000</v>
      </c>
      <c r="K41" s="26">
        <f t="shared" si="1"/>
        <v>1230.3979139904293</v>
      </c>
      <c r="L41" s="26">
        <f t="shared" si="1"/>
        <v>1845.596870985644</v>
      </c>
      <c r="M41" s="26">
        <f t="shared" si="1"/>
        <v>4306.3926989665024</v>
      </c>
      <c r="N41" s="26">
        <f t="shared" si="1"/>
        <v>4613.9921774641098</v>
      </c>
      <c r="O41" s="25">
        <f t="shared" si="1"/>
        <v>2153.1963494832512</v>
      </c>
    </row>
    <row r="42" spans="2:15" x14ac:dyDescent="0.35">
      <c r="B42" s="32" t="s">
        <v>241</v>
      </c>
      <c r="C42" s="31">
        <v>360.15302276810058</v>
      </c>
      <c r="D42" s="50">
        <v>0</v>
      </c>
      <c r="E42" s="29">
        <v>0</v>
      </c>
      <c r="F42" s="30">
        <v>1000</v>
      </c>
      <c r="G42" s="30">
        <v>0</v>
      </c>
      <c r="H42" s="30">
        <v>0</v>
      </c>
      <c r="I42" s="30">
        <v>0</v>
      </c>
      <c r="J42" s="29">
        <v>0</v>
      </c>
      <c r="K42" s="30">
        <f t="shared" si="1"/>
        <v>360.15302276810058</v>
      </c>
      <c r="L42" s="30">
        <f t="shared" si="1"/>
        <v>0</v>
      </c>
      <c r="M42" s="30">
        <f t="shared" si="1"/>
        <v>0</v>
      </c>
      <c r="N42" s="30">
        <f t="shared" si="1"/>
        <v>0</v>
      </c>
      <c r="O42" s="29">
        <f t="shared" si="1"/>
        <v>0</v>
      </c>
    </row>
    <row r="43" spans="2:15" x14ac:dyDescent="0.35">
      <c r="B43" s="28" t="s">
        <v>240</v>
      </c>
      <c r="C43" s="27">
        <v>253.76181349643605</v>
      </c>
      <c r="D43" s="49">
        <v>2000</v>
      </c>
      <c r="E43" s="25">
        <v>2000</v>
      </c>
      <c r="F43" s="26">
        <v>8000</v>
      </c>
      <c r="G43" s="26">
        <v>4000</v>
      </c>
      <c r="H43" s="26">
        <v>2000</v>
      </c>
      <c r="I43" s="26">
        <v>1000</v>
      </c>
      <c r="J43" s="25">
        <v>0</v>
      </c>
      <c r="K43" s="26">
        <f t="shared" si="1"/>
        <v>2030.0945079714884</v>
      </c>
      <c r="L43" s="26">
        <f t="shared" si="1"/>
        <v>1015.0472539857442</v>
      </c>
      <c r="M43" s="26">
        <f t="shared" si="1"/>
        <v>507.5236269928721</v>
      </c>
      <c r="N43" s="26">
        <f t="shared" si="1"/>
        <v>253.76181349643605</v>
      </c>
      <c r="O43" s="25">
        <f t="shared" si="1"/>
        <v>0</v>
      </c>
    </row>
    <row r="44" spans="2:15" x14ac:dyDescent="0.35">
      <c r="B44" s="32" t="s">
        <v>238</v>
      </c>
      <c r="C44" s="31">
        <v>173.35343188411355</v>
      </c>
      <c r="D44" s="50">
        <v>0</v>
      </c>
      <c r="E44" s="29">
        <v>0</v>
      </c>
      <c r="F44" s="30">
        <v>2000</v>
      </c>
      <c r="G44" s="30">
        <v>0</v>
      </c>
      <c r="H44" s="30">
        <v>0</v>
      </c>
      <c r="I44" s="30">
        <v>0</v>
      </c>
      <c r="J44" s="29">
        <v>0</v>
      </c>
      <c r="K44" s="30">
        <f t="shared" si="1"/>
        <v>346.70686376822709</v>
      </c>
      <c r="L44" s="30">
        <f t="shared" si="1"/>
        <v>0</v>
      </c>
      <c r="M44" s="30">
        <f t="shared" si="1"/>
        <v>0</v>
      </c>
      <c r="N44" s="30">
        <f t="shared" si="1"/>
        <v>0</v>
      </c>
      <c r="O44" s="29">
        <f t="shared" si="1"/>
        <v>0</v>
      </c>
    </row>
    <row r="45" spans="2:15" x14ac:dyDescent="0.35">
      <c r="B45" s="28" t="s">
        <v>237</v>
      </c>
      <c r="C45" s="27">
        <v>236.95942176879146</v>
      </c>
      <c r="D45" s="49">
        <v>0</v>
      </c>
      <c r="E45" s="25">
        <v>0</v>
      </c>
      <c r="F45" s="26">
        <v>1000</v>
      </c>
      <c r="G45" s="26">
        <v>0</v>
      </c>
      <c r="H45" s="26">
        <v>0</v>
      </c>
      <c r="I45" s="26">
        <v>2000</v>
      </c>
      <c r="J45" s="25">
        <v>0</v>
      </c>
      <c r="K45" s="26">
        <f t="shared" si="1"/>
        <v>236.95942176879146</v>
      </c>
      <c r="L45" s="26">
        <f t="shared" si="1"/>
        <v>0</v>
      </c>
      <c r="M45" s="26">
        <f t="shared" si="1"/>
        <v>0</v>
      </c>
      <c r="N45" s="26">
        <f t="shared" si="1"/>
        <v>473.91884353758292</v>
      </c>
      <c r="O45" s="25">
        <f t="shared" si="1"/>
        <v>0</v>
      </c>
    </row>
    <row r="46" spans="2:15" x14ac:dyDescent="0.35">
      <c r="B46" s="32" t="s">
        <v>235</v>
      </c>
      <c r="C46" s="31">
        <v>244.07261003643976</v>
      </c>
      <c r="D46" s="50">
        <v>0</v>
      </c>
      <c r="E46" s="29">
        <v>0</v>
      </c>
      <c r="F46" s="30">
        <v>1000</v>
      </c>
      <c r="G46" s="30">
        <v>3000</v>
      </c>
      <c r="H46" s="30">
        <v>0</v>
      </c>
      <c r="I46" s="30">
        <v>0</v>
      </c>
      <c r="J46" s="29">
        <v>0</v>
      </c>
      <c r="K46" s="30">
        <f t="shared" si="1"/>
        <v>244.07261003643976</v>
      </c>
      <c r="L46" s="30">
        <f t="shared" si="1"/>
        <v>732.21783010931927</v>
      </c>
      <c r="M46" s="30">
        <f t="shared" si="1"/>
        <v>0</v>
      </c>
      <c r="N46" s="30">
        <f t="shared" si="1"/>
        <v>0</v>
      </c>
      <c r="O46" s="29">
        <f t="shared" si="1"/>
        <v>0</v>
      </c>
    </row>
    <row r="47" spans="2:15" x14ac:dyDescent="0.35">
      <c r="B47" s="28" t="s">
        <v>234</v>
      </c>
      <c r="C47" s="27">
        <v>248.41470936520648</v>
      </c>
      <c r="D47" s="49">
        <v>5000</v>
      </c>
      <c r="E47" s="25">
        <v>7000</v>
      </c>
      <c r="F47" s="26">
        <v>3000</v>
      </c>
      <c r="G47" s="26">
        <v>6000</v>
      </c>
      <c r="H47" s="26">
        <v>14000</v>
      </c>
      <c r="I47" s="26">
        <v>17000</v>
      </c>
      <c r="J47" s="25">
        <v>7000</v>
      </c>
      <c r="K47" s="26">
        <f t="shared" si="1"/>
        <v>745.24412809561943</v>
      </c>
      <c r="L47" s="26">
        <f t="shared" si="1"/>
        <v>1490.4882561912389</v>
      </c>
      <c r="M47" s="26">
        <f t="shared" si="1"/>
        <v>3477.8059311128904</v>
      </c>
      <c r="N47" s="26">
        <f t="shared" si="1"/>
        <v>4223.05005920851</v>
      </c>
      <c r="O47" s="25">
        <f t="shared" si="1"/>
        <v>1738.9029655564452</v>
      </c>
    </row>
    <row r="48" spans="2:15" x14ac:dyDescent="0.35">
      <c r="B48" s="32" t="s">
        <v>233</v>
      </c>
      <c r="C48" s="31">
        <v>257.40496879431061</v>
      </c>
      <c r="D48" s="50">
        <v>0</v>
      </c>
      <c r="E48" s="29">
        <v>0</v>
      </c>
      <c r="F48" s="30">
        <v>2000</v>
      </c>
      <c r="G48" s="30">
        <v>0</v>
      </c>
      <c r="H48" s="30">
        <v>0</v>
      </c>
      <c r="I48" s="30">
        <v>0</v>
      </c>
      <c r="J48" s="29">
        <v>0</v>
      </c>
      <c r="K48" s="30">
        <f t="shared" si="1"/>
        <v>514.80993758862121</v>
      </c>
      <c r="L48" s="30">
        <f t="shared" si="1"/>
        <v>0</v>
      </c>
      <c r="M48" s="30">
        <f t="shared" si="1"/>
        <v>0</v>
      </c>
      <c r="N48" s="30">
        <f t="shared" si="1"/>
        <v>0</v>
      </c>
      <c r="O48" s="29">
        <f t="shared" si="1"/>
        <v>0</v>
      </c>
    </row>
    <row r="49" spans="2:15" x14ac:dyDescent="0.35">
      <c r="B49" s="28" t="s">
        <v>231</v>
      </c>
      <c r="C49" s="27">
        <v>180.62009009243684</v>
      </c>
      <c r="D49" s="49">
        <v>0</v>
      </c>
      <c r="E49" s="25">
        <v>0</v>
      </c>
      <c r="F49" s="26">
        <v>2000</v>
      </c>
      <c r="G49" s="26">
        <v>0</v>
      </c>
      <c r="H49" s="26">
        <v>0</v>
      </c>
      <c r="I49" s="26">
        <v>1000</v>
      </c>
      <c r="J49" s="25">
        <v>0</v>
      </c>
      <c r="K49" s="26">
        <f t="shared" si="1"/>
        <v>361.24018018487368</v>
      </c>
      <c r="L49" s="26">
        <f t="shared" si="1"/>
        <v>0</v>
      </c>
      <c r="M49" s="26">
        <f t="shared" si="1"/>
        <v>0</v>
      </c>
      <c r="N49" s="26">
        <f t="shared" si="1"/>
        <v>180.62009009243684</v>
      </c>
      <c r="O49" s="25">
        <f t="shared" si="1"/>
        <v>0</v>
      </c>
    </row>
    <row r="50" spans="2:15" x14ac:dyDescent="0.35">
      <c r="B50" s="32" t="s">
        <v>230</v>
      </c>
      <c r="C50" s="31">
        <v>136.02268349433487</v>
      </c>
      <c r="D50" s="50">
        <v>0</v>
      </c>
      <c r="E50" s="29">
        <v>0</v>
      </c>
      <c r="F50" s="30">
        <v>1000</v>
      </c>
      <c r="G50" s="30">
        <v>0</v>
      </c>
      <c r="H50" s="30">
        <v>0</v>
      </c>
      <c r="I50" s="30">
        <v>0</v>
      </c>
      <c r="J50" s="29">
        <v>0</v>
      </c>
      <c r="K50" s="30">
        <f t="shared" si="1"/>
        <v>136.02268349433487</v>
      </c>
      <c r="L50" s="30">
        <f t="shared" si="1"/>
        <v>0</v>
      </c>
      <c r="M50" s="30">
        <f t="shared" si="1"/>
        <v>0</v>
      </c>
      <c r="N50" s="30">
        <f t="shared" si="1"/>
        <v>0</v>
      </c>
      <c r="O50" s="29">
        <f t="shared" si="1"/>
        <v>0</v>
      </c>
    </row>
    <row r="51" spans="2:15" x14ac:dyDescent="0.35">
      <c r="B51" s="28" t="s">
        <v>228</v>
      </c>
      <c r="C51" s="27">
        <v>450.2674775419606</v>
      </c>
      <c r="D51" s="49">
        <v>0</v>
      </c>
      <c r="E51" s="25">
        <v>0</v>
      </c>
      <c r="F51" s="26">
        <v>1000</v>
      </c>
      <c r="G51" s="26">
        <v>0</v>
      </c>
      <c r="H51" s="26">
        <v>0</v>
      </c>
      <c r="I51" s="26">
        <v>0</v>
      </c>
      <c r="J51" s="25">
        <v>0</v>
      </c>
      <c r="K51" s="26">
        <f t="shared" si="1"/>
        <v>450.2674775419606</v>
      </c>
      <c r="L51" s="26">
        <f t="shared" si="1"/>
        <v>0</v>
      </c>
      <c r="M51" s="26">
        <f t="shared" si="1"/>
        <v>0</v>
      </c>
      <c r="N51" s="26">
        <f t="shared" si="1"/>
        <v>0</v>
      </c>
      <c r="O51" s="25">
        <f t="shared" si="1"/>
        <v>0</v>
      </c>
    </row>
    <row r="52" spans="2:15" x14ac:dyDescent="0.35">
      <c r="B52" s="32" t="s">
        <v>226</v>
      </c>
      <c r="C52" s="31">
        <v>266.2690541031759</v>
      </c>
      <c r="D52" s="50">
        <v>0</v>
      </c>
      <c r="E52" s="29">
        <v>0</v>
      </c>
      <c r="F52" s="30">
        <v>0</v>
      </c>
      <c r="G52" s="30">
        <v>3000</v>
      </c>
      <c r="H52" s="30">
        <v>0</v>
      </c>
      <c r="I52" s="30">
        <v>0</v>
      </c>
      <c r="J52" s="29">
        <v>0</v>
      </c>
      <c r="K52" s="30">
        <f t="shared" si="1"/>
        <v>0</v>
      </c>
      <c r="L52" s="30">
        <f t="shared" si="1"/>
        <v>798.80716230952771</v>
      </c>
      <c r="M52" s="30">
        <f t="shared" si="1"/>
        <v>0</v>
      </c>
      <c r="N52" s="30">
        <f t="shared" si="1"/>
        <v>0</v>
      </c>
      <c r="O52" s="29">
        <f t="shared" si="1"/>
        <v>0</v>
      </c>
    </row>
    <row r="53" spans="2:15" x14ac:dyDescent="0.35">
      <c r="B53" s="28" t="s">
        <v>225</v>
      </c>
      <c r="C53" s="27">
        <v>352.68728028240542</v>
      </c>
      <c r="D53" s="49">
        <v>0</v>
      </c>
      <c r="E53" s="25">
        <v>0</v>
      </c>
      <c r="F53" s="26">
        <v>1000</v>
      </c>
      <c r="G53" s="26">
        <v>0</v>
      </c>
      <c r="H53" s="26">
        <v>0</v>
      </c>
      <c r="I53" s="26">
        <v>0</v>
      </c>
      <c r="J53" s="25">
        <v>0</v>
      </c>
      <c r="K53" s="26">
        <f t="shared" si="1"/>
        <v>352.68728028240542</v>
      </c>
      <c r="L53" s="26">
        <f t="shared" si="1"/>
        <v>0</v>
      </c>
      <c r="M53" s="26">
        <f t="shared" si="1"/>
        <v>0</v>
      </c>
      <c r="N53" s="26">
        <f t="shared" si="1"/>
        <v>0</v>
      </c>
      <c r="O53" s="25">
        <f t="shared" si="1"/>
        <v>0</v>
      </c>
    </row>
    <row r="54" spans="2:15" x14ac:dyDescent="0.35">
      <c r="B54" s="32" t="s">
        <v>223</v>
      </c>
      <c r="C54" s="31">
        <v>682.3124096108761</v>
      </c>
      <c r="D54" s="50">
        <v>2000</v>
      </c>
      <c r="E54" s="29">
        <v>2000</v>
      </c>
      <c r="F54" s="30">
        <v>6000</v>
      </c>
      <c r="G54" s="30">
        <v>5000</v>
      </c>
      <c r="H54" s="30">
        <v>1000</v>
      </c>
      <c r="I54" s="30">
        <v>2000</v>
      </c>
      <c r="J54" s="29">
        <v>2000</v>
      </c>
      <c r="K54" s="30">
        <f t="shared" si="1"/>
        <v>4093.8744576652566</v>
      </c>
      <c r="L54" s="30">
        <f t="shared" si="1"/>
        <v>3411.5620480543803</v>
      </c>
      <c r="M54" s="30">
        <f t="shared" si="1"/>
        <v>682.3124096108761</v>
      </c>
      <c r="N54" s="30">
        <f t="shared" si="1"/>
        <v>1364.6248192217522</v>
      </c>
      <c r="O54" s="29">
        <f t="shared" si="1"/>
        <v>1364.6248192217522</v>
      </c>
    </row>
    <row r="55" spans="2:15" x14ac:dyDescent="0.35">
      <c r="B55" s="28" t="s">
        <v>222</v>
      </c>
      <c r="C55" s="27">
        <v>184.24202398475759</v>
      </c>
      <c r="D55" s="49">
        <v>0</v>
      </c>
      <c r="E55" s="25">
        <v>0</v>
      </c>
      <c r="F55" s="26">
        <v>1000</v>
      </c>
      <c r="G55" s="26">
        <v>0</v>
      </c>
      <c r="H55" s="26">
        <v>0</v>
      </c>
      <c r="I55" s="26">
        <v>0</v>
      </c>
      <c r="J55" s="25">
        <v>0</v>
      </c>
      <c r="K55" s="26">
        <f t="shared" si="1"/>
        <v>184.24202398475759</v>
      </c>
      <c r="L55" s="26">
        <f t="shared" si="1"/>
        <v>0</v>
      </c>
      <c r="M55" s="26">
        <f t="shared" si="1"/>
        <v>0</v>
      </c>
      <c r="N55" s="26">
        <f t="shared" si="1"/>
        <v>0</v>
      </c>
      <c r="O55" s="25">
        <f t="shared" si="1"/>
        <v>0</v>
      </c>
    </row>
    <row r="56" spans="2:15" x14ac:dyDescent="0.35">
      <c r="B56" s="32" t="s">
        <v>221</v>
      </c>
      <c r="C56" s="31">
        <v>216.42262602833372</v>
      </c>
      <c r="D56" s="50">
        <v>0</v>
      </c>
      <c r="E56" s="29">
        <v>0</v>
      </c>
      <c r="F56" s="30">
        <v>1000</v>
      </c>
      <c r="G56" s="30">
        <v>0</v>
      </c>
      <c r="H56" s="30">
        <v>0</v>
      </c>
      <c r="I56" s="30">
        <v>0</v>
      </c>
      <c r="J56" s="29">
        <v>0</v>
      </c>
      <c r="K56" s="30">
        <f t="shared" si="1"/>
        <v>216.42262602833372</v>
      </c>
      <c r="L56" s="30">
        <f t="shared" si="1"/>
        <v>0</v>
      </c>
      <c r="M56" s="30">
        <f t="shared" si="1"/>
        <v>0</v>
      </c>
      <c r="N56" s="30">
        <f t="shared" si="1"/>
        <v>0</v>
      </c>
      <c r="O56" s="29">
        <f t="shared" si="1"/>
        <v>0</v>
      </c>
    </row>
    <row r="57" spans="2:15" x14ac:dyDescent="0.35">
      <c r="B57" s="32" t="s">
        <v>215</v>
      </c>
      <c r="C57" s="31">
        <v>168.50482884772174</v>
      </c>
      <c r="D57" s="50">
        <v>0</v>
      </c>
      <c r="E57" s="29">
        <v>0</v>
      </c>
      <c r="F57" s="30">
        <v>0</v>
      </c>
      <c r="G57" s="30">
        <v>0</v>
      </c>
      <c r="H57" s="30">
        <v>0</v>
      </c>
      <c r="I57" s="30">
        <v>1000</v>
      </c>
      <c r="J57" s="29">
        <v>0</v>
      </c>
      <c r="K57" s="30">
        <f t="shared" si="1"/>
        <v>0</v>
      </c>
      <c r="L57" s="30">
        <f t="shared" si="1"/>
        <v>0</v>
      </c>
      <c r="M57" s="30">
        <f t="shared" si="1"/>
        <v>0</v>
      </c>
      <c r="N57" s="30">
        <f t="shared" si="1"/>
        <v>168.50482884772174</v>
      </c>
      <c r="O57" s="29">
        <f t="shared" si="1"/>
        <v>0</v>
      </c>
    </row>
    <row r="58" spans="2:15" x14ac:dyDescent="0.35">
      <c r="B58" s="28" t="s">
        <v>213</v>
      </c>
      <c r="C58" s="27">
        <v>286.92710659329487</v>
      </c>
      <c r="D58" s="49">
        <v>0</v>
      </c>
      <c r="E58" s="25">
        <v>0</v>
      </c>
      <c r="F58" s="26">
        <v>0</v>
      </c>
      <c r="G58" s="26">
        <v>3000</v>
      </c>
      <c r="H58" s="26">
        <v>3000</v>
      </c>
      <c r="I58" s="26">
        <v>0</v>
      </c>
      <c r="J58" s="25">
        <v>2000</v>
      </c>
      <c r="K58" s="26">
        <f t="shared" si="1"/>
        <v>0</v>
      </c>
      <c r="L58" s="26">
        <f t="shared" si="1"/>
        <v>860.7813197798846</v>
      </c>
      <c r="M58" s="26">
        <f t="shared" si="1"/>
        <v>860.7813197798846</v>
      </c>
      <c r="N58" s="26">
        <f t="shared" si="1"/>
        <v>0</v>
      </c>
      <c r="O58" s="25">
        <f t="shared" si="1"/>
        <v>573.85421318658973</v>
      </c>
    </row>
    <row r="59" spans="2:15" x14ac:dyDescent="0.35">
      <c r="B59" s="32" t="s">
        <v>212</v>
      </c>
      <c r="C59" s="31">
        <v>245.67731256467295</v>
      </c>
      <c r="D59" s="50">
        <v>0</v>
      </c>
      <c r="E59" s="29">
        <v>0</v>
      </c>
      <c r="F59" s="30">
        <v>0</v>
      </c>
      <c r="G59" s="30">
        <v>5000</v>
      </c>
      <c r="H59" s="30">
        <v>0</v>
      </c>
      <c r="I59" s="30">
        <v>0</v>
      </c>
      <c r="J59" s="29">
        <v>0</v>
      </c>
      <c r="K59" s="30">
        <f t="shared" si="1"/>
        <v>0</v>
      </c>
      <c r="L59" s="30">
        <f t="shared" si="1"/>
        <v>1228.3865628233648</v>
      </c>
      <c r="M59" s="30">
        <f t="shared" si="1"/>
        <v>0</v>
      </c>
      <c r="N59" s="30">
        <f t="shared" si="1"/>
        <v>0</v>
      </c>
      <c r="O59" s="29">
        <f t="shared" si="1"/>
        <v>0</v>
      </c>
    </row>
    <row r="60" spans="2:15" x14ac:dyDescent="0.35">
      <c r="B60" s="28" t="s">
        <v>211</v>
      </c>
      <c r="C60" s="27">
        <v>195.18576773166635</v>
      </c>
      <c r="D60" s="49">
        <v>0</v>
      </c>
      <c r="E60" s="25">
        <v>0</v>
      </c>
      <c r="F60" s="26">
        <v>1000</v>
      </c>
      <c r="G60" s="26">
        <v>0</v>
      </c>
      <c r="H60" s="26">
        <v>0</v>
      </c>
      <c r="I60" s="26">
        <v>2000</v>
      </c>
      <c r="J60" s="25">
        <v>1000</v>
      </c>
      <c r="K60" s="26">
        <f t="shared" si="1"/>
        <v>195.18576773166635</v>
      </c>
      <c r="L60" s="26">
        <f t="shared" si="1"/>
        <v>0</v>
      </c>
      <c r="M60" s="26">
        <f t="shared" si="1"/>
        <v>0</v>
      </c>
      <c r="N60" s="26">
        <f t="shared" si="1"/>
        <v>390.37153546333269</v>
      </c>
      <c r="O60" s="25">
        <f t="shared" si="1"/>
        <v>195.18576773166635</v>
      </c>
    </row>
    <row r="61" spans="2:15" x14ac:dyDescent="0.35">
      <c r="B61" s="28" t="s">
        <v>205</v>
      </c>
      <c r="C61" s="27">
        <v>191.2098627398702</v>
      </c>
      <c r="D61" s="49">
        <v>0</v>
      </c>
      <c r="E61" s="25">
        <v>0</v>
      </c>
      <c r="F61" s="26">
        <v>0</v>
      </c>
      <c r="G61" s="26">
        <v>10000</v>
      </c>
      <c r="H61" s="26">
        <v>0</v>
      </c>
      <c r="I61" s="26">
        <v>0</v>
      </c>
      <c r="J61" s="25">
        <v>0</v>
      </c>
      <c r="K61" s="26">
        <f t="shared" si="1"/>
        <v>0</v>
      </c>
      <c r="L61" s="26">
        <f t="shared" si="1"/>
        <v>1912.0986273987021</v>
      </c>
      <c r="M61" s="26">
        <f t="shared" si="1"/>
        <v>0</v>
      </c>
      <c r="N61" s="26">
        <f t="shared" si="1"/>
        <v>0</v>
      </c>
      <c r="O61" s="25">
        <f t="shared" si="1"/>
        <v>0</v>
      </c>
    </row>
    <row r="62" spans="2:15" x14ac:dyDescent="0.35">
      <c r="B62" s="32" t="s">
        <v>204</v>
      </c>
      <c r="C62" s="31">
        <v>222.646202278413</v>
      </c>
      <c r="D62" s="50">
        <v>0</v>
      </c>
      <c r="E62" s="29">
        <v>0</v>
      </c>
      <c r="F62" s="30">
        <v>0</v>
      </c>
      <c r="G62" s="30">
        <v>5000</v>
      </c>
      <c r="H62" s="30">
        <v>0</v>
      </c>
      <c r="I62" s="30">
        <v>0</v>
      </c>
      <c r="J62" s="29">
        <v>0</v>
      </c>
      <c r="K62" s="30">
        <f t="shared" si="1"/>
        <v>0</v>
      </c>
      <c r="L62" s="30">
        <f t="shared" si="1"/>
        <v>1113.2310113920651</v>
      </c>
      <c r="M62" s="30">
        <f t="shared" si="1"/>
        <v>0</v>
      </c>
      <c r="N62" s="30">
        <f t="shared" si="1"/>
        <v>0</v>
      </c>
      <c r="O62" s="29">
        <f t="shared" si="1"/>
        <v>0</v>
      </c>
    </row>
    <row r="63" spans="2:15" x14ac:dyDescent="0.35">
      <c r="B63" s="32" t="s">
        <v>201</v>
      </c>
      <c r="C63" s="31">
        <v>271.07373241426399</v>
      </c>
      <c r="D63" s="50">
        <v>0</v>
      </c>
      <c r="E63" s="29">
        <v>0</v>
      </c>
      <c r="F63" s="30">
        <v>1000</v>
      </c>
      <c r="G63" s="30">
        <v>0</v>
      </c>
      <c r="H63" s="30">
        <v>0</v>
      </c>
      <c r="I63" s="30">
        <v>0</v>
      </c>
      <c r="J63" s="29">
        <v>0</v>
      </c>
      <c r="K63" s="30">
        <f t="shared" ref="K63:O92" si="2">$C63*F63/1000</f>
        <v>271.07373241426399</v>
      </c>
      <c r="L63" s="30">
        <f t="shared" si="2"/>
        <v>0</v>
      </c>
      <c r="M63" s="30">
        <f t="shared" si="2"/>
        <v>0</v>
      </c>
      <c r="N63" s="30">
        <f t="shared" si="2"/>
        <v>0</v>
      </c>
      <c r="O63" s="29">
        <f t="shared" si="2"/>
        <v>0</v>
      </c>
    </row>
    <row r="64" spans="2:15" x14ac:dyDescent="0.35">
      <c r="B64" s="28" t="s">
        <v>199</v>
      </c>
      <c r="C64" s="27">
        <v>498.64505563075625</v>
      </c>
      <c r="D64" s="49">
        <v>0</v>
      </c>
      <c r="E64" s="25">
        <v>0</v>
      </c>
      <c r="F64" s="26">
        <v>3000</v>
      </c>
      <c r="G64" s="26">
        <v>0</v>
      </c>
      <c r="H64" s="26">
        <v>0</v>
      </c>
      <c r="I64" s="26">
        <v>0</v>
      </c>
      <c r="J64" s="25">
        <v>0</v>
      </c>
      <c r="K64" s="26">
        <f t="shared" si="2"/>
        <v>1495.9351668922686</v>
      </c>
      <c r="L64" s="26">
        <f t="shared" si="2"/>
        <v>0</v>
      </c>
      <c r="M64" s="26">
        <f t="shared" si="2"/>
        <v>0</v>
      </c>
      <c r="N64" s="26">
        <f t="shared" si="2"/>
        <v>0</v>
      </c>
      <c r="O64" s="25">
        <f t="shared" si="2"/>
        <v>0</v>
      </c>
    </row>
    <row r="65" spans="2:15" x14ac:dyDescent="0.35">
      <c r="B65" s="32" t="s">
        <v>197</v>
      </c>
      <c r="C65" s="31">
        <v>227.69765804900146</v>
      </c>
      <c r="D65" s="50">
        <v>0</v>
      </c>
      <c r="E65" s="29">
        <v>0</v>
      </c>
      <c r="F65" s="30">
        <v>0</v>
      </c>
      <c r="G65" s="30">
        <v>1000</v>
      </c>
      <c r="H65" s="30">
        <v>0</v>
      </c>
      <c r="I65" s="30">
        <v>0</v>
      </c>
      <c r="J65" s="29">
        <v>0</v>
      </c>
      <c r="K65" s="30">
        <f t="shared" si="2"/>
        <v>0</v>
      </c>
      <c r="L65" s="30">
        <f t="shared" si="2"/>
        <v>227.69765804900146</v>
      </c>
      <c r="M65" s="30">
        <f t="shared" si="2"/>
        <v>0</v>
      </c>
      <c r="N65" s="30">
        <f t="shared" si="2"/>
        <v>0</v>
      </c>
      <c r="O65" s="29">
        <f t="shared" si="2"/>
        <v>0</v>
      </c>
    </row>
    <row r="66" spans="2:15" x14ac:dyDescent="0.35">
      <c r="B66" s="28" t="s">
        <v>196</v>
      </c>
      <c r="C66" s="27">
        <v>219.34355957036897</v>
      </c>
      <c r="D66" s="49">
        <v>0</v>
      </c>
      <c r="E66" s="25">
        <v>2000</v>
      </c>
      <c r="F66" s="26">
        <v>12000</v>
      </c>
      <c r="G66" s="26">
        <v>0</v>
      </c>
      <c r="H66" s="26">
        <v>0</v>
      </c>
      <c r="I66" s="26">
        <v>0</v>
      </c>
      <c r="J66" s="25">
        <v>0</v>
      </c>
      <c r="K66" s="26">
        <f t="shared" si="2"/>
        <v>2632.1227148444277</v>
      </c>
      <c r="L66" s="26">
        <f t="shared" si="2"/>
        <v>0</v>
      </c>
      <c r="M66" s="26">
        <f t="shared" si="2"/>
        <v>0</v>
      </c>
      <c r="N66" s="26">
        <f t="shared" si="2"/>
        <v>0</v>
      </c>
      <c r="O66" s="25">
        <f t="shared" si="2"/>
        <v>0</v>
      </c>
    </row>
    <row r="67" spans="2:15" x14ac:dyDescent="0.35">
      <c r="B67" s="32" t="s">
        <v>193</v>
      </c>
      <c r="C67" s="31">
        <v>487.61874182192793</v>
      </c>
      <c r="D67" s="50">
        <v>0</v>
      </c>
      <c r="E67" s="29">
        <v>0</v>
      </c>
      <c r="F67" s="30">
        <v>4000</v>
      </c>
      <c r="G67" s="30">
        <v>0</v>
      </c>
      <c r="H67" s="30">
        <v>0</v>
      </c>
      <c r="I67" s="30">
        <v>0</v>
      </c>
      <c r="J67" s="29">
        <v>0</v>
      </c>
      <c r="K67" s="30">
        <f t="shared" si="2"/>
        <v>1950.4749672877117</v>
      </c>
      <c r="L67" s="30">
        <f t="shared" si="2"/>
        <v>0</v>
      </c>
      <c r="M67" s="30">
        <f t="shared" si="2"/>
        <v>0</v>
      </c>
      <c r="N67" s="30">
        <f t="shared" si="2"/>
        <v>0</v>
      </c>
      <c r="O67" s="29">
        <f t="shared" si="2"/>
        <v>0</v>
      </c>
    </row>
    <row r="68" spans="2:15" x14ac:dyDescent="0.35">
      <c r="B68" s="28" t="s">
        <v>192</v>
      </c>
      <c r="C68" s="27">
        <v>333.22424804026491</v>
      </c>
      <c r="D68" s="49">
        <v>2000</v>
      </c>
      <c r="E68" s="25">
        <v>3000</v>
      </c>
      <c r="F68" s="26">
        <v>11000</v>
      </c>
      <c r="G68" s="26">
        <v>0</v>
      </c>
      <c r="H68" s="26">
        <v>6000</v>
      </c>
      <c r="I68" s="26">
        <v>1000</v>
      </c>
      <c r="J68" s="25">
        <v>0</v>
      </c>
      <c r="K68" s="26">
        <f t="shared" si="2"/>
        <v>3665.4667284429138</v>
      </c>
      <c r="L68" s="26">
        <f t="shared" si="2"/>
        <v>0</v>
      </c>
      <c r="M68" s="26">
        <f t="shared" si="2"/>
        <v>1999.3454882415895</v>
      </c>
      <c r="N68" s="26">
        <f t="shared" si="2"/>
        <v>333.22424804026491</v>
      </c>
      <c r="O68" s="25">
        <f t="shared" si="2"/>
        <v>0</v>
      </c>
    </row>
    <row r="69" spans="2:15" x14ac:dyDescent="0.35">
      <c r="B69" s="32" t="s">
        <v>305</v>
      </c>
      <c r="C69" s="31">
        <v>308.3294389204508</v>
      </c>
      <c r="D69" s="50">
        <v>0</v>
      </c>
      <c r="E69" s="29">
        <v>0</v>
      </c>
      <c r="F69" s="30">
        <v>4000</v>
      </c>
      <c r="G69" s="30">
        <v>0</v>
      </c>
      <c r="H69" s="30">
        <v>0</v>
      </c>
      <c r="I69" s="30">
        <v>0</v>
      </c>
      <c r="J69" s="29">
        <v>0</v>
      </c>
      <c r="K69" s="30">
        <f t="shared" si="2"/>
        <v>1233.3177556818032</v>
      </c>
      <c r="L69" s="30">
        <f t="shared" si="2"/>
        <v>0</v>
      </c>
      <c r="M69" s="30">
        <f t="shared" si="2"/>
        <v>0</v>
      </c>
      <c r="N69" s="30">
        <f t="shared" si="2"/>
        <v>0</v>
      </c>
      <c r="O69" s="29">
        <f t="shared" si="2"/>
        <v>0</v>
      </c>
    </row>
    <row r="70" spans="2:15" x14ac:dyDescent="0.35">
      <c r="B70" s="32" t="s">
        <v>191</v>
      </c>
      <c r="C70" s="31">
        <v>473.73921934435617</v>
      </c>
      <c r="D70" s="50">
        <v>0</v>
      </c>
      <c r="E70" s="29">
        <v>0</v>
      </c>
      <c r="F70" s="30">
        <v>0</v>
      </c>
      <c r="G70" s="30">
        <v>4000</v>
      </c>
      <c r="H70" s="30">
        <v>0</v>
      </c>
      <c r="I70" s="30">
        <v>4000</v>
      </c>
      <c r="J70" s="29">
        <v>0</v>
      </c>
      <c r="K70" s="30">
        <f t="shared" si="2"/>
        <v>0</v>
      </c>
      <c r="L70" s="30">
        <f t="shared" si="2"/>
        <v>1894.9568773774247</v>
      </c>
      <c r="M70" s="30">
        <f t="shared" si="2"/>
        <v>0</v>
      </c>
      <c r="N70" s="30">
        <f t="shared" si="2"/>
        <v>1894.9568773774247</v>
      </c>
      <c r="O70" s="29">
        <f t="shared" si="2"/>
        <v>0</v>
      </c>
    </row>
    <row r="71" spans="2:15" x14ac:dyDescent="0.35">
      <c r="B71" s="28" t="s">
        <v>304</v>
      </c>
      <c r="C71" s="27">
        <v>399.92785196957715</v>
      </c>
      <c r="D71" s="49">
        <v>0</v>
      </c>
      <c r="E71" s="25">
        <v>0</v>
      </c>
      <c r="F71" s="26">
        <v>0</v>
      </c>
      <c r="G71" s="26">
        <v>0</v>
      </c>
      <c r="H71" s="26">
        <v>2000</v>
      </c>
      <c r="I71" s="26">
        <v>0</v>
      </c>
      <c r="J71" s="25">
        <v>0</v>
      </c>
      <c r="K71" s="26">
        <f t="shared" si="2"/>
        <v>0</v>
      </c>
      <c r="L71" s="26">
        <f t="shared" si="2"/>
        <v>0</v>
      </c>
      <c r="M71" s="26">
        <f t="shared" si="2"/>
        <v>799.8557039391543</v>
      </c>
      <c r="N71" s="26">
        <f t="shared" si="2"/>
        <v>0</v>
      </c>
      <c r="O71" s="25">
        <f t="shared" si="2"/>
        <v>0</v>
      </c>
    </row>
    <row r="72" spans="2:15" x14ac:dyDescent="0.35">
      <c r="B72" s="32" t="s">
        <v>188</v>
      </c>
      <c r="C72" s="31">
        <v>269.72906118918667</v>
      </c>
      <c r="D72" s="50">
        <v>0</v>
      </c>
      <c r="E72" s="29">
        <v>0</v>
      </c>
      <c r="F72" s="30">
        <v>2000</v>
      </c>
      <c r="G72" s="30">
        <v>0</v>
      </c>
      <c r="H72" s="30">
        <v>0</v>
      </c>
      <c r="I72" s="30">
        <v>0</v>
      </c>
      <c r="J72" s="29">
        <v>0</v>
      </c>
      <c r="K72" s="30">
        <f t="shared" si="2"/>
        <v>539.45812237837333</v>
      </c>
      <c r="L72" s="30">
        <f t="shared" si="2"/>
        <v>0</v>
      </c>
      <c r="M72" s="30">
        <f t="shared" si="2"/>
        <v>0</v>
      </c>
      <c r="N72" s="30">
        <f t="shared" si="2"/>
        <v>0</v>
      </c>
      <c r="O72" s="29">
        <f t="shared" si="2"/>
        <v>0</v>
      </c>
    </row>
    <row r="73" spans="2:15" x14ac:dyDescent="0.35">
      <c r="B73" s="28" t="s">
        <v>303</v>
      </c>
      <c r="C73" s="27">
        <v>385.68034663435992</v>
      </c>
      <c r="D73" s="49">
        <v>3000</v>
      </c>
      <c r="E73" s="25">
        <v>4000</v>
      </c>
      <c r="F73" s="26">
        <v>8000</v>
      </c>
      <c r="G73" s="26">
        <v>11000</v>
      </c>
      <c r="H73" s="26">
        <v>3000</v>
      </c>
      <c r="I73" s="26">
        <v>2000</v>
      </c>
      <c r="J73" s="25">
        <v>6000</v>
      </c>
      <c r="K73" s="26">
        <f t="shared" si="2"/>
        <v>3085.4427730748794</v>
      </c>
      <c r="L73" s="26">
        <f t="shared" si="2"/>
        <v>4242.4838129779591</v>
      </c>
      <c r="M73" s="26">
        <f t="shared" si="2"/>
        <v>1157.0410399030798</v>
      </c>
      <c r="N73" s="26">
        <f t="shared" si="2"/>
        <v>771.36069326871984</v>
      </c>
      <c r="O73" s="25">
        <f t="shared" si="2"/>
        <v>2314.0820798061595</v>
      </c>
    </row>
    <row r="74" spans="2:15" x14ac:dyDescent="0.35">
      <c r="B74" s="32" t="s">
        <v>185</v>
      </c>
      <c r="C74" s="31">
        <v>312.09932829149119</v>
      </c>
      <c r="D74" s="50">
        <v>0</v>
      </c>
      <c r="E74" s="29">
        <v>0</v>
      </c>
      <c r="F74" s="30">
        <v>0</v>
      </c>
      <c r="G74" s="30">
        <v>5000</v>
      </c>
      <c r="H74" s="30">
        <v>0</v>
      </c>
      <c r="I74" s="30">
        <v>0</v>
      </c>
      <c r="J74" s="29">
        <v>0</v>
      </c>
      <c r="K74" s="30">
        <f t="shared" si="2"/>
        <v>0</v>
      </c>
      <c r="L74" s="30">
        <f t="shared" si="2"/>
        <v>1560.496641457456</v>
      </c>
      <c r="M74" s="30">
        <f t="shared" si="2"/>
        <v>0</v>
      </c>
      <c r="N74" s="30">
        <f t="shared" si="2"/>
        <v>0</v>
      </c>
      <c r="O74" s="29">
        <f t="shared" si="2"/>
        <v>0</v>
      </c>
    </row>
    <row r="75" spans="2:15" x14ac:dyDescent="0.35">
      <c r="B75" s="28" t="s">
        <v>184</v>
      </c>
      <c r="C75" s="27">
        <v>259.84983809308022</v>
      </c>
      <c r="D75" s="49">
        <v>0</v>
      </c>
      <c r="E75" s="25">
        <v>0</v>
      </c>
      <c r="F75" s="26">
        <v>0</v>
      </c>
      <c r="G75" s="26">
        <v>4000</v>
      </c>
      <c r="H75" s="26">
        <v>0</v>
      </c>
      <c r="I75" s="26">
        <v>0</v>
      </c>
      <c r="J75" s="25">
        <v>0</v>
      </c>
      <c r="K75" s="26">
        <f t="shared" si="2"/>
        <v>0</v>
      </c>
      <c r="L75" s="26">
        <f t="shared" si="2"/>
        <v>1039.3993523723209</v>
      </c>
      <c r="M75" s="26">
        <f t="shared" si="2"/>
        <v>0</v>
      </c>
      <c r="N75" s="26">
        <f t="shared" si="2"/>
        <v>0</v>
      </c>
      <c r="O75" s="25">
        <f t="shared" si="2"/>
        <v>0</v>
      </c>
    </row>
    <row r="76" spans="2:15" x14ac:dyDescent="0.35">
      <c r="B76" s="32" t="s">
        <v>182</v>
      </c>
      <c r="C76" s="31">
        <v>296.25011515609577</v>
      </c>
      <c r="D76" s="50">
        <v>2000</v>
      </c>
      <c r="E76" s="29">
        <v>2000</v>
      </c>
      <c r="F76" s="30">
        <v>3000</v>
      </c>
      <c r="G76" s="30">
        <v>10000</v>
      </c>
      <c r="H76" s="30">
        <v>2000</v>
      </c>
      <c r="I76" s="30">
        <v>0</v>
      </c>
      <c r="J76" s="29">
        <v>0</v>
      </c>
      <c r="K76" s="30">
        <f t="shared" si="2"/>
        <v>888.75034546828738</v>
      </c>
      <c r="L76" s="30">
        <f t="shared" si="2"/>
        <v>2962.5011515609576</v>
      </c>
      <c r="M76" s="30">
        <f t="shared" si="2"/>
        <v>592.50023031219155</v>
      </c>
      <c r="N76" s="30">
        <f t="shared" si="2"/>
        <v>0</v>
      </c>
      <c r="O76" s="29">
        <f t="shared" si="2"/>
        <v>0</v>
      </c>
    </row>
    <row r="77" spans="2:15" x14ac:dyDescent="0.35">
      <c r="B77" s="28" t="s">
        <v>179</v>
      </c>
      <c r="C77" s="27">
        <v>181.02917838017163</v>
      </c>
      <c r="D77" s="49">
        <v>0</v>
      </c>
      <c r="E77" s="25">
        <v>0</v>
      </c>
      <c r="F77" s="26">
        <v>0</v>
      </c>
      <c r="G77" s="26">
        <v>0</v>
      </c>
      <c r="H77" s="26">
        <v>0</v>
      </c>
      <c r="I77" s="26">
        <v>2000</v>
      </c>
      <c r="J77" s="25">
        <v>0</v>
      </c>
      <c r="K77" s="26">
        <f t="shared" si="2"/>
        <v>0</v>
      </c>
      <c r="L77" s="26">
        <f t="shared" si="2"/>
        <v>0</v>
      </c>
      <c r="M77" s="26">
        <f t="shared" si="2"/>
        <v>0</v>
      </c>
      <c r="N77" s="26">
        <f t="shared" si="2"/>
        <v>362.05835676034326</v>
      </c>
      <c r="O77" s="25">
        <f t="shared" si="2"/>
        <v>0</v>
      </c>
    </row>
    <row r="78" spans="2:15" x14ac:dyDescent="0.35">
      <c r="B78" s="32" t="s">
        <v>177</v>
      </c>
      <c r="C78" s="31">
        <v>231.36850961183114</v>
      </c>
      <c r="D78" s="50">
        <v>0</v>
      </c>
      <c r="E78" s="29">
        <v>0</v>
      </c>
      <c r="F78" s="30">
        <v>1000</v>
      </c>
      <c r="G78" s="30">
        <v>0</v>
      </c>
      <c r="H78" s="30">
        <v>0</v>
      </c>
      <c r="I78" s="30">
        <v>2000</v>
      </c>
      <c r="J78" s="29">
        <v>0</v>
      </c>
      <c r="K78" s="30">
        <f t="shared" si="2"/>
        <v>231.36850961183114</v>
      </c>
      <c r="L78" s="30">
        <f t="shared" si="2"/>
        <v>0</v>
      </c>
      <c r="M78" s="30">
        <f t="shared" si="2"/>
        <v>0</v>
      </c>
      <c r="N78" s="30">
        <f t="shared" si="2"/>
        <v>462.73701922366229</v>
      </c>
      <c r="O78" s="29">
        <f t="shared" si="2"/>
        <v>0</v>
      </c>
    </row>
    <row r="79" spans="2:15" x14ac:dyDescent="0.35">
      <c r="B79" s="28" t="s">
        <v>176</v>
      </c>
      <c r="C79" s="27">
        <v>197.8278744085373</v>
      </c>
      <c r="D79" s="49">
        <v>0</v>
      </c>
      <c r="E79" s="25">
        <v>2000</v>
      </c>
      <c r="F79" s="26">
        <v>1000</v>
      </c>
      <c r="G79" s="26">
        <v>8000</v>
      </c>
      <c r="H79" s="26">
        <v>0</v>
      </c>
      <c r="I79" s="26">
        <v>2000</v>
      </c>
      <c r="J79" s="25">
        <v>1000</v>
      </c>
      <c r="K79" s="26">
        <f t="shared" si="2"/>
        <v>197.8278744085373</v>
      </c>
      <c r="L79" s="26">
        <f t="shared" si="2"/>
        <v>1582.6229952682984</v>
      </c>
      <c r="M79" s="26">
        <f t="shared" si="2"/>
        <v>0</v>
      </c>
      <c r="N79" s="26">
        <f t="shared" si="2"/>
        <v>395.6557488170746</v>
      </c>
      <c r="O79" s="25">
        <f t="shared" si="2"/>
        <v>197.8278744085373</v>
      </c>
    </row>
    <row r="80" spans="2:15" x14ac:dyDescent="0.35">
      <c r="B80" s="32" t="s">
        <v>174</v>
      </c>
      <c r="C80" s="31">
        <v>171.89081177596432</v>
      </c>
      <c r="D80" s="50">
        <v>0</v>
      </c>
      <c r="E80" s="29">
        <v>0</v>
      </c>
      <c r="F80" s="30">
        <v>1000</v>
      </c>
      <c r="G80" s="30">
        <v>0</v>
      </c>
      <c r="H80" s="30">
        <v>0</v>
      </c>
      <c r="I80" s="30">
        <v>0</v>
      </c>
      <c r="J80" s="29">
        <v>0</v>
      </c>
      <c r="K80" s="30">
        <f t="shared" si="2"/>
        <v>171.89081177596432</v>
      </c>
      <c r="L80" s="30">
        <f t="shared" si="2"/>
        <v>0</v>
      </c>
      <c r="M80" s="30">
        <f t="shared" si="2"/>
        <v>0</v>
      </c>
      <c r="N80" s="30">
        <f t="shared" si="2"/>
        <v>0</v>
      </c>
      <c r="O80" s="29">
        <f t="shared" si="2"/>
        <v>0</v>
      </c>
    </row>
    <row r="81" spans="2:15" x14ac:dyDescent="0.35">
      <c r="B81" s="32" t="s">
        <v>173</v>
      </c>
      <c r="C81" s="31">
        <v>464.74266376673449</v>
      </c>
      <c r="D81" s="50">
        <v>0</v>
      </c>
      <c r="E81" s="29">
        <v>0</v>
      </c>
      <c r="F81" s="30">
        <v>0</v>
      </c>
      <c r="G81" s="30">
        <v>0</v>
      </c>
      <c r="H81" s="30">
        <v>0</v>
      </c>
      <c r="I81" s="30">
        <v>0</v>
      </c>
      <c r="J81" s="29">
        <v>4000</v>
      </c>
      <c r="K81" s="30">
        <f t="shared" si="2"/>
        <v>0</v>
      </c>
      <c r="L81" s="30">
        <f t="shared" si="2"/>
        <v>0</v>
      </c>
      <c r="M81" s="30">
        <f t="shared" si="2"/>
        <v>0</v>
      </c>
      <c r="N81" s="30">
        <f t="shared" si="2"/>
        <v>0</v>
      </c>
      <c r="O81" s="29">
        <f t="shared" si="2"/>
        <v>1858.970655066938</v>
      </c>
    </row>
    <row r="82" spans="2:15" x14ac:dyDescent="0.35">
      <c r="B82" s="28" t="s">
        <v>172</v>
      </c>
      <c r="C82" s="27">
        <v>189.67954072593068</v>
      </c>
      <c r="D82" s="49">
        <v>0</v>
      </c>
      <c r="E82" s="25">
        <v>0</v>
      </c>
      <c r="F82" s="26">
        <v>1000</v>
      </c>
      <c r="G82" s="26">
        <v>0</v>
      </c>
      <c r="H82" s="26">
        <v>0</v>
      </c>
      <c r="I82" s="26">
        <v>0</v>
      </c>
      <c r="J82" s="25">
        <v>0</v>
      </c>
      <c r="K82" s="26">
        <f t="shared" si="2"/>
        <v>189.67954072593068</v>
      </c>
      <c r="L82" s="26">
        <f t="shared" si="2"/>
        <v>0</v>
      </c>
      <c r="M82" s="26">
        <f t="shared" si="2"/>
        <v>0</v>
      </c>
      <c r="N82" s="26">
        <f t="shared" si="2"/>
        <v>0</v>
      </c>
      <c r="O82" s="25">
        <f t="shared" si="2"/>
        <v>0</v>
      </c>
    </row>
    <row r="83" spans="2:15" x14ac:dyDescent="0.35">
      <c r="B83" s="32" t="s">
        <v>302</v>
      </c>
      <c r="C83" s="31">
        <v>289.09077714275151</v>
      </c>
      <c r="D83" s="50">
        <v>0</v>
      </c>
      <c r="E83" s="29">
        <v>0</v>
      </c>
      <c r="F83" s="30">
        <v>0</v>
      </c>
      <c r="G83" s="30">
        <v>2000</v>
      </c>
      <c r="H83" s="30">
        <v>0</v>
      </c>
      <c r="I83" s="30">
        <v>0</v>
      </c>
      <c r="J83" s="29">
        <v>0</v>
      </c>
      <c r="K83" s="30">
        <f t="shared" si="2"/>
        <v>0</v>
      </c>
      <c r="L83" s="30">
        <f t="shared" si="2"/>
        <v>578.18155428550301</v>
      </c>
      <c r="M83" s="30">
        <f t="shared" si="2"/>
        <v>0</v>
      </c>
      <c r="N83" s="30">
        <f t="shared" si="2"/>
        <v>0</v>
      </c>
      <c r="O83" s="29">
        <f t="shared" si="2"/>
        <v>0</v>
      </c>
    </row>
    <row r="84" spans="2:15" x14ac:dyDescent="0.35">
      <c r="B84" s="28" t="s">
        <v>171</v>
      </c>
      <c r="C84" s="27">
        <v>191.47374003763542</v>
      </c>
      <c r="D84" s="49">
        <v>0</v>
      </c>
      <c r="E84" s="25">
        <v>0</v>
      </c>
      <c r="F84" s="26">
        <v>5000</v>
      </c>
      <c r="G84" s="26">
        <v>0</v>
      </c>
      <c r="H84" s="26">
        <v>2000</v>
      </c>
      <c r="I84" s="26">
        <v>0</v>
      </c>
      <c r="J84" s="25">
        <v>0</v>
      </c>
      <c r="K84" s="26">
        <f t="shared" si="2"/>
        <v>957.36870018817717</v>
      </c>
      <c r="L84" s="26">
        <f t="shared" si="2"/>
        <v>0</v>
      </c>
      <c r="M84" s="26">
        <f t="shared" si="2"/>
        <v>382.94748007527085</v>
      </c>
      <c r="N84" s="26">
        <f t="shared" si="2"/>
        <v>0</v>
      </c>
      <c r="O84" s="25">
        <f t="shared" si="2"/>
        <v>0</v>
      </c>
    </row>
    <row r="85" spans="2:15" x14ac:dyDescent="0.35">
      <c r="B85" s="32" t="s">
        <v>170</v>
      </c>
      <c r="C85" s="31">
        <v>212.98422294855553</v>
      </c>
      <c r="D85" s="50">
        <v>0</v>
      </c>
      <c r="E85" s="29">
        <v>0</v>
      </c>
      <c r="F85" s="30">
        <v>1000</v>
      </c>
      <c r="G85" s="30">
        <v>0</v>
      </c>
      <c r="H85" s="30">
        <v>0</v>
      </c>
      <c r="I85" s="30">
        <v>0</v>
      </c>
      <c r="J85" s="29">
        <v>0</v>
      </c>
      <c r="K85" s="30">
        <f t="shared" si="2"/>
        <v>212.98422294855553</v>
      </c>
      <c r="L85" s="30">
        <f t="shared" si="2"/>
        <v>0</v>
      </c>
      <c r="M85" s="30">
        <f t="shared" si="2"/>
        <v>0</v>
      </c>
      <c r="N85" s="30">
        <f t="shared" si="2"/>
        <v>0</v>
      </c>
      <c r="O85" s="29">
        <f t="shared" si="2"/>
        <v>0</v>
      </c>
    </row>
    <row r="86" spans="2:15" x14ac:dyDescent="0.35">
      <c r="B86" s="28" t="s">
        <v>169</v>
      </c>
      <c r="C86" s="27">
        <v>166.2798666736295</v>
      </c>
      <c r="D86" s="49">
        <v>0</v>
      </c>
      <c r="E86" s="25">
        <v>0</v>
      </c>
      <c r="F86" s="26">
        <v>5000</v>
      </c>
      <c r="G86" s="26">
        <v>0</v>
      </c>
      <c r="H86" s="26">
        <v>0</v>
      </c>
      <c r="I86" s="26">
        <v>0</v>
      </c>
      <c r="J86" s="25">
        <v>0</v>
      </c>
      <c r="K86" s="26">
        <f t="shared" si="2"/>
        <v>831.3993333681475</v>
      </c>
      <c r="L86" s="26">
        <f t="shared" si="2"/>
        <v>0</v>
      </c>
      <c r="M86" s="26">
        <f t="shared" si="2"/>
        <v>0</v>
      </c>
      <c r="N86" s="26">
        <f t="shared" si="2"/>
        <v>0</v>
      </c>
      <c r="O86" s="25">
        <f t="shared" si="2"/>
        <v>0</v>
      </c>
    </row>
    <row r="87" spans="2:15" x14ac:dyDescent="0.35">
      <c r="B87" s="32" t="s">
        <v>167</v>
      </c>
      <c r="C87" s="31">
        <v>301.70961048663997</v>
      </c>
      <c r="D87" s="50">
        <v>0</v>
      </c>
      <c r="E87" s="29">
        <v>0</v>
      </c>
      <c r="F87" s="30">
        <v>4000</v>
      </c>
      <c r="G87" s="30">
        <v>0</v>
      </c>
      <c r="H87" s="30">
        <v>2000</v>
      </c>
      <c r="I87" s="30">
        <v>0</v>
      </c>
      <c r="J87" s="29">
        <v>0</v>
      </c>
      <c r="K87" s="30">
        <f t="shared" si="2"/>
        <v>1206.8384419465599</v>
      </c>
      <c r="L87" s="30">
        <f t="shared" si="2"/>
        <v>0</v>
      </c>
      <c r="M87" s="30">
        <f t="shared" si="2"/>
        <v>603.41922097327995</v>
      </c>
      <c r="N87" s="30">
        <f t="shared" si="2"/>
        <v>0</v>
      </c>
      <c r="O87" s="29">
        <f t="shared" si="2"/>
        <v>0</v>
      </c>
    </row>
    <row r="88" spans="2:15" x14ac:dyDescent="0.35">
      <c r="B88" s="28" t="s">
        <v>166</v>
      </c>
      <c r="C88" s="27">
        <v>338.41457367702117</v>
      </c>
      <c r="D88" s="49">
        <v>0</v>
      </c>
      <c r="E88" s="25">
        <v>0</v>
      </c>
      <c r="F88" s="26">
        <v>0</v>
      </c>
      <c r="G88" s="26">
        <v>6000</v>
      </c>
      <c r="H88" s="26">
        <v>0</v>
      </c>
      <c r="I88" s="26">
        <v>0</v>
      </c>
      <c r="J88" s="25">
        <v>0</v>
      </c>
      <c r="K88" s="26">
        <f t="shared" si="2"/>
        <v>0</v>
      </c>
      <c r="L88" s="26">
        <f t="shared" si="2"/>
        <v>2030.487442062127</v>
      </c>
      <c r="M88" s="26">
        <f t="shared" si="2"/>
        <v>0</v>
      </c>
      <c r="N88" s="26">
        <f t="shared" si="2"/>
        <v>0</v>
      </c>
      <c r="O88" s="25">
        <f t="shared" si="2"/>
        <v>0</v>
      </c>
    </row>
    <row r="89" spans="2:15" x14ac:dyDescent="0.35">
      <c r="B89" s="32" t="s">
        <v>164</v>
      </c>
      <c r="C89" s="31">
        <v>348.7485424901443</v>
      </c>
      <c r="D89" s="50">
        <v>3000</v>
      </c>
      <c r="E89" s="29">
        <v>4000</v>
      </c>
      <c r="F89" s="30">
        <v>8000</v>
      </c>
      <c r="G89" s="30">
        <v>8000</v>
      </c>
      <c r="H89" s="30">
        <v>7000</v>
      </c>
      <c r="I89" s="30">
        <v>2000</v>
      </c>
      <c r="J89" s="29">
        <v>6000</v>
      </c>
      <c r="K89" s="30">
        <f t="shared" si="2"/>
        <v>2789.9883399211544</v>
      </c>
      <c r="L89" s="30">
        <f t="shared" si="2"/>
        <v>2789.9883399211544</v>
      </c>
      <c r="M89" s="30">
        <f t="shared" si="2"/>
        <v>2441.2397974310102</v>
      </c>
      <c r="N89" s="30">
        <f t="shared" si="2"/>
        <v>697.49708498028861</v>
      </c>
      <c r="O89" s="29">
        <f t="shared" si="2"/>
        <v>2092.4912549408659</v>
      </c>
    </row>
    <row r="90" spans="2:15" x14ac:dyDescent="0.35">
      <c r="B90" s="28" t="s">
        <v>162</v>
      </c>
      <c r="C90" s="27">
        <v>298.16516422949212</v>
      </c>
      <c r="D90" s="49">
        <v>0</v>
      </c>
      <c r="E90" s="25">
        <v>0</v>
      </c>
      <c r="F90" s="26">
        <v>3000</v>
      </c>
      <c r="G90" s="26">
        <v>0</v>
      </c>
      <c r="H90" s="26">
        <v>0</v>
      </c>
      <c r="I90" s="26">
        <v>1000</v>
      </c>
      <c r="J90" s="25">
        <v>0</v>
      </c>
      <c r="K90" s="26">
        <f t="shared" si="2"/>
        <v>894.49549268847636</v>
      </c>
      <c r="L90" s="26">
        <f t="shared" si="2"/>
        <v>0</v>
      </c>
      <c r="M90" s="26">
        <f t="shared" si="2"/>
        <v>0</v>
      </c>
      <c r="N90" s="26">
        <f t="shared" si="2"/>
        <v>298.16516422949212</v>
      </c>
      <c r="O90" s="25">
        <f t="shared" si="2"/>
        <v>0</v>
      </c>
    </row>
    <row r="91" spans="2:15" x14ac:dyDescent="0.35">
      <c r="B91" s="32" t="s">
        <v>161</v>
      </c>
      <c r="C91" s="31">
        <v>296.04667352463196</v>
      </c>
      <c r="D91" s="50">
        <v>0</v>
      </c>
      <c r="E91" s="29">
        <v>0</v>
      </c>
      <c r="F91" s="30">
        <v>2000</v>
      </c>
      <c r="G91" s="30">
        <v>0</v>
      </c>
      <c r="H91" s="30">
        <v>0</v>
      </c>
      <c r="I91" s="30">
        <v>0</v>
      </c>
      <c r="J91" s="29">
        <v>0</v>
      </c>
      <c r="K91" s="30">
        <f t="shared" si="2"/>
        <v>592.09334704926391</v>
      </c>
      <c r="L91" s="30">
        <f t="shared" si="2"/>
        <v>0</v>
      </c>
      <c r="M91" s="30">
        <f t="shared" si="2"/>
        <v>0</v>
      </c>
      <c r="N91" s="30">
        <f t="shared" si="2"/>
        <v>0</v>
      </c>
      <c r="O91" s="29">
        <f t="shared" si="2"/>
        <v>0</v>
      </c>
    </row>
    <row r="92" spans="2:15" x14ac:dyDescent="0.35">
      <c r="B92" s="28" t="s">
        <v>160</v>
      </c>
      <c r="C92" s="27">
        <v>227.19792529202374</v>
      </c>
      <c r="D92" s="49">
        <v>0</v>
      </c>
      <c r="E92" s="25">
        <v>0</v>
      </c>
      <c r="F92" s="26">
        <v>2000</v>
      </c>
      <c r="G92" s="26">
        <v>0</v>
      </c>
      <c r="H92" s="26">
        <v>0</v>
      </c>
      <c r="I92" s="26">
        <v>0</v>
      </c>
      <c r="J92" s="25">
        <v>0</v>
      </c>
      <c r="K92" s="26">
        <f t="shared" si="2"/>
        <v>454.39585058404748</v>
      </c>
      <c r="L92" s="26">
        <f t="shared" si="2"/>
        <v>0</v>
      </c>
      <c r="M92" s="26">
        <f t="shared" si="2"/>
        <v>0</v>
      </c>
      <c r="N92" s="26">
        <f t="shared" si="2"/>
        <v>0</v>
      </c>
      <c r="O92" s="25">
        <f t="shared" si="2"/>
        <v>0</v>
      </c>
    </row>
    <row r="93" spans="2:15" x14ac:dyDescent="0.35">
      <c r="B93" s="32" t="s">
        <v>159</v>
      </c>
      <c r="C93" s="31">
        <v>422.6963589540369</v>
      </c>
      <c r="D93" s="50">
        <v>0</v>
      </c>
      <c r="E93" s="29">
        <v>0</v>
      </c>
      <c r="F93" s="30">
        <v>0</v>
      </c>
      <c r="G93" s="30">
        <v>0</v>
      </c>
      <c r="H93" s="30">
        <v>3000</v>
      </c>
      <c r="I93" s="30">
        <v>2000</v>
      </c>
      <c r="J93" s="29">
        <v>0</v>
      </c>
      <c r="K93" s="30">
        <f t="shared" ref="K93:O120" si="3">$C93*F93/1000</f>
        <v>0</v>
      </c>
      <c r="L93" s="30">
        <f t="shared" si="3"/>
        <v>0</v>
      </c>
      <c r="M93" s="30">
        <f t="shared" si="3"/>
        <v>1268.0890768621107</v>
      </c>
      <c r="N93" s="30">
        <f t="shared" si="3"/>
        <v>845.39271790807379</v>
      </c>
      <c r="O93" s="29">
        <f t="shared" si="3"/>
        <v>0</v>
      </c>
    </row>
    <row r="94" spans="2:15" x14ac:dyDescent="0.35">
      <c r="B94" s="28" t="s">
        <v>158</v>
      </c>
      <c r="C94" s="27">
        <v>171.96766654810432</v>
      </c>
      <c r="D94" s="49">
        <v>0</v>
      </c>
      <c r="E94" s="25">
        <v>0</v>
      </c>
      <c r="F94" s="26">
        <v>2000</v>
      </c>
      <c r="G94" s="26">
        <v>0</v>
      </c>
      <c r="H94" s="26">
        <v>0</v>
      </c>
      <c r="I94" s="26">
        <v>0</v>
      </c>
      <c r="J94" s="25">
        <v>0</v>
      </c>
      <c r="K94" s="26">
        <f t="shared" si="3"/>
        <v>343.93533309620864</v>
      </c>
      <c r="L94" s="26">
        <f t="shared" si="3"/>
        <v>0</v>
      </c>
      <c r="M94" s="26">
        <f t="shared" si="3"/>
        <v>0</v>
      </c>
      <c r="N94" s="26">
        <f t="shared" si="3"/>
        <v>0</v>
      </c>
      <c r="O94" s="25">
        <f t="shared" si="3"/>
        <v>0</v>
      </c>
    </row>
    <row r="95" spans="2:15" x14ac:dyDescent="0.35">
      <c r="B95" s="32" t="s">
        <v>157</v>
      </c>
      <c r="C95" s="31">
        <v>177.12880012296137</v>
      </c>
      <c r="D95" s="50">
        <v>0</v>
      </c>
      <c r="E95" s="29">
        <v>0</v>
      </c>
      <c r="F95" s="30">
        <v>4000</v>
      </c>
      <c r="G95" s="30">
        <v>0</v>
      </c>
      <c r="H95" s="30">
        <v>0</v>
      </c>
      <c r="I95" s="30">
        <v>2000</v>
      </c>
      <c r="J95" s="29">
        <v>0</v>
      </c>
      <c r="K95" s="30">
        <f t="shared" si="3"/>
        <v>708.51520049184546</v>
      </c>
      <c r="L95" s="30">
        <f t="shared" si="3"/>
        <v>0</v>
      </c>
      <c r="M95" s="30">
        <f t="shared" si="3"/>
        <v>0</v>
      </c>
      <c r="N95" s="30">
        <f t="shared" si="3"/>
        <v>354.25760024592273</v>
      </c>
      <c r="O95" s="29">
        <f t="shared" si="3"/>
        <v>0</v>
      </c>
    </row>
    <row r="96" spans="2:15" x14ac:dyDescent="0.35">
      <c r="B96" s="28" t="s">
        <v>156</v>
      </c>
      <c r="C96" s="27">
        <v>261.74356948165888</v>
      </c>
      <c r="D96" s="49">
        <v>2000</v>
      </c>
      <c r="E96" s="25">
        <v>2000</v>
      </c>
      <c r="F96" s="26">
        <v>4000</v>
      </c>
      <c r="G96" s="26">
        <v>8000</v>
      </c>
      <c r="H96" s="26">
        <v>0</v>
      </c>
      <c r="I96" s="26">
        <v>2000</v>
      </c>
      <c r="J96" s="25">
        <v>2000</v>
      </c>
      <c r="K96" s="26">
        <f t="shared" si="3"/>
        <v>1046.9742779266355</v>
      </c>
      <c r="L96" s="26">
        <f t="shared" si="3"/>
        <v>2093.948555853271</v>
      </c>
      <c r="M96" s="26">
        <f t="shared" si="3"/>
        <v>0</v>
      </c>
      <c r="N96" s="26">
        <f t="shared" si="3"/>
        <v>523.48713896331776</v>
      </c>
      <c r="O96" s="25">
        <f t="shared" si="3"/>
        <v>523.48713896331776</v>
      </c>
    </row>
    <row r="97" spans="2:15" x14ac:dyDescent="0.35">
      <c r="B97" s="32" t="s">
        <v>155</v>
      </c>
      <c r="C97" s="31">
        <v>119.30323343899779</v>
      </c>
      <c r="D97" s="50">
        <v>0</v>
      </c>
      <c r="E97" s="29">
        <v>0</v>
      </c>
      <c r="F97" s="30">
        <v>4000</v>
      </c>
      <c r="G97" s="30">
        <v>0</v>
      </c>
      <c r="H97" s="30">
        <v>0</v>
      </c>
      <c r="I97" s="30">
        <v>2000</v>
      </c>
      <c r="J97" s="29">
        <v>0</v>
      </c>
      <c r="K97" s="30">
        <f t="shared" si="3"/>
        <v>477.21293375599117</v>
      </c>
      <c r="L97" s="30">
        <f t="shared" si="3"/>
        <v>0</v>
      </c>
      <c r="M97" s="30">
        <f t="shared" si="3"/>
        <v>0</v>
      </c>
      <c r="N97" s="30">
        <f t="shared" si="3"/>
        <v>238.60646687799559</v>
      </c>
      <c r="O97" s="29">
        <f t="shared" si="3"/>
        <v>0</v>
      </c>
    </row>
    <row r="98" spans="2:15" x14ac:dyDescent="0.35">
      <c r="B98" s="28" t="s">
        <v>153</v>
      </c>
      <c r="C98" s="27">
        <v>284.19724558834133</v>
      </c>
      <c r="D98" s="49">
        <v>0</v>
      </c>
      <c r="E98" s="25">
        <v>0</v>
      </c>
      <c r="F98" s="26">
        <v>1000</v>
      </c>
      <c r="G98" s="26">
        <v>0</v>
      </c>
      <c r="H98" s="26">
        <v>0</v>
      </c>
      <c r="I98" s="26">
        <v>2000</v>
      </c>
      <c r="J98" s="25">
        <v>1000</v>
      </c>
      <c r="K98" s="26">
        <f t="shared" si="3"/>
        <v>284.19724558834133</v>
      </c>
      <c r="L98" s="26">
        <f t="shared" si="3"/>
        <v>0</v>
      </c>
      <c r="M98" s="26">
        <f t="shared" si="3"/>
        <v>0</v>
      </c>
      <c r="N98" s="26">
        <f t="shared" si="3"/>
        <v>568.39449117668266</v>
      </c>
      <c r="O98" s="25">
        <f t="shared" si="3"/>
        <v>284.19724558834133</v>
      </c>
    </row>
    <row r="99" spans="2:15" x14ac:dyDescent="0.35">
      <c r="B99" s="32" t="s">
        <v>152</v>
      </c>
      <c r="C99" s="31">
        <v>264.43119616452213</v>
      </c>
      <c r="D99" s="50">
        <v>3000</v>
      </c>
      <c r="E99" s="29">
        <v>4000</v>
      </c>
      <c r="F99" s="30">
        <v>11000</v>
      </c>
      <c r="G99" s="30">
        <v>8000</v>
      </c>
      <c r="H99" s="30">
        <v>0</v>
      </c>
      <c r="I99" s="30">
        <v>2000</v>
      </c>
      <c r="J99" s="29">
        <v>11000</v>
      </c>
      <c r="K99" s="30">
        <f t="shared" si="3"/>
        <v>2908.7431578097435</v>
      </c>
      <c r="L99" s="30">
        <f t="shared" si="3"/>
        <v>2115.4495693161771</v>
      </c>
      <c r="M99" s="30">
        <f t="shared" si="3"/>
        <v>0</v>
      </c>
      <c r="N99" s="30">
        <f t="shared" si="3"/>
        <v>528.86239232904427</v>
      </c>
      <c r="O99" s="29">
        <f t="shared" si="3"/>
        <v>2908.7431578097435</v>
      </c>
    </row>
    <row r="100" spans="2:15" x14ac:dyDescent="0.35">
      <c r="B100" s="28" t="s">
        <v>150</v>
      </c>
      <c r="C100" s="27">
        <v>191.71012856914993</v>
      </c>
      <c r="D100" s="49">
        <v>3000</v>
      </c>
      <c r="E100" s="25">
        <v>4000</v>
      </c>
      <c r="F100" s="26">
        <v>11000</v>
      </c>
      <c r="G100" s="26">
        <v>8000</v>
      </c>
      <c r="H100" s="26">
        <v>0</v>
      </c>
      <c r="I100" s="26">
        <v>2000</v>
      </c>
      <c r="J100" s="25">
        <v>11000</v>
      </c>
      <c r="K100" s="26">
        <f t="shared" si="3"/>
        <v>2108.8114142606491</v>
      </c>
      <c r="L100" s="26">
        <f t="shared" si="3"/>
        <v>1533.6810285531994</v>
      </c>
      <c r="M100" s="26">
        <f t="shared" si="3"/>
        <v>0</v>
      </c>
      <c r="N100" s="26">
        <f t="shared" si="3"/>
        <v>383.42025713829986</v>
      </c>
      <c r="O100" s="25">
        <f t="shared" si="3"/>
        <v>2108.8114142606491</v>
      </c>
    </row>
    <row r="101" spans="2:15" x14ac:dyDescent="0.35">
      <c r="B101" s="32" t="s">
        <v>148</v>
      </c>
      <c r="C101" s="31">
        <v>262.5544581529706</v>
      </c>
      <c r="D101" s="50">
        <v>0</v>
      </c>
      <c r="E101" s="29">
        <v>0</v>
      </c>
      <c r="F101" s="30">
        <v>0</v>
      </c>
      <c r="G101" s="30">
        <v>0</v>
      </c>
      <c r="H101" s="30">
        <v>2000</v>
      </c>
      <c r="I101" s="30">
        <v>1000</v>
      </c>
      <c r="J101" s="29">
        <v>0</v>
      </c>
      <c r="K101" s="30">
        <f t="shared" si="3"/>
        <v>0</v>
      </c>
      <c r="L101" s="30">
        <f t="shared" si="3"/>
        <v>0</v>
      </c>
      <c r="M101" s="30">
        <f t="shared" si="3"/>
        <v>525.10891630594119</v>
      </c>
      <c r="N101" s="30">
        <f t="shared" si="3"/>
        <v>262.5544581529706</v>
      </c>
      <c r="O101" s="29">
        <f t="shared" si="3"/>
        <v>0</v>
      </c>
    </row>
    <row r="102" spans="2:15" x14ac:dyDescent="0.35">
      <c r="B102" s="28" t="s">
        <v>147</v>
      </c>
      <c r="C102" s="27">
        <v>300.9657802010056</v>
      </c>
      <c r="D102" s="49">
        <v>3000</v>
      </c>
      <c r="E102" s="25">
        <v>4000</v>
      </c>
      <c r="F102" s="26">
        <v>11000</v>
      </c>
      <c r="G102" s="26">
        <v>8000</v>
      </c>
      <c r="H102" s="26">
        <v>0</v>
      </c>
      <c r="I102" s="26">
        <v>2000</v>
      </c>
      <c r="J102" s="25">
        <v>8000</v>
      </c>
      <c r="K102" s="26">
        <f t="shared" si="3"/>
        <v>3310.6235822110616</v>
      </c>
      <c r="L102" s="26">
        <f t="shared" si="3"/>
        <v>2407.7262416080448</v>
      </c>
      <c r="M102" s="26">
        <f t="shared" si="3"/>
        <v>0</v>
      </c>
      <c r="N102" s="26">
        <f t="shared" si="3"/>
        <v>601.9315604020112</v>
      </c>
      <c r="O102" s="25">
        <f t="shared" si="3"/>
        <v>2407.7262416080448</v>
      </c>
    </row>
    <row r="103" spans="2:15" x14ac:dyDescent="0.35">
      <c r="B103" s="28" t="s">
        <v>146</v>
      </c>
      <c r="C103" s="27">
        <v>428.76388024296074</v>
      </c>
      <c r="D103" s="49">
        <v>2000</v>
      </c>
      <c r="E103" s="25">
        <v>2000</v>
      </c>
      <c r="F103" s="26">
        <v>8000</v>
      </c>
      <c r="G103" s="26">
        <v>3000</v>
      </c>
      <c r="H103" s="26">
        <v>2000</v>
      </c>
      <c r="I103" s="26">
        <v>1000</v>
      </c>
      <c r="J103" s="25">
        <v>3000</v>
      </c>
      <c r="K103" s="26">
        <f t="shared" si="3"/>
        <v>3430.1110419436859</v>
      </c>
      <c r="L103" s="26">
        <f t="shared" si="3"/>
        <v>1286.2916407288824</v>
      </c>
      <c r="M103" s="26">
        <f t="shared" si="3"/>
        <v>857.52776048592148</v>
      </c>
      <c r="N103" s="26">
        <f t="shared" si="3"/>
        <v>428.76388024296074</v>
      </c>
      <c r="O103" s="25">
        <f t="shared" si="3"/>
        <v>1286.2916407288824</v>
      </c>
    </row>
    <row r="104" spans="2:15" x14ac:dyDescent="0.35">
      <c r="B104" s="32" t="s">
        <v>145</v>
      </c>
      <c r="C104" s="31">
        <v>357.14684856512457</v>
      </c>
      <c r="D104" s="50">
        <v>2000</v>
      </c>
      <c r="E104" s="29">
        <v>3000</v>
      </c>
      <c r="F104" s="30">
        <v>9000</v>
      </c>
      <c r="G104" s="30">
        <v>2000</v>
      </c>
      <c r="H104" s="30">
        <v>2000</v>
      </c>
      <c r="I104" s="30">
        <v>1000</v>
      </c>
      <c r="J104" s="29">
        <v>4000</v>
      </c>
      <c r="K104" s="30">
        <f t="shared" si="3"/>
        <v>3214.3216370861214</v>
      </c>
      <c r="L104" s="30">
        <f t="shared" si="3"/>
        <v>714.29369713024914</v>
      </c>
      <c r="M104" s="30">
        <f t="shared" si="3"/>
        <v>714.29369713024914</v>
      </c>
      <c r="N104" s="30">
        <f t="shared" si="3"/>
        <v>357.14684856512457</v>
      </c>
      <c r="O104" s="29">
        <f t="shared" si="3"/>
        <v>1428.5873942604983</v>
      </c>
    </row>
    <row r="105" spans="2:15" x14ac:dyDescent="0.35">
      <c r="B105" s="28" t="s">
        <v>144</v>
      </c>
      <c r="C105" s="27">
        <v>462.60231174627739</v>
      </c>
      <c r="D105" s="49">
        <v>3000</v>
      </c>
      <c r="E105" s="25">
        <v>4000</v>
      </c>
      <c r="F105" s="26">
        <v>6000</v>
      </c>
      <c r="G105" s="26">
        <v>9000</v>
      </c>
      <c r="H105" s="26">
        <v>2000</v>
      </c>
      <c r="I105" s="26">
        <v>2000</v>
      </c>
      <c r="J105" s="25">
        <v>6000</v>
      </c>
      <c r="K105" s="26">
        <f t="shared" si="3"/>
        <v>2775.6138704776645</v>
      </c>
      <c r="L105" s="26">
        <f t="shared" si="3"/>
        <v>4163.420805716496</v>
      </c>
      <c r="M105" s="26">
        <f t="shared" si="3"/>
        <v>925.20462349255479</v>
      </c>
      <c r="N105" s="26">
        <f t="shared" si="3"/>
        <v>925.20462349255479</v>
      </c>
      <c r="O105" s="25">
        <f t="shared" si="3"/>
        <v>2775.6138704776645</v>
      </c>
    </row>
    <row r="106" spans="2:15" x14ac:dyDescent="0.35">
      <c r="B106" s="32" t="s">
        <v>143</v>
      </c>
      <c r="C106" s="31">
        <v>383.56054484918019</v>
      </c>
      <c r="D106" s="50">
        <v>0</v>
      </c>
      <c r="E106" s="29">
        <v>0</v>
      </c>
      <c r="F106" s="30">
        <v>1000</v>
      </c>
      <c r="G106" s="30">
        <v>0</v>
      </c>
      <c r="H106" s="30">
        <v>0</v>
      </c>
      <c r="I106" s="30">
        <v>0</v>
      </c>
      <c r="J106" s="29">
        <v>1000</v>
      </c>
      <c r="K106" s="30">
        <f t="shared" si="3"/>
        <v>383.56054484918019</v>
      </c>
      <c r="L106" s="30">
        <f t="shared" si="3"/>
        <v>0</v>
      </c>
      <c r="M106" s="30">
        <f t="shared" si="3"/>
        <v>0</v>
      </c>
      <c r="N106" s="30">
        <f t="shared" si="3"/>
        <v>0</v>
      </c>
      <c r="O106" s="29">
        <f t="shared" si="3"/>
        <v>383.56054484918019</v>
      </c>
    </row>
    <row r="107" spans="2:15" x14ac:dyDescent="0.35">
      <c r="B107" s="28" t="s">
        <v>141</v>
      </c>
      <c r="C107" s="27">
        <v>315.45045575494106</v>
      </c>
      <c r="D107" s="49">
        <v>0</v>
      </c>
      <c r="E107" s="25">
        <v>0</v>
      </c>
      <c r="F107" s="26">
        <v>1000</v>
      </c>
      <c r="G107" s="26">
        <v>2000</v>
      </c>
      <c r="H107" s="26">
        <v>0</v>
      </c>
      <c r="I107" s="26">
        <v>2000</v>
      </c>
      <c r="J107" s="25">
        <v>0</v>
      </c>
      <c r="K107" s="26">
        <f t="shared" si="3"/>
        <v>315.45045575494106</v>
      </c>
      <c r="L107" s="26">
        <f t="shared" si="3"/>
        <v>630.90091150988212</v>
      </c>
      <c r="M107" s="26">
        <f t="shared" si="3"/>
        <v>0</v>
      </c>
      <c r="N107" s="26">
        <f t="shared" si="3"/>
        <v>630.90091150988212</v>
      </c>
      <c r="O107" s="25">
        <f t="shared" si="3"/>
        <v>0</v>
      </c>
    </row>
    <row r="108" spans="2:15" x14ac:dyDescent="0.35">
      <c r="B108" s="28" t="s">
        <v>138</v>
      </c>
      <c r="C108" s="27">
        <v>300.05924067423757</v>
      </c>
      <c r="D108" s="49">
        <v>0</v>
      </c>
      <c r="E108" s="25">
        <v>0</v>
      </c>
      <c r="F108" s="26">
        <v>0</v>
      </c>
      <c r="G108" s="26">
        <v>2000</v>
      </c>
      <c r="H108" s="26">
        <v>0</v>
      </c>
      <c r="I108" s="26">
        <v>0</v>
      </c>
      <c r="J108" s="25">
        <v>0</v>
      </c>
      <c r="K108" s="26">
        <f t="shared" si="3"/>
        <v>0</v>
      </c>
      <c r="L108" s="26">
        <f t="shared" si="3"/>
        <v>600.11848134847514</v>
      </c>
      <c r="M108" s="26">
        <f t="shared" si="3"/>
        <v>0</v>
      </c>
      <c r="N108" s="26">
        <f t="shared" si="3"/>
        <v>0</v>
      </c>
      <c r="O108" s="25">
        <f t="shared" si="3"/>
        <v>0</v>
      </c>
    </row>
    <row r="109" spans="2:15" x14ac:dyDescent="0.35">
      <c r="B109" s="32" t="s">
        <v>134</v>
      </c>
      <c r="C109" s="31">
        <v>429.75931704269078</v>
      </c>
      <c r="D109" s="50">
        <v>0</v>
      </c>
      <c r="E109" s="29">
        <v>0</v>
      </c>
      <c r="F109" s="30">
        <v>0</v>
      </c>
      <c r="G109" s="30">
        <v>1000</v>
      </c>
      <c r="H109" s="30">
        <v>0</v>
      </c>
      <c r="I109" s="30">
        <v>0</v>
      </c>
      <c r="J109" s="29">
        <v>1000</v>
      </c>
      <c r="K109" s="30">
        <f t="shared" si="3"/>
        <v>0</v>
      </c>
      <c r="L109" s="30">
        <f t="shared" si="3"/>
        <v>429.75931704269078</v>
      </c>
      <c r="M109" s="30">
        <f t="shared" si="3"/>
        <v>0</v>
      </c>
      <c r="N109" s="30">
        <f t="shared" si="3"/>
        <v>0</v>
      </c>
      <c r="O109" s="29">
        <f t="shared" si="3"/>
        <v>429.75931704269078</v>
      </c>
    </row>
    <row r="110" spans="2:15" x14ac:dyDescent="0.35">
      <c r="B110" s="32" t="s">
        <v>132</v>
      </c>
      <c r="C110" s="31">
        <v>167.94004004405858</v>
      </c>
      <c r="D110" s="50">
        <v>0</v>
      </c>
      <c r="E110" s="29">
        <v>0</v>
      </c>
      <c r="F110" s="30">
        <v>4000</v>
      </c>
      <c r="G110" s="30">
        <v>0</v>
      </c>
      <c r="H110" s="30">
        <v>0</v>
      </c>
      <c r="I110" s="30">
        <v>0</v>
      </c>
      <c r="J110" s="29">
        <v>0</v>
      </c>
      <c r="K110" s="30">
        <f t="shared" si="3"/>
        <v>671.76016017623431</v>
      </c>
      <c r="L110" s="30">
        <f t="shared" si="3"/>
        <v>0</v>
      </c>
      <c r="M110" s="30">
        <f t="shared" si="3"/>
        <v>0</v>
      </c>
      <c r="N110" s="30">
        <f t="shared" si="3"/>
        <v>0</v>
      </c>
      <c r="O110" s="29">
        <f t="shared" si="3"/>
        <v>0</v>
      </c>
    </row>
    <row r="111" spans="2:15" x14ac:dyDescent="0.35">
      <c r="B111" s="28" t="s">
        <v>131</v>
      </c>
      <c r="C111" s="27">
        <v>403.67725231179423</v>
      </c>
      <c r="D111" s="49">
        <v>2000</v>
      </c>
      <c r="E111" s="25">
        <v>3000</v>
      </c>
      <c r="F111" s="26">
        <v>5000</v>
      </c>
      <c r="G111" s="26">
        <v>4000</v>
      </c>
      <c r="H111" s="26">
        <v>3000</v>
      </c>
      <c r="I111" s="26">
        <v>2000</v>
      </c>
      <c r="J111" s="25">
        <v>5000</v>
      </c>
      <c r="K111" s="26">
        <f t="shared" si="3"/>
        <v>2018.3862615589712</v>
      </c>
      <c r="L111" s="26">
        <f t="shared" si="3"/>
        <v>1614.7090092471769</v>
      </c>
      <c r="M111" s="26">
        <f t="shared" si="3"/>
        <v>1211.0317569353826</v>
      </c>
      <c r="N111" s="26">
        <f t="shared" si="3"/>
        <v>807.35450462358847</v>
      </c>
      <c r="O111" s="25">
        <f t="shared" si="3"/>
        <v>2018.3862615589712</v>
      </c>
    </row>
    <row r="112" spans="2:15" x14ac:dyDescent="0.35">
      <c r="B112" s="32" t="s">
        <v>130</v>
      </c>
      <c r="C112" s="31">
        <v>204.38714249678233</v>
      </c>
      <c r="D112" s="50">
        <v>2000</v>
      </c>
      <c r="E112" s="29">
        <v>3000</v>
      </c>
      <c r="F112" s="30">
        <v>5000</v>
      </c>
      <c r="G112" s="30">
        <v>4000</v>
      </c>
      <c r="H112" s="30">
        <v>3000</v>
      </c>
      <c r="I112" s="30">
        <v>2000</v>
      </c>
      <c r="J112" s="29">
        <v>5000</v>
      </c>
      <c r="K112" s="30">
        <f t="shared" si="3"/>
        <v>1021.9357124839116</v>
      </c>
      <c r="L112" s="30">
        <f t="shared" si="3"/>
        <v>817.54856998712933</v>
      </c>
      <c r="M112" s="30">
        <f t="shared" si="3"/>
        <v>613.16142749034691</v>
      </c>
      <c r="N112" s="30">
        <f t="shared" si="3"/>
        <v>408.77428499356466</v>
      </c>
      <c r="O112" s="29">
        <f t="shared" si="3"/>
        <v>1021.9357124839116</v>
      </c>
    </row>
    <row r="113" spans="2:15" x14ac:dyDescent="0.35">
      <c r="B113" s="28" t="s">
        <v>129</v>
      </c>
      <c r="C113" s="27">
        <v>497.61155587968409</v>
      </c>
      <c r="D113" s="49">
        <v>0</v>
      </c>
      <c r="E113" s="25">
        <v>0</v>
      </c>
      <c r="F113" s="26">
        <v>0</v>
      </c>
      <c r="G113" s="26">
        <v>0</v>
      </c>
      <c r="H113" s="26">
        <v>1000</v>
      </c>
      <c r="I113" s="26">
        <v>2000</v>
      </c>
      <c r="J113" s="25">
        <v>2000</v>
      </c>
      <c r="K113" s="26">
        <f t="shared" si="3"/>
        <v>0</v>
      </c>
      <c r="L113" s="26">
        <f t="shared" si="3"/>
        <v>0</v>
      </c>
      <c r="M113" s="26">
        <f t="shared" si="3"/>
        <v>497.61155587968409</v>
      </c>
      <c r="N113" s="26">
        <f t="shared" si="3"/>
        <v>995.22311175936818</v>
      </c>
      <c r="O113" s="25">
        <f t="shared" si="3"/>
        <v>995.22311175936818</v>
      </c>
    </row>
    <row r="114" spans="2:15" x14ac:dyDescent="0.35">
      <c r="B114" s="28" t="s">
        <v>127</v>
      </c>
      <c r="C114" s="27">
        <v>689.63493515047514</v>
      </c>
      <c r="D114" s="49">
        <v>0</v>
      </c>
      <c r="E114" s="25">
        <v>0</v>
      </c>
      <c r="F114" s="26">
        <v>3000</v>
      </c>
      <c r="G114" s="26">
        <v>0</v>
      </c>
      <c r="H114" s="26">
        <v>0</v>
      </c>
      <c r="I114" s="26">
        <v>0</v>
      </c>
      <c r="J114" s="25">
        <v>0</v>
      </c>
      <c r="K114" s="26">
        <f t="shared" si="3"/>
        <v>2068.9048054514255</v>
      </c>
      <c r="L114" s="26">
        <f t="shared" si="3"/>
        <v>0</v>
      </c>
      <c r="M114" s="26">
        <f t="shared" si="3"/>
        <v>0</v>
      </c>
      <c r="N114" s="26">
        <f t="shared" si="3"/>
        <v>0</v>
      </c>
      <c r="O114" s="25">
        <f t="shared" si="3"/>
        <v>0</v>
      </c>
    </row>
    <row r="115" spans="2:15" x14ac:dyDescent="0.35">
      <c r="B115" s="32" t="s">
        <v>126</v>
      </c>
      <c r="C115" s="31">
        <v>181.72712698438835</v>
      </c>
      <c r="D115" s="50">
        <v>2000</v>
      </c>
      <c r="E115" s="29">
        <v>3000</v>
      </c>
      <c r="F115" s="30">
        <v>5000</v>
      </c>
      <c r="G115" s="30">
        <v>3000</v>
      </c>
      <c r="H115" s="30">
        <v>4000</v>
      </c>
      <c r="I115" s="30">
        <v>2000</v>
      </c>
      <c r="J115" s="29">
        <v>5000</v>
      </c>
      <c r="K115" s="30">
        <f t="shared" si="3"/>
        <v>908.6356349219418</v>
      </c>
      <c r="L115" s="30">
        <f t="shared" si="3"/>
        <v>545.18138095316499</v>
      </c>
      <c r="M115" s="30">
        <f t="shared" si="3"/>
        <v>726.9085079375534</v>
      </c>
      <c r="N115" s="30">
        <f t="shared" si="3"/>
        <v>363.4542539687767</v>
      </c>
      <c r="O115" s="29">
        <f t="shared" si="3"/>
        <v>908.6356349219418</v>
      </c>
    </row>
    <row r="116" spans="2:15" x14ac:dyDescent="0.35">
      <c r="B116" s="28" t="s">
        <v>125</v>
      </c>
      <c r="C116" s="27">
        <v>697.75017739732607</v>
      </c>
      <c r="D116" s="49">
        <v>0</v>
      </c>
      <c r="E116" s="25">
        <v>0</v>
      </c>
      <c r="F116" s="26">
        <v>2000</v>
      </c>
      <c r="G116" s="26">
        <v>0</v>
      </c>
      <c r="H116" s="26">
        <v>0</v>
      </c>
      <c r="I116" s="26">
        <v>0</v>
      </c>
      <c r="J116" s="25">
        <v>0</v>
      </c>
      <c r="K116" s="26">
        <f t="shared" si="3"/>
        <v>1395.5003547946521</v>
      </c>
      <c r="L116" s="26">
        <f t="shared" si="3"/>
        <v>0</v>
      </c>
      <c r="M116" s="26">
        <f t="shared" si="3"/>
        <v>0</v>
      </c>
      <c r="N116" s="26">
        <f t="shared" si="3"/>
        <v>0</v>
      </c>
      <c r="O116" s="25">
        <f t="shared" si="3"/>
        <v>0</v>
      </c>
    </row>
    <row r="117" spans="2:15" x14ac:dyDescent="0.35">
      <c r="B117" s="32" t="s">
        <v>124</v>
      </c>
      <c r="C117" s="31">
        <v>406.54953171538642</v>
      </c>
      <c r="D117" s="50">
        <v>2000</v>
      </c>
      <c r="E117" s="29">
        <v>3000</v>
      </c>
      <c r="F117" s="30">
        <v>5000</v>
      </c>
      <c r="G117" s="30">
        <v>4000</v>
      </c>
      <c r="H117" s="30">
        <v>1000</v>
      </c>
      <c r="I117" s="30">
        <v>3000</v>
      </c>
      <c r="J117" s="29">
        <v>5000</v>
      </c>
      <c r="K117" s="30">
        <f t="shared" si="3"/>
        <v>2032.7476585769321</v>
      </c>
      <c r="L117" s="30">
        <f t="shared" si="3"/>
        <v>1626.1981268615457</v>
      </c>
      <c r="M117" s="30">
        <f t="shared" si="3"/>
        <v>406.54953171538642</v>
      </c>
      <c r="N117" s="30">
        <f t="shared" si="3"/>
        <v>1219.6485951461591</v>
      </c>
      <c r="O117" s="29">
        <f t="shared" si="3"/>
        <v>2032.7476585769321</v>
      </c>
    </row>
    <row r="118" spans="2:15" x14ac:dyDescent="0.35">
      <c r="B118" s="28" t="s">
        <v>123</v>
      </c>
      <c r="C118" s="27">
        <v>499.47094545028341</v>
      </c>
      <c r="D118" s="49">
        <v>3000</v>
      </c>
      <c r="E118" s="25">
        <v>5000</v>
      </c>
      <c r="F118" s="26">
        <v>8000</v>
      </c>
      <c r="G118" s="26">
        <v>9000</v>
      </c>
      <c r="H118" s="26">
        <v>4000</v>
      </c>
      <c r="I118" s="26">
        <v>4000</v>
      </c>
      <c r="J118" s="25">
        <v>8000</v>
      </c>
      <c r="K118" s="26">
        <f t="shared" si="3"/>
        <v>3995.7675636022673</v>
      </c>
      <c r="L118" s="26">
        <f t="shared" si="3"/>
        <v>4495.2385090525504</v>
      </c>
      <c r="M118" s="26">
        <f t="shared" si="3"/>
        <v>1997.8837818011336</v>
      </c>
      <c r="N118" s="26">
        <f t="shared" si="3"/>
        <v>1997.8837818011336</v>
      </c>
      <c r="O118" s="25">
        <f t="shared" si="3"/>
        <v>3995.7675636022673</v>
      </c>
    </row>
    <row r="119" spans="2:15" x14ac:dyDescent="0.35">
      <c r="B119" s="32" t="s">
        <v>122</v>
      </c>
      <c r="C119" s="31">
        <v>307.2234972393876</v>
      </c>
      <c r="D119" s="50">
        <v>3000</v>
      </c>
      <c r="E119" s="29">
        <v>4000</v>
      </c>
      <c r="F119" s="30">
        <v>9000</v>
      </c>
      <c r="G119" s="30">
        <v>7000</v>
      </c>
      <c r="H119" s="30">
        <v>4000</v>
      </c>
      <c r="I119" s="30">
        <v>5000</v>
      </c>
      <c r="J119" s="29">
        <v>5000</v>
      </c>
      <c r="K119" s="30">
        <f t="shared" si="3"/>
        <v>2765.0114751544884</v>
      </c>
      <c r="L119" s="30">
        <f t="shared" si="3"/>
        <v>2150.5644806757132</v>
      </c>
      <c r="M119" s="30">
        <f t="shared" si="3"/>
        <v>1228.8939889575504</v>
      </c>
      <c r="N119" s="30">
        <f t="shared" si="3"/>
        <v>1536.117486196938</v>
      </c>
      <c r="O119" s="29">
        <f t="shared" si="3"/>
        <v>1536.117486196938</v>
      </c>
    </row>
    <row r="120" spans="2:15" ht="15" thickBot="1" x14ac:dyDescent="0.4">
      <c r="B120" s="28" t="s">
        <v>113</v>
      </c>
      <c r="C120" s="27">
        <v>228.6271342710659</v>
      </c>
      <c r="D120" s="49">
        <v>0</v>
      </c>
      <c r="E120" s="25">
        <v>0</v>
      </c>
      <c r="F120" s="26">
        <v>800</v>
      </c>
      <c r="G120" s="26">
        <v>0</v>
      </c>
      <c r="H120" s="26">
        <v>0</v>
      </c>
      <c r="I120" s="26">
        <v>0</v>
      </c>
      <c r="J120" s="25">
        <v>0</v>
      </c>
      <c r="K120" s="26">
        <f t="shared" si="3"/>
        <v>182.90170741685273</v>
      </c>
      <c r="L120" s="26">
        <f t="shared" si="3"/>
        <v>0</v>
      </c>
      <c r="M120" s="26">
        <f t="shared" si="3"/>
        <v>0</v>
      </c>
      <c r="N120" s="26">
        <f t="shared" si="3"/>
        <v>0</v>
      </c>
      <c r="O120" s="25">
        <f t="shared" si="3"/>
        <v>0</v>
      </c>
    </row>
    <row r="121" spans="2:15" s="1" customFormat="1" ht="15" thickBot="1" x14ac:dyDescent="0.4">
      <c r="B121" s="20" t="s">
        <v>112</v>
      </c>
      <c r="C121" s="19">
        <f t="shared" ref="C121:O121" si="4">SUM(C5:C120)</f>
        <v>33027.561941752574</v>
      </c>
      <c r="D121" s="18">
        <f t="shared" si="4"/>
        <v>68000</v>
      </c>
      <c r="E121" s="17">
        <f t="shared" si="4"/>
        <v>99000</v>
      </c>
      <c r="F121" s="18">
        <f t="shared" si="4"/>
        <v>311800</v>
      </c>
      <c r="G121" s="18">
        <f t="shared" si="4"/>
        <v>254000</v>
      </c>
      <c r="H121" s="18">
        <f t="shared" si="4"/>
        <v>154000</v>
      </c>
      <c r="I121" s="18">
        <f t="shared" si="4"/>
        <v>171000</v>
      </c>
      <c r="J121" s="17">
        <f t="shared" si="4"/>
        <v>154000</v>
      </c>
      <c r="K121" s="18">
        <f t="shared" si="4"/>
        <v>90498.352242778274</v>
      </c>
      <c r="L121" s="18">
        <f t="shared" si="4"/>
        <v>76211.983543674505</v>
      </c>
      <c r="M121" s="18">
        <f t="shared" si="4"/>
        <v>43081.211483932202</v>
      </c>
      <c r="N121" s="18">
        <f t="shared" si="4"/>
        <v>47966.005782878579</v>
      </c>
      <c r="O121" s="17">
        <f t="shared" si="4"/>
        <v>48308.769965879423</v>
      </c>
    </row>
  </sheetData>
  <autoFilter ref="A1:S122" xr:uid="{B5322335-5775-486B-ABFD-C989B8888CB7}"/>
  <mergeCells count="3">
    <mergeCell ref="D2:E2"/>
    <mergeCell ref="F2:J2"/>
    <mergeCell ref="K2:O2"/>
  </mergeCells>
  <hyperlinks>
    <hyperlink ref="S1" location="ReadMe!A1" display="go back to ReadMe" xr:uid="{14EEBA76-F7B1-4F5B-91BC-CD90024A822F}"/>
  </hyperlinks>
  <pageMargins left="0.70866141732283472" right="0.70866141732283472" top="0.74803149606299213" bottom="0.74803149606299213" header="0.31496062992125984" footer="0.31496062992125984"/>
  <pageSetup paperSize="9" fitToHeight="7"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Calc Documentation</vt:lpstr>
      <vt:lpstr>CountryList</vt:lpstr>
      <vt:lpstr>T93</vt:lpstr>
      <vt:lpstr>T93 (EU28)</vt:lpstr>
      <vt:lpstr>T93 (EU27)</vt:lpstr>
      <vt:lpstr>T94</vt:lpstr>
      <vt:lpstr>T94 (EU28)</vt:lpstr>
      <vt:lpstr>T94 (EU27)</vt:lpstr>
      <vt:lpstr>Calc</vt:lpstr>
      <vt:lpstr>BTC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Daniel O'Brien</cp:lastModifiedBy>
  <dcterms:created xsi:type="dcterms:W3CDTF">2015-07-06T20:49:06Z</dcterms:created>
  <dcterms:modified xsi:type="dcterms:W3CDTF">2022-09-29T13:45:40Z</dcterms:modified>
</cp:coreProperties>
</file>