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land\ICoLUPpUA\"/>
    </mc:Choice>
  </mc:AlternateContent>
  <xr:revisionPtr revIDLastSave="0" documentId="13_ncr:1_{B5D03A0F-C9B7-42B1-BB63-04F4F1A0D5DC}" xr6:coauthVersionLast="45" xr6:coauthVersionMax="45" xr10:uidLastSave="{00000000-0000-0000-0000-000000000000}"/>
  <bookViews>
    <workbookView xWindow="38775" yWindow="5130" windowWidth="20625" windowHeight="14865" xr2:uid="{00000000-000D-0000-FFFF-FFFF00000000}"/>
  </bookViews>
  <sheets>
    <sheet name="About" sheetId="1" r:id="rId1"/>
    <sheet name="Impr Forest Mgmt" sheetId="4" r:id="rId2"/>
    <sheet name="Aff. and Restoration" sheetId="8" r:id="rId3"/>
    <sheet name="ICoLUPpUA" sheetId="3" r:id="rId4"/>
  </sheets>
  <definedNames>
    <definedName name="C_to_CO2">44/12</definedName>
    <definedName name="EUR2007_to_2012">About!$A$42</definedName>
    <definedName name="EURtoUSD">About!$A$41</definedName>
    <definedName name="ha_to_acre">About!$A$38</definedName>
    <definedName name="USD1990_to_2012">About!$A$45</definedName>
    <definedName name="USD1997_to_2012">About!$A$46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3" i="3"/>
  <c r="A15" i="4"/>
  <c r="D12" i="4" l="1"/>
  <c r="D11" i="4"/>
  <c r="D10" i="4"/>
  <c r="D9" i="4"/>
  <c r="D8" i="4"/>
  <c r="D7" i="4"/>
  <c r="D6" i="4"/>
  <c r="D5" i="4"/>
  <c r="D4" i="4"/>
  <c r="D3" i="4"/>
  <c r="A16" i="4" l="1"/>
  <c r="B4" i="3" s="1"/>
</calcChain>
</file>

<file path=xl/sharedStrings.xml><?xml version="1.0" encoding="utf-8"?>
<sst xmlns="http://schemas.openxmlformats.org/spreadsheetml/2006/main" count="66" uniqueCount="62">
  <si>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</si>
  <si>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</si>
  <si>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</si>
  <si>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</si>
  <si>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</si>
  <si>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</si>
  <si>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</si>
  <si>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</si>
  <si>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</si>
  <si>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</si>
  <si>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</si>
  <si>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</si>
  <si>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</si>
  <si>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</si>
  <si>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</si>
  <si>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</si>
  <si>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</si>
  <si>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</si>
  <si>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</si>
  <si>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</si>
  <si>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</si>
  <si>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</si>
  <si>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</si>
  <si>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</si>
  <si>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</si>
  <si>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</si>
  <si>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</si>
  <si>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</si>
  <si>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Table 1</t>
  </si>
  <si>
    <t>See "cpi.xlsx" in the InputData folder for source information.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</si>
  <si>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</si>
  <si>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</si>
  <si>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</si>
  <si>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</si>
  <si>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https://www.climatexchange.org.uk/media/3141/peatland-restoration-methods-a-comparative-analysis.pdf</t>
  </si>
  <si>
    <t>Peatland restoration – a comparative analysis of the costs and merits of different restoration methods</t>
  </si>
  <si>
    <t>climatexchange</t>
  </si>
  <si>
    <t>http://minisites.ieep.eu/assets/298/wp4_nd_afforestation_in_europe.pdf</t>
  </si>
  <si>
    <t>Afforestation in Europe</t>
  </si>
  <si>
    <t>MEACAP</t>
  </si>
  <si>
    <t xml:space="preserve">Avoided deforestation and forest restoration policies are not used in the EU version of the model, </t>
  </si>
  <si>
    <t xml:space="preserve">as deforestation on the EU level is minor. </t>
  </si>
  <si>
    <t>EUR/ha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</si>
  <si>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</si>
  <si>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</si>
  <si>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</si>
  <si>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</si>
  <si>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Year</t>
  </si>
  <si>
    <t>Currency year conversions</t>
  </si>
  <si>
    <t>1990 to 2012, for U.S. Forest Service (1990) "Costs of Sequestering…"</t>
  </si>
  <si>
    <t>1997 to 2012, for U.S. Forest Service (2014) "New Cost Estimates…"</t>
  </si>
  <si>
    <t>For improved forest management, we rely on the numbers from the US model</t>
  </si>
  <si>
    <t>as no European data exists on that matter</t>
  </si>
  <si>
    <t>Costs of afforestation</t>
  </si>
  <si>
    <t>p. 10, Table 3</t>
  </si>
  <si>
    <t>p. 33, paragraph 5</t>
  </si>
  <si>
    <t>Cost of peatland restoration</t>
  </si>
  <si>
    <t>EUR to USD conversions</t>
  </si>
  <si>
    <t>2012 EUR to 2012 USD</t>
  </si>
  <si>
    <t>2007 EUR to 2012 EUR</t>
  </si>
  <si>
    <t>Hectare to acre conversion</t>
  </si>
  <si>
    <t>acres in one 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</si>
</sst>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0" fillId="0" borderId="0" xfId="0" applyFont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5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7"/>
  <sheetViews>
    <sheetView tabSelected="1" workbookViewId="0"/>
  </sheetViews>
  <sheetFormatPr defaultColWidth="9.1328125" defaultRowHeight="14.25" x14ac:dyDescent="0.45"/>
  <cols>
    <col min="2" max="2" width="78.1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53</v>
      </c>
    </row>
    <row r="4" spans="1:2" x14ac:dyDescent="0.45">
      <c r="B4" t="s">
        <v>39</v>
      </c>
    </row>
    <row r="5" spans="1:2" x14ac:dyDescent="0.45">
      <c r="B5" s="3">
        <v>2007</v>
      </c>
    </row>
    <row r="6" spans="1:2" x14ac:dyDescent="0.45">
      <c r="B6" t="s">
        <v>38</v>
      </c>
    </row>
    <row r="7" spans="1:2" x14ac:dyDescent="0.45">
      <c r="B7" s="6" t="s">
        <v>37</v>
      </c>
    </row>
    <row r="8" spans="1:2" x14ac:dyDescent="0.45">
      <c r="B8" t="s">
        <v>55</v>
      </c>
    </row>
    <row r="10" spans="1:2" x14ac:dyDescent="0.45">
      <c r="B10" s="2" t="s">
        <v>43</v>
      </c>
    </row>
    <row r="11" spans="1:2" x14ac:dyDescent="0.45">
      <c r="B11" t="s">
        <v>44</v>
      </c>
    </row>
    <row r="12" spans="1:2" x14ac:dyDescent="0.45">
      <c r="B12" s="3">
        <v>1990</v>
      </c>
    </row>
    <row r="13" spans="1:2" x14ac:dyDescent="0.45">
      <c r="B13" t="s">
        <v>45</v>
      </c>
    </row>
    <row r="14" spans="1:2" x14ac:dyDescent="0.45">
      <c r="B14" s="6" t="s">
        <v>46</v>
      </c>
    </row>
    <row r="15" spans="1:2" x14ac:dyDescent="0.45">
      <c r="B15" t="s">
        <v>28</v>
      </c>
    </row>
    <row r="17" spans="1:2" x14ac:dyDescent="0.45">
      <c r="B17" s="2" t="s">
        <v>56</v>
      </c>
    </row>
    <row r="18" spans="1:2" x14ac:dyDescent="0.45">
      <c r="B18" t="s">
        <v>36</v>
      </c>
    </row>
    <row r="19" spans="1:2" x14ac:dyDescent="0.45">
      <c r="B19" s="3">
        <v>2018</v>
      </c>
    </row>
    <row r="20" spans="1:2" x14ac:dyDescent="0.45">
      <c r="B20" t="s">
        <v>35</v>
      </c>
    </row>
    <row r="21" spans="1:2" x14ac:dyDescent="0.45">
      <c r="B21" s="6" t="s">
        <v>34</v>
      </c>
    </row>
    <row r="22" spans="1:2" x14ac:dyDescent="0.45">
      <c r="B22" t="s">
        <v>54</v>
      </c>
    </row>
    <row r="23" spans="1:2" x14ac:dyDescent="0.45">
      <c r="B23" s="6"/>
    </row>
    <row r="25" spans="1:2" x14ac:dyDescent="0.45">
      <c r="A25" s="1" t="s">
        <v>2</v>
      </c>
    </row>
    <row r="26" spans="1:2" x14ac:dyDescent="0.45">
      <c r="A26" t="s">
        <v>40</v>
      </c>
    </row>
    <row r="27" spans="1:2" x14ac:dyDescent="0.45">
      <c r="A27" t="s">
        <v>41</v>
      </c>
    </row>
    <row r="28" spans="1:2" x14ac:dyDescent="0.45">
      <c r="A28" s="7"/>
    </row>
    <row r="29" spans="1:2" x14ac:dyDescent="0.45">
      <c r="A29" t="s">
        <v>30</v>
      </c>
    </row>
    <row r="30" spans="1:2" x14ac:dyDescent="0.45">
      <c r="A30" t="s">
        <v>31</v>
      </c>
    </row>
    <row r="31" spans="1:2" x14ac:dyDescent="0.45">
      <c r="A31" t="s">
        <v>32</v>
      </c>
    </row>
    <row r="32" spans="1:2" x14ac:dyDescent="0.45">
      <c r="A32" t="s">
        <v>33</v>
      </c>
    </row>
    <row r="34" spans="1:2" x14ac:dyDescent="0.45">
      <c r="A34" t="s">
        <v>51</v>
      </c>
    </row>
    <row r="35" spans="1:2" x14ac:dyDescent="0.45">
      <c r="A35" t="s">
        <v>52</v>
      </c>
    </row>
    <row r="37" spans="1:2" x14ac:dyDescent="0.45">
      <c r="A37" t="s">
        <v>60</v>
      </c>
    </row>
    <row r="38" spans="1:2" x14ac:dyDescent="0.45">
      <c r="A38">
        <v>2.47105</v>
      </c>
      <c r="B38" t="s">
        <v>61</v>
      </c>
    </row>
    <row r="40" spans="1:2" x14ac:dyDescent="0.45">
      <c r="A40" t="s">
        <v>57</v>
      </c>
    </row>
    <row r="41" spans="1:2" x14ac:dyDescent="0.45">
      <c r="A41">
        <v>1.2847999999999999</v>
      </c>
      <c r="B41" t="s">
        <v>58</v>
      </c>
    </row>
    <row r="42" spans="1:2" x14ac:dyDescent="0.45">
      <c r="A42">
        <v>0.94299999999999995</v>
      </c>
      <c r="B42" t="s">
        <v>59</v>
      </c>
    </row>
    <row r="44" spans="1:2" x14ac:dyDescent="0.45">
      <c r="A44" t="s">
        <v>48</v>
      </c>
    </row>
    <row r="45" spans="1:2" x14ac:dyDescent="0.45">
      <c r="A45">
        <v>1.7589999999999999</v>
      </c>
      <c r="B45" t="s">
        <v>49</v>
      </c>
    </row>
    <row r="46" spans="1:2" x14ac:dyDescent="0.45">
      <c r="A46">
        <v>1.4330000000000001</v>
      </c>
      <c r="B46" t="s">
        <v>50</v>
      </c>
    </row>
    <row r="47" spans="1:2" x14ac:dyDescent="0.45">
      <c r="A47" t="s">
        <v>29</v>
      </c>
    </row>
  </sheetData>
  <hyperlinks>
    <hyperlink ref="B1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/>
  </sheetViews>
  <sheetFormatPr defaultColWidth="9.1328125" defaultRowHeight="14.25" x14ac:dyDescent="0.45"/>
  <cols>
    <col min="1" max="1" width="39.3984375" customWidth="1"/>
    <col min="2" max="2" width="26" customWidth="1"/>
    <col min="3" max="3" width="27.3984375" customWidth="1"/>
    <col min="4" max="4" width="32" customWidth="1"/>
  </cols>
  <sheetData>
    <row r="1" spans="1:4" x14ac:dyDescent="0.45">
      <c r="A1" s="1" t="s">
        <v>10</v>
      </c>
    </row>
    <row r="2" spans="1:4" ht="28.5" x14ac:dyDescent="0.4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4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4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4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4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4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4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4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4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4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4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45">
      <c r="A14" s="1" t="s">
        <v>25</v>
      </c>
    </row>
    <row r="15" spans="1:4" x14ac:dyDescent="0.45">
      <c r="A15">
        <f>AVERAGE(D3:D12)</f>
        <v>3.41</v>
      </c>
      <c r="B15" t="s">
        <v>26</v>
      </c>
    </row>
    <row r="16" spans="1:4" x14ac:dyDescent="0.45">
      <c r="A16" s="5">
        <f>A15*About!A45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ColWidth="10.6640625" defaultRowHeight="14.25" x14ac:dyDescent="0.45"/>
  <cols>
    <col min="1" max="1" width="27" bestFit="1" customWidth="1"/>
  </cols>
  <sheetData>
    <row r="1" spans="1:4" x14ac:dyDescent="0.45">
      <c r="C1" t="s">
        <v>42</v>
      </c>
      <c r="D1" t="s">
        <v>47</v>
      </c>
    </row>
    <row r="2" spans="1:4" x14ac:dyDescent="0.45">
      <c r="A2" s="1" t="s">
        <v>4</v>
      </c>
      <c r="B2" s="5">
        <v>1550</v>
      </c>
      <c r="C2" t="s">
        <v>42</v>
      </c>
      <c r="D2">
        <v>2007</v>
      </c>
    </row>
    <row r="3" spans="1:4" x14ac:dyDescent="0.45">
      <c r="A3" s="1" t="s">
        <v>7</v>
      </c>
      <c r="B3">
        <v>1200</v>
      </c>
      <c r="C3" t="s">
        <v>42</v>
      </c>
      <c r="D3">
        <v>2012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7"/>
  <sheetViews>
    <sheetView workbookViewId="0"/>
  </sheetViews>
  <sheetFormatPr defaultColWidth="9.1328125" defaultRowHeight="14.25" x14ac:dyDescent="0.45"/>
  <cols>
    <col min="1" max="1" width="28" customWidth="1"/>
    <col min="2" max="2" width="10.265625" customWidth="1"/>
  </cols>
  <sheetData>
    <row r="1" spans="1:2" x14ac:dyDescent="0.45">
      <c r="B1" t="s">
        <v>9</v>
      </c>
    </row>
    <row r="2" spans="1:2" x14ac:dyDescent="0.45">
      <c r="A2" s="1" t="s">
        <v>3</v>
      </c>
      <c r="B2">
        <v>0</v>
      </c>
    </row>
    <row r="3" spans="1:2" x14ac:dyDescent="0.45">
      <c r="A3" s="1" t="s">
        <v>4</v>
      </c>
      <c r="B3" s="5">
        <f>'Aff. and Restoration'!B2/ha_to_acre/EUR2007_to_2012*EURtoUSD</f>
        <v>854.62186585130905</v>
      </c>
    </row>
    <row r="4" spans="1:2" x14ac:dyDescent="0.45">
      <c r="A4" s="1" t="s">
        <v>5</v>
      </c>
      <c r="B4" s="5">
        <f>'Impr Forest Mgmt'!A16</f>
        <v>5.9981900000000001</v>
      </c>
    </row>
    <row r="5" spans="1:2" x14ac:dyDescent="0.45">
      <c r="A5" s="1" t="s">
        <v>6</v>
      </c>
      <c r="B5">
        <v>0</v>
      </c>
    </row>
    <row r="6" spans="1:2" x14ac:dyDescent="0.45">
      <c r="A6" s="1" t="s">
        <v>7</v>
      </c>
      <c r="B6">
        <f>'Aff. and Restoration'!B3/ha_to_acre*EURtoUSD</f>
        <v>623.92909896602657</v>
      </c>
    </row>
    <row r="7" spans="1:2" x14ac:dyDescent="0.4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About</vt:lpstr>
      <vt:lpstr>Impr Forest Mgmt</vt:lpstr>
      <vt:lpstr>Aff. and Restoration</vt:lpstr>
      <vt:lpstr>ICoLUPpUA</vt:lpstr>
      <vt:lpstr>EUR2007_to_2012</vt:lpstr>
      <vt:lpstr>EURtoUSD</vt:lpstr>
      <vt:lpstr>ha_to_acre</vt:lpstr>
      <vt:lpstr>USD1990_to_2012</vt:lpstr>
      <vt:lpstr>USD1997_to_2012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2017-01-27T08:55:59Z</dcterms:created>
  <dcterms:modified xsi:type="dcterms:W3CDTF">2020-12-16T02:24:45Z</dcterms:modified>
</cp:coreProperties>
</file>