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"/>
    </mc:Choice>
  </mc:AlternateContent>
  <xr:revisionPtr revIDLastSave="0" documentId="13_ncr:1_{42D81F52-222B-446E-B7A8-C07A90AEFDD6}" xr6:coauthVersionLast="47" xr6:coauthVersionMax="47" xr10:uidLastSave="{00000000-0000-0000-0000-000000000000}"/>
  <bookViews>
    <workbookView xWindow="60690" yWindow="1635" windowWidth="23085" windowHeight="13860" xr2:uid="{00000000-000D-0000-FFFF-FFFF00000000}"/>
  </bookViews>
  <sheets>
    <sheet name="RED - Buildings" sheetId="1" r:id="rId1"/>
    <sheet name="RED - Indust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P2" i="1" s="1"/>
  <c r="H260" i="2"/>
  <c r="D260" i="2"/>
  <c r="Q7" i="2"/>
  <c r="P5" i="2"/>
  <c r="L5" i="2"/>
  <c r="H5" i="2"/>
  <c r="D5" i="2"/>
  <c r="AL2" i="1" l="1"/>
  <c r="AE2" i="1" s="1"/>
  <c r="L260" i="2"/>
  <c r="P260" i="2" s="1"/>
</calcChain>
</file>

<file path=xl/sharedStrings.xml><?xml version="1.0" encoding="utf-8"?>
<sst xmlns="http://schemas.openxmlformats.org/spreadsheetml/2006/main" count="799" uniqueCount="503">
  <si>
    <t>Time (Year)</t>
  </si>
  <si>
    <t>Total Energy Use by Sector[transportation sector,electricity] : test</t>
  </si>
  <si>
    <t>Total Energy Use by Sector[transportation sector,hard coal] : test</t>
  </si>
  <si>
    <t>Total Energy Use by Sector[transportation sector,natural gas] : test</t>
  </si>
  <si>
    <t>Total Energy Use by Sector[transportation sector,nuclear] : test</t>
  </si>
  <si>
    <t>Total Energy Use by Sector[transportation sector,hydro] : test</t>
  </si>
  <si>
    <t>Total Energy Use by Sector[transportation sector,wind] : test</t>
  </si>
  <si>
    <t>Total Energy Use by Sector[transportation sector,solar] : test</t>
  </si>
  <si>
    <t>Total Energy Use by Sector[transportation sector,biomass] : test</t>
  </si>
  <si>
    <t>Total Energy Use by Sector[transportation sector,petroleum gasoline] : test</t>
  </si>
  <si>
    <t>Total Energy Use by Sector[transportation sector,petroleum diesel] : test</t>
  </si>
  <si>
    <t>Total Energy Use by Sector[transportation sector,biofuel gasoline] : test</t>
  </si>
  <si>
    <t>Total Energy Use by Sector[transportation sector,biofuel diesel] : test</t>
  </si>
  <si>
    <t>Total Energy Use by Sector[transportation sector,jet fuel or kerosene] : test</t>
  </si>
  <si>
    <t>Total Energy Use by Sector[transportation sector,heat] : test</t>
  </si>
  <si>
    <t>Total Energy Use by Sector[transportation sector,geothermal] : test</t>
  </si>
  <si>
    <t>Total Energy Use by Sector[transportation sector,lignite] : test</t>
  </si>
  <si>
    <t>Total Energy Use by Sector[transportation sector,crude oil] : test</t>
  </si>
  <si>
    <t>Total Energy Use by Sector[transportation sector,heavy or residual fuel oil] : test</t>
  </si>
  <si>
    <t>Total Energy Use by Sector[transportation sector,LPG propane or butane] : test</t>
  </si>
  <si>
    <t>Total Energy Use by Sector[transportation sector,municipal solid waste] : test</t>
  </si>
  <si>
    <t>Total Energy Use by Sector[transportation sector,hydrogen] : test</t>
  </si>
  <si>
    <t>Total Energy Use by Sector[electricity sector,electricity] : test</t>
  </si>
  <si>
    <t>Total Energy Use by Sector[electricity sector,hard coal] : test</t>
  </si>
  <si>
    <t>Total Energy Use by Sector[electricity sector,natural gas] : test</t>
  </si>
  <si>
    <t>Total Energy Use by Sector[electricity sector,nuclear] : test</t>
  </si>
  <si>
    <t>Total Energy Use by Sector[electricity sector,hydro] : test</t>
  </si>
  <si>
    <t>Total Energy Use by Sector[electricity sector,wind] : test</t>
  </si>
  <si>
    <t>Total Energy Use by Sector[electricity sector,solar] : test</t>
  </si>
  <si>
    <t>Total Energy Use by Sector[electricity sector,biomass] : test</t>
  </si>
  <si>
    <t>Total Energy Use by Sector[electricity sector,petroleum gasoline] : test</t>
  </si>
  <si>
    <t>Total Energy Use by Sector[electricity sector,petroleum diesel] : test</t>
  </si>
  <si>
    <t>Total Energy Use by Sector[electricity sector,biofuel gasoline] : test</t>
  </si>
  <si>
    <t>Total Energy Use by Sector[electricity sector,biofuel diesel] : test</t>
  </si>
  <si>
    <t>Total Energy Use by Sector[electricity sector,jet fuel or kerosene] : test</t>
  </si>
  <si>
    <t>Total Energy Use by Sector[electricity sector,heat] : test</t>
  </si>
  <si>
    <t>Total Energy Use by Sector[electricity sector,geothermal] : test</t>
  </si>
  <si>
    <t>Total Energy Use by Sector[electricity sector,lignite] : test</t>
  </si>
  <si>
    <t>Total Energy Use by Sector[electricity sector,crude oil] : test</t>
  </si>
  <si>
    <t>Total Energy Use by Sector[electricity sector,heavy or residual fuel oil] : test</t>
  </si>
  <si>
    <t>Total Energy Use by Sector[electricity sector,LPG propane or butane] : test</t>
  </si>
  <si>
    <t>Total Energy Use by Sector[electricity sector,municipal solid waste] : test</t>
  </si>
  <si>
    <t>Total Energy Use by Sector[electricity sector,hydrogen] : test</t>
  </si>
  <si>
    <t>Total Energy Use by Sector[residential buildings sector,electricity] : test</t>
  </si>
  <si>
    <t>Total Energy Use by Sector[residential buildings sector,hard coal] : test</t>
  </si>
  <si>
    <t>Total Energy Use by Sector[residential buildings sector,natural gas] : test</t>
  </si>
  <si>
    <t>Total Energy Use by Sector[residential buildings sector,nuclear] : test</t>
  </si>
  <si>
    <t>Total Energy Use by Sector[residential buildings sector,hydro] : test</t>
  </si>
  <si>
    <t>Total Energy Use by Sector[residential buildings sector,wind] : test</t>
  </si>
  <si>
    <t>Total Energy Use by Sector[residential buildings sector,solar] : test</t>
  </si>
  <si>
    <t>Total Energy Use by Sector[residential buildings sector,biomass] : test</t>
  </si>
  <si>
    <t>Total Energy Use by Sector[residential buildings sector,petroleum gasoline] : test</t>
  </si>
  <si>
    <t>Total Energy Use by Sector[residential buildings sector,petroleum diesel] : test</t>
  </si>
  <si>
    <t>Total Energy Use by Sector[residential buildings sector,biofuel gasoline] : test</t>
  </si>
  <si>
    <t>Total Energy Use by Sector[residential buildings sector,biofuel diesel] : test</t>
  </si>
  <si>
    <t>Total Energy Use by Sector[residential buildings sector,jet fuel or kerosene] : test</t>
  </si>
  <si>
    <t>Total Energy Use by Sector[residential buildings sector,heat] : test</t>
  </si>
  <si>
    <t>Total Energy Use by Sector[residential buildings sector,geothermal] : test</t>
  </si>
  <si>
    <t>Total Energy Use by Sector[residential buildings sector,lignite] : test</t>
  </si>
  <si>
    <t>Total Energy Use by Sector[residential buildings sector,crude oil] : test</t>
  </si>
  <si>
    <t>Total Energy Use by Sector[residential buildings sector,heavy or residual fuel oil] : test</t>
  </si>
  <si>
    <t>Total Energy Use by Sector[residential buildings sector,LPG propane or butane] : test</t>
  </si>
  <si>
    <t>Total Energy Use by Sector[residential buildings sector,municipal solid waste] : test</t>
  </si>
  <si>
    <t>Total Energy Use by Sector[residential buildings sector,hydrogen] : test</t>
  </si>
  <si>
    <t>Total Energy Use by Sector[commercial buildings sector,electricity] : test</t>
  </si>
  <si>
    <t>Total Energy Use by Sector[commercial buildings sector,hard coal] : test</t>
  </si>
  <si>
    <t>Total Energy Use by Sector[commercial buildings sector,natural gas] : test</t>
  </si>
  <si>
    <t>Total Energy Use by Sector[commercial buildings sector,nuclear] : test</t>
  </si>
  <si>
    <t>Total Energy Use by Sector[commercial buildings sector,hydro] : test</t>
  </si>
  <si>
    <t>Total Energy Use by Sector[commercial buildings sector,wind] : test</t>
  </si>
  <si>
    <t>Total Energy Use by Sector[commercial buildings sector,solar] : test</t>
  </si>
  <si>
    <t>Total Energy Use by Sector[commercial buildings sector,biomass] : test</t>
  </si>
  <si>
    <t>Total Energy Use by Sector[commercial buildings sector,petroleum gasoline] : test</t>
  </si>
  <si>
    <t>Total Energy Use by Sector[commercial buildings sector,petroleum diesel] : test</t>
  </si>
  <si>
    <t>Total Energy Use by Sector[commercial buildings sector,biofuel gasoline] : test</t>
  </si>
  <si>
    <t>Total Energy Use by Sector[commercial buildings sector,biofuel diesel] : test</t>
  </si>
  <si>
    <t>Total Energy Use by Sector[commercial buildings sector,jet fuel or kerosene] : test</t>
  </si>
  <si>
    <t>Total Energy Use by Sector[commercial buildings sector,heat] : test</t>
  </si>
  <si>
    <t>Total Energy Use by Sector[commercial buildings sector,geothermal] : test</t>
  </si>
  <si>
    <t>Total Energy Use by Sector[commercial buildings sector,lignite] : test</t>
  </si>
  <si>
    <t>Total Energy Use by Sector[commercial buildings sector,crude oil] : test</t>
  </si>
  <si>
    <t>Total Energy Use by Sector[commercial buildings sector,heavy or residual fuel oil] : test</t>
  </si>
  <si>
    <t>Total Energy Use by Sector[commercial buildings sector,LPG propane or butane] : test</t>
  </si>
  <si>
    <t>Total Energy Use by Sector[commercial buildings sector,municipal solid waste] : test</t>
  </si>
  <si>
    <t>Total Energy Use by Sector[commercial buildings sector,hydrogen] : test</t>
  </si>
  <si>
    <t>Total Energy Use by Sector[industry sector,electricity] : test</t>
  </si>
  <si>
    <t>Total Energy Use by Sector[industry sector,hard coal] : test</t>
  </si>
  <si>
    <t>Total Energy Use by Sector[industry sector,natural gas] : test</t>
  </si>
  <si>
    <t>Total Energy Use by Sector[industry sector,nuclear] : test</t>
  </si>
  <si>
    <t>Total Energy Use by Sector[industry sector,hydro] : test</t>
  </si>
  <si>
    <t>Total Energy Use by Sector[industry sector,wind] : test</t>
  </si>
  <si>
    <t>Total Energy Use by Sector[industry sector,solar] : test</t>
  </si>
  <si>
    <t>Total Energy Use by Sector[industry sector,biomass] : test</t>
  </si>
  <si>
    <t>Total Energy Use by Sector[industry sector,petroleum gasoline] : test</t>
  </si>
  <si>
    <t>Total Energy Use by Sector[industry sector,petroleum diesel] : test</t>
  </si>
  <si>
    <t>Total Energy Use by Sector[industry sector,biofuel gasoline] : test</t>
  </si>
  <si>
    <t>Total Energy Use by Sector[industry sector,biofuel diesel] : test</t>
  </si>
  <si>
    <t>Total Energy Use by Sector[industry sector,jet fuel or kerosene] : test</t>
  </si>
  <si>
    <t>Total Energy Use by Sector[industry sector,heat] : test</t>
  </si>
  <si>
    <t>Total Energy Use by Sector[industry sector,geothermal] : test</t>
  </si>
  <si>
    <t>Total Energy Use by Sector[industry sector,lignite] : test</t>
  </si>
  <si>
    <t>Total Energy Use by Sector[industry sector,crude oil] : test</t>
  </si>
  <si>
    <t>Total Energy Use by Sector[industry sector,heavy or residual fuel oil] : test</t>
  </si>
  <si>
    <t>Total Energy Use by Sector[industry sector,LPG propane or butane] : test</t>
  </si>
  <si>
    <t>Total Energy Use by Sector[industry sector,municipal solid waste] : test</t>
  </si>
  <si>
    <t>Total Energy Use by Sector[industry sector,hydrogen] : test</t>
  </si>
  <si>
    <t>Total Energy Use by Sector[district heat and hydrogen sector,electricity] : test</t>
  </si>
  <si>
    <t>Total Energy Use by Sector[district heat and hydrogen sector,hard coal] : test</t>
  </si>
  <si>
    <t>Total Energy Use by Sector[district heat and hydrogen sector,natural gas] : test</t>
  </si>
  <si>
    <t>Total Energy Use by Sector[district heat and hydrogen sector,nuclear] : test</t>
  </si>
  <si>
    <t>Total Energy Use by Sector[district heat and hydrogen sector,hydro] : test</t>
  </si>
  <si>
    <t>Total Energy Use by Sector[district heat and hydrogen sector,wind] : test</t>
  </si>
  <si>
    <t>Total Energy Use by Sector[district heat and hydrogen sector,solar] : test</t>
  </si>
  <si>
    <t>Total Energy Use by Sector[district heat and hydrogen sector,biomass] : test</t>
  </si>
  <si>
    <t>Total Energy Use by Sector[district heat and hydrogen sector,petroleum gasoline] : test</t>
  </si>
  <si>
    <t>Total Energy Use by Sector[district heat and hydrogen sector,petroleum diesel] : test</t>
  </si>
  <si>
    <t>Total Energy Use by Sector[district heat and hydrogen sector,biofuel gasoline] : test</t>
  </si>
  <si>
    <t>Total Energy Use by Sector[district heat and hydrogen sector,biofuel diesel] : test</t>
  </si>
  <si>
    <t>Total Energy Use by Sector[district heat and hydrogen sector,jet fuel or kerosene] : test</t>
  </si>
  <si>
    <t>Total Energy Use by Sector[district heat and hydrogen sector,heat] : test</t>
  </si>
  <si>
    <t>Total Energy Use by Sector[district heat and hydrogen sector,geothermal] : test</t>
  </si>
  <si>
    <t>Total Energy Use by Sector[district heat and hydrogen sector,lignite] : test</t>
  </si>
  <si>
    <t>Total Energy Use by Sector[district heat and hydrogen sector,crude oil] : test</t>
  </si>
  <si>
    <t>Total Energy Use by Sector[district heat and hydrogen sector,heavy or residual fuel oil] : test</t>
  </si>
  <si>
    <t>Total Energy Use by Sector[district heat and hydrogen sector,LPG propane or butane] : test</t>
  </si>
  <si>
    <t>Total Energy Use by Sector[district heat and hydrogen sector,municipal solid waste] : test</t>
  </si>
  <si>
    <t>Total Energy Use by Sector[district heat and hydrogen sector,hydrogen] : test</t>
  </si>
  <si>
    <t>Total Energy Use by Sector[LULUCF sector,electricity] : test</t>
  </si>
  <si>
    <t>Total Energy Use by Sector[LULUCF sector,hard coal] : test</t>
  </si>
  <si>
    <t>Total Energy Use by Sector[LULUCF sector,natural gas] : test</t>
  </si>
  <si>
    <t>Total Energy Use by Sector[LULUCF sector,nuclear] : test</t>
  </si>
  <si>
    <t>Total Energy Use by Sector[LULUCF sector,hydro] : test</t>
  </si>
  <si>
    <t>Total Energy Use by Sector[LULUCF sector,wind] : test</t>
  </si>
  <si>
    <t>Total Energy Use by Sector[LULUCF sector,solar] : test</t>
  </si>
  <si>
    <t>Total Energy Use by Sector[LULUCF sector,biomass] : test</t>
  </si>
  <si>
    <t>Total Energy Use by Sector[LULUCF sector,petroleum gasoline] : test</t>
  </si>
  <si>
    <t>Total Energy Use by Sector[LULUCF sector,petroleum diesel] : test</t>
  </si>
  <si>
    <t>Total Energy Use by Sector[LULUCF sector,biofuel gasoline] : test</t>
  </si>
  <si>
    <t>Total Energy Use by Sector[LULUCF sector,biofuel diesel] : test</t>
  </si>
  <si>
    <t>Total Energy Use by Sector[LULUCF sector,jet fuel or kerosene] : test</t>
  </si>
  <si>
    <t>Total Energy Use by Sector[LULUCF sector,heat] : test</t>
  </si>
  <si>
    <t>Total Energy Use by Sector[LULUCF sector,geothermal] : test</t>
  </si>
  <si>
    <t>Total Energy Use by Sector[LULUCF sector,lignite] : test</t>
  </si>
  <si>
    <t>Total Energy Use by Sector[LULUCF sector,crude oil] : test</t>
  </si>
  <si>
    <t>Total Energy Use by Sector[LULUCF sector,heavy or residual fuel oil] : test</t>
  </si>
  <si>
    <t>Total Energy Use by Sector[LULUCF sector,LPG propane or butane] : test</t>
  </si>
  <si>
    <t>Total Energy Use by Sector[LULUCF sector,municipal solid waste] : test</t>
  </si>
  <si>
    <t>Total Energy Use by Sector[LULUCF sector,hydrogen] : test</t>
  </si>
  <si>
    <t>Total Energy Use by Sector[geoengineering sector,electricity] : test</t>
  </si>
  <si>
    <t>Total Energy Use by Sector[geoengineering sector,hard coal] : test</t>
  </si>
  <si>
    <t>Total Energy Use by Sector[geoengineering sector,natural gas] : test</t>
  </si>
  <si>
    <t>Total Energy Use by Sector[geoengineering sector,nuclear] : test</t>
  </si>
  <si>
    <t>Total Energy Use by Sector[geoengineering sector,hydro] : test</t>
  </si>
  <si>
    <t>Total Energy Use by Sector[geoengineering sector,wind] : test</t>
  </si>
  <si>
    <t>Total Energy Use by Sector[geoengineering sector,solar] : test</t>
  </si>
  <si>
    <t>Total Energy Use by Sector[geoengineering sector,biomass] : test</t>
  </si>
  <si>
    <t>Total Energy Use by Sector[geoengineering sector,petroleum gasoline] : test</t>
  </si>
  <si>
    <t>Total Energy Use by Sector[geoengineering sector,petroleum diesel] : test</t>
  </si>
  <si>
    <t>Total Energy Use by Sector[geoengineering sector,biofuel gasoline] : test</t>
  </si>
  <si>
    <t>Total Energy Use by Sector[geoengineering sector,biofuel diesel] : test</t>
  </si>
  <si>
    <t>Total Energy Use by Sector[geoengineering sector,jet fuel or kerosene] : test</t>
  </si>
  <si>
    <t>Total Energy Use by Sector[geoengineering sector,heat] : test</t>
  </si>
  <si>
    <t>Total Energy Use by Sector[geoengineering sector,geothermal] : test</t>
  </si>
  <si>
    <t>Total Energy Use by Sector[geoengineering sector,lignite] : test</t>
  </si>
  <si>
    <t>Total Energy Use by Sector[geoengineering sector,crude oil] : test</t>
  </si>
  <si>
    <t>Total Energy Use by Sector[geoengineering sector,heavy or residual fuel oil] : test</t>
  </si>
  <si>
    <t>Total Energy Use by Sector[geoengineering sector,LPG propane or butane] : test</t>
  </si>
  <si>
    <t>Total Energy Use by Sector[geoengineering sector,municipal solid waste] : test</t>
  </si>
  <si>
    <t>Total Energy Use by Sector[geoengineering sector,hydrogen] : test</t>
  </si>
  <si>
    <t>Electricity Renewable Share</t>
  </si>
  <si>
    <t>District Heat Provided by Dedicated Facilities[electricity if] : test</t>
  </si>
  <si>
    <t>District Heat Provided by Dedicated Facilities[hard coal if] : test</t>
  </si>
  <si>
    <t>District Heat Provided by Dedicated Facilities[natural gas if] : test</t>
  </si>
  <si>
    <t>District Heat Provided by Dedicated Facilities[biomass if] : test</t>
  </si>
  <si>
    <t>District Heat Provided by Dedicated Facilities[petroleum diesel if] : test</t>
  </si>
  <si>
    <t>District Heat Provided by Dedicated Facilities[heat if] : test</t>
  </si>
  <si>
    <t>District Heat Provided by Dedicated Facilities[crude oil if] : test</t>
  </si>
  <si>
    <t>District Heat Provided by Dedicated Facilities[heavy or residual fuel oil if] : test</t>
  </si>
  <si>
    <t>District Heat Provided by Dedicated Facilities[LPG propane or butane if] : test</t>
  </si>
  <si>
    <t>District Heat Provided by Dedicated Facilities[hydrogen if] : test</t>
  </si>
  <si>
    <t>Hydrogen Produced by Pathway[electrolysis] : MostRecentRun</t>
  </si>
  <si>
    <t>Hydrogen Produced by Pathway[natural gas reforming] : MostRecentRun</t>
  </si>
  <si>
    <t>Hydrogen Produced by Pathway[coal gasification] : MostRecentRun</t>
  </si>
  <si>
    <t>Hydrogen Produced by Pathway[biomass gasification] : MostRecentRun</t>
  </si>
  <si>
    <t>Hydrogen Produced by Pathway[thermochemical water splitting] : MostRecentRun</t>
  </si>
  <si>
    <t>Hydrogen Produced by Pathway[electrolysis] : test</t>
  </si>
  <si>
    <t>Hydrogen Produced by Pathway[natural gas reforming] : test</t>
  </si>
  <si>
    <t>Hydrogen Produced by Pathway[coal gasification] : test</t>
  </si>
  <si>
    <t>Hydrogen Produced by Pathway[biomass gasification] : test</t>
  </si>
  <si>
    <t>Hydrogen Produced by Pathway[thermochemical water splitting] : test</t>
  </si>
  <si>
    <t>Hydrogen Produced by Pathway[electrolysis with guaranteed clean electricity] : test</t>
  </si>
  <si>
    <t>Hydrogen Produced by Pathway[natural gas reforming with CCS] : test</t>
  </si>
  <si>
    <t>BAU</t>
  </si>
  <si>
    <t>Policy Target</t>
  </si>
  <si>
    <t>Use this policy to filter out feedstock fuels</t>
  </si>
  <si>
    <t>Hydrogen Sector Fuel Use[electricity if] : MostRecentRun</t>
  </si>
  <si>
    <t>Hydrogen Sector Fuel Use[hard coal if] : MostRecentRun</t>
  </si>
  <si>
    <t>Hydrogen Sector Fuel Use[natural gas if] : MostRecentRun</t>
  </si>
  <si>
    <t>Hydrogen Sector Fuel Use[biomass if] : MostRecentRun</t>
  </si>
  <si>
    <t>Hydrogen Sector Fuel Use[petroleum diesel if] : MostRecentRun</t>
  </si>
  <si>
    <t>Hydrogen Sector Fuel Use[heat if] : MostRecentRun</t>
  </si>
  <si>
    <t>Hydrogen Sector Fuel Use[crude oil if] : MostRecentRun</t>
  </si>
  <si>
    <t>Hydrogen Sector Fuel Use[heavy or residual fuel oil if] : MostRecentRun</t>
  </si>
  <si>
    <t>Hydrogen Sector Fuel Use[LPG propane or butane if] : MostRecentRun</t>
  </si>
  <si>
    <t>Hydrogen Sector Fuel Use[hydrogen if] : MostRecentRun</t>
  </si>
  <si>
    <t>BAU Electricity Generation by Type[hard coal es] : test</t>
  </si>
  <si>
    <t>BAU Electricity Generation by Type[natural gas steam turbine es] : test</t>
  </si>
  <si>
    <t>BAU Electricity Generation by Type[natural gas combined cycle es] : test</t>
  </si>
  <si>
    <t>BAU Electricity Generation by Type[nuclear es] : test</t>
  </si>
  <si>
    <t>BAU Electricity Generation by Type[hydro es] : test</t>
  </si>
  <si>
    <t>BAU Electricity Generation by Type[onshore wind es] : test</t>
  </si>
  <si>
    <t>BAU Electricity Generation by Type[solar PV es] : test</t>
  </si>
  <si>
    <t>BAU Electricity Generation by Type[solar thermal es] : test</t>
  </si>
  <si>
    <t>BAU Electricity Generation by Type[biomass es] : test</t>
  </si>
  <si>
    <t>BAU Electricity Generation by Type[geothermal es] : test</t>
  </si>
  <si>
    <t>BAU Electricity Generation by Type[petroleum es] : test</t>
  </si>
  <si>
    <t>BAU Electricity Generation by Type[natural gas peaker es] : test</t>
  </si>
  <si>
    <t>BAU Electricity Generation by Type[lignite es] : test</t>
  </si>
  <si>
    <t>BAU Electricity Generation by Type[offshore wind es] : test</t>
  </si>
  <si>
    <t>BAU Electricity Generation by Type[crude oil es] : test</t>
  </si>
  <si>
    <t>BAU Electricity Generation by Type[heavy or residual fuel oil es] : test</t>
  </si>
  <si>
    <t>BAU Electricity Generation by Type[municipal solid waste es] : test</t>
  </si>
  <si>
    <t>BAU Electricity Generation by Type[hard coal w CCS es] : test</t>
  </si>
  <si>
    <t>BAU Electricity Generation by Type[natural gas combined cycle w CCS es] : test</t>
  </si>
  <si>
    <t>BAU Electricity Generation by Type[biomass w CCS es] : test</t>
  </si>
  <si>
    <t>BAU Electricity Generation by Type[lignite w CCS es] : test</t>
  </si>
  <si>
    <t>BAU Electricity Generation by Type[small modular reactor es] : test</t>
  </si>
  <si>
    <t>BAU Electricity Generation by Type[hydrogen combustion turbine es] : test</t>
  </si>
  <si>
    <t>BAU Electricity Generation by Type[hydrogen combined cycle es] : test</t>
  </si>
  <si>
    <t>Industrial Fuel Use for Energy Purposes[electricity if,agriculture and forestry 01T03] : test</t>
  </si>
  <si>
    <t>Industrial Fuel Use for Energy Purposes[electricity if,coal mining 05] : test</t>
  </si>
  <si>
    <t>Industrial Fuel Use for Energy Purposes[electricity if,oil and gas extraction 06] : test</t>
  </si>
  <si>
    <t>Industrial Fuel Use for Energy Purposes[electricity if,other mining and quarrying 07T08] : test</t>
  </si>
  <si>
    <t>Industrial Fuel Use for Energy Purposes[electricity if,food beverage and tobacco 10T12] : test</t>
  </si>
  <si>
    <t>Industrial Fuel Use for Energy Purposes[electricity if,textiles apparel and leather 13T15] : test</t>
  </si>
  <si>
    <t>Industrial Fuel Use for Energy Purposes[electricity if,wood products 16] : test</t>
  </si>
  <si>
    <t>Industrial Fuel Use for Energy Purposes[electricity if,pulp paper and printing 17T18] : test</t>
  </si>
  <si>
    <t>Industrial Fuel Use for Energy Purposes[electricity if,refined petroleum and coke 19] : test</t>
  </si>
  <si>
    <t>Industrial Fuel Use for Energy Purposes[electricity if,chemicals 20] : test</t>
  </si>
  <si>
    <t>Industrial Fuel Use for Energy Purposes[electricity if,rubber and plastic products 22] : test</t>
  </si>
  <si>
    <t>Industrial Fuel Use for Energy Purposes[electricity if,glass and glass products 231] : test</t>
  </si>
  <si>
    <t>Industrial Fuel Use for Energy Purposes[electricity if,cement and other nonmetallic minerals 239] : test</t>
  </si>
  <si>
    <t>Industrial Fuel Use for Energy Purposes[electricity if,iron and steel 241] : test</t>
  </si>
  <si>
    <t>Industrial Fuel Use for Energy Purposes[electricity if,other metals 242] : test</t>
  </si>
  <si>
    <t>Industrial Fuel Use for Energy Purposes[electricity if,metal products except machinery and vehicles 25] : test</t>
  </si>
  <si>
    <t>Industrial Fuel Use for Energy Purposes[electricity if,computers and electronics 26] : test</t>
  </si>
  <si>
    <t>Industrial Fuel Use for Energy Purposes[electricity if,appliances and electrical equipment 27] : test</t>
  </si>
  <si>
    <t>Industrial Fuel Use for Energy Purposes[electricity if,other machinery 28] : test</t>
  </si>
  <si>
    <t>Industrial Fuel Use for Energy Purposes[electricity if,road vehicles 29] : test</t>
  </si>
  <si>
    <t>Industrial Fuel Use for Energy Purposes[electricity if,nonroad vehicles 30] : test</t>
  </si>
  <si>
    <t>Industrial Fuel Use for Energy Purposes[electricity if,other manufacturing 31T33] : test</t>
  </si>
  <si>
    <t>Industrial Fuel Use for Energy Purposes[electricity if,energy pipelines and gas processing 352T353] : test</t>
  </si>
  <si>
    <t>Industrial Fuel Use for Energy Purposes[electricity if,water and waste 36T39] : test</t>
  </si>
  <si>
    <t>Industrial Fuel Use for Energy Purposes[electricity if,construction 41T43] : test</t>
  </si>
  <si>
    <t>Industrial Fuel Use for Energy Purposes[hard coal if,agriculture and forestry 01T03] : test</t>
  </si>
  <si>
    <t>Industrial Fuel Use for Energy Purposes[hard coal if,coal mining 05] : test</t>
  </si>
  <si>
    <t>Industrial Fuel Use for Energy Purposes[hard coal if,oil and gas extraction 06] : test</t>
  </si>
  <si>
    <t>Industrial Fuel Use for Energy Purposes[hard coal if,other mining and quarrying 07T08] : test</t>
  </si>
  <si>
    <t>Industrial Fuel Use for Energy Purposes[hard coal if,food beverage and tobacco 10T12] : test</t>
  </si>
  <si>
    <t>Industrial Fuel Use for Energy Purposes[hard coal if,textiles apparel and leather 13T15] : test</t>
  </si>
  <si>
    <t>Industrial Fuel Use for Energy Purposes[hard coal if,wood products 16] : test</t>
  </si>
  <si>
    <t>Industrial Fuel Use for Energy Purposes[hard coal if,pulp paper and printing 17T18] : test</t>
  </si>
  <si>
    <t>Industrial Fuel Use for Energy Purposes[hard coal if,refined petroleum and coke 19] : test</t>
  </si>
  <si>
    <t>Industrial Fuel Use for Energy Purposes[hard coal if,chemicals 20] : test</t>
  </si>
  <si>
    <t>Industrial Fuel Use for Energy Purposes[hard coal if,rubber and plastic products 22] : test</t>
  </si>
  <si>
    <t>Industrial Fuel Use for Energy Purposes[hard coal if,glass and glass products 231] : test</t>
  </si>
  <si>
    <t>Industrial Fuel Use for Energy Purposes[hard coal if,cement and other nonmetallic minerals 239] : test</t>
  </si>
  <si>
    <t>Industrial Fuel Use for Energy Purposes[hard coal if,iron and steel 241] : test</t>
  </si>
  <si>
    <t>Industrial Fuel Use for Energy Purposes[hard coal if,other metals 242] : test</t>
  </si>
  <si>
    <t>Industrial Fuel Use for Energy Purposes[hard coal if,metal products except machinery and vehicles 25] : test</t>
  </si>
  <si>
    <t>Industrial Fuel Use for Energy Purposes[hard coal if,computers and electronics 26] : test</t>
  </si>
  <si>
    <t>Industrial Fuel Use for Energy Purposes[hard coal if,appliances and electrical equipment 27] : test</t>
  </si>
  <si>
    <t>Industrial Fuel Use for Energy Purposes[hard coal if,other machinery 28] : test</t>
  </si>
  <si>
    <t>Industrial Fuel Use for Energy Purposes[hard coal if,road vehicles 29] : test</t>
  </si>
  <si>
    <t>Industrial Fuel Use for Energy Purposes[hard coal if,nonroad vehicles 30] : test</t>
  </si>
  <si>
    <t>Industrial Fuel Use for Energy Purposes[hard coal if,other manufacturing 31T33] : test</t>
  </si>
  <si>
    <t>Industrial Fuel Use for Energy Purposes[hard coal if,energy pipelines and gas processing 352T353] : test</t>
  </si>
  <si>
    <t>Industrial Fuel Use for Energy Purposes[hard coal if,water and waste 36T39] : test</t>
  </si>
  <si>
    <t>Industrial Fuel Use for Energy Purposes[hard coal if,construction 41T43] : test</t>
  </si>
  <si>
    <t>Industrial Fuel Use for Energy Purposes[natural gas if,agriculture and forestry 01T03] : test</t>
  </si>
  <si>
    <t>Industrial Fuel Use for Energy Purposes[natural gas if,coal mining 05] : test</t>
  </si>
  <si>
    <t>Industrial Fuel Use for Energy Purposes[natural gas if,oil and gas extraction 06] : test</t>
  </si>
  <si>
    <t>Industrial Fuel Use for Energy Purposes[natural gas if,other mining and quarrying 07T08] : test</t>
  </si>
  <si>
    <t>Industrial Fuel Use for Energy Purposes[natural gas if,food beverage and tobacco 10T12] : test</t>
  </si>
  <si>
    <t>Industrial Fuel Use for Energy Purposes[natural gas if,textiles apparel and leather 13T15] : test</t>
  </si>
  <si>
    <t>Industrial Fuel Use for Energy Purposes[natural gas if,wood products 16] : test</t>
  </si>
  <si>
    <t>Industrial Fuel Use for Energy Purposes[natural gas if,pulp paper and printing 17T18] : test</t>
  </si>
  <si>
    <t>Industrial Fuel Use for Energy Purposes[natural gas if,refined petroleum and coke 19] : test</t>
  </si>
  <si>
    <t>Industrial Fuel Use for Energy Purposes[natural gas if,chemicals 20] : test</t>
  </si>
  <si>
    <t>Industrial Fuel Use for Energy Purposes[natural gas if,rubber and plastic products 22] : test</t>
  </si>
  <si>
    <t>Industrial Fuel Use for Energy Purposes[natural gas if,glass and glass products 231] : test</t>
  </si>
  <si>
    <t>Industrial Fuel Use for Energy Purposes[natural gas if,cement and other nonmetallic minerals 239] : test</t>
  </si>
  <si>
    <t>Industrial Fuel Use for Energy Purposes[natural gas if,iron and steel 241] : test</t>
  </si>
  <si>
    <t>Industrial Fuel Use for Energy Purposes[natural gas if,other metals 242] : test</t>
  </si>
  <si>
    <t>Industrial Fuel Use for Energy Purposes[natural gas if,metal products except machinery and vehicles 25] : test</t>
  </si>
  <si>
    <t>Industrial Fuel Use for Energy Purposes[natural gas if,computers and electronics 26] : test</t>
  </si>
  <si>
    <t>Industrial Fuel Use for Energy Purposes[natural gas if,appliances and electrical equipment 27] : test</t>
  </si>
  <si>
    <t>Industrial Fuel Use for Energy Purposes[natural gas if,other machinery 28] : test</t>
  </si>
  <si>
    <t>Industrial Fuel Use for Energy Purposes[natural gas if,road vehicles 29] : test</t>
  </si>
  <si>
    <t>Industrial Fuel Use for Energy Purposes[natural gas if,nonroad vehicles 30] : test</t>
  </si>
  <si>
    <t>Industrial Fuel Use for Energy Purposes[natural gas if,other manufacturing 31T33] : test</t>
  </si>
  <si>
    <t>Industrial Fuel Use for Energy Purposes[natural gas if,energy pipelines and gas processing 352T353] : test</t>
  </si>
  <si>
    <t>Industrial Fuel Use for Energy Purposes[natural gas if,water and waste 36T39] : test</t>
  </si>
  <si>
    <t>Industrial Fuel Use for Energy Purposes[natural gas if,construction 41T43] : test</t>
  </si>
  <si>
    <t>Industrial Fuel Use for Energy Purposes[biomass if,agriculture and forestry 01T03] : test</t>
  </si>
  <si>
    <t>Industrial Fuel Use for Energy Purposes[biomass if,coal mining 05] : test</t>
  </si>
  <si>
    <t>Industrial Fuel Use for Energy Purposes[biomass if,oil and gas extraction 06] : test</t>
  </si>
  <si>
    <t>Industrial Fuel Use for Energy Purposes[biomass if,other mining and quarrying 07T08] : test</t>
  </si>
  <si>
    <t>Industrial Fuel Use for Energy Purposes[biomass if,food beverage and tobacco 10T12] : test</t>
  </si>
  <si>
    <t>Industrial Fuel Use for Energy Purposes[biomass if,textiles apparel and leather 13T15] : test</t>
  </si>
  <si>
    <t>Industrial Fuel Use for Energy Purposes[biomass if,wood products 16] : test</t>
  </si>
  <si>
    <t>Industrial Fuel Use for Energy Purposes[biomass if,pulp paper and printing 17T18] : test</t>
  </si>
  <si>
    <t>Industrial Fuel Use for Energy Purposes[biomass if,refined petroleum and coke 19] : test</t>
  </si>
  <si>
    <t>Industrial Fuel Use for Energy Purposes[biomass if,chemicals 20] : test</t>
  </si>
  <si>
    <t>Industrial Fuel Use for Energy Purposes[biomass if,rubber and plastic products 22] : test</t>
  </si>
  <si>
    <t>Industrial Fuel Use for Energy Purposes[biomass if,glass and glass products 231] : test</t>
  </si>
  <si>
    <t>Industrial Fuel Use for Energy Purposes[biomass if,cement and other nonmetallic minerals 239] : test</t>
  </si>
  <si>
    <t>Industrial Fuel Use for Energy Purposes[biomass if,iron and steel 241] : test</t>
  </si>
  <si>
    <t>Industrial Fuel Use for Energy Purposes[biomass if,other metals 242] : test</t>
  </si>
  <si>
    <t>Industrial Fuel Use for Energy Purposes[biomass if,metal products except machinery and vehicles 25] : test</t>
  </si>
  <si>
    <t>Industrial Fuel Use for Energy Purposes[biomass if,computers and electronics 26] : test</t>
  </si>
  <si>
    <t>Industrial Fuel Use for Energy Purposes[biomass if,appliances and electrical equipment 27] : test</t>
  </si>
  <si>
    <t>Industrial Fuel Use for Energy Purposes[biomass if,other machinery 28] : test</t>
  </si>
  <si>
    <t>Industrial Fuel Use for Energy Purposes[biomass if,road vehicles 29] : test</t>
  </si>
  <si>
    <t>Industrial Fuel Use for Energy Purposes[biomass if,nonroad vehicles 30] : test</t>
  </si>
  <si>
    <t>Industrial Fuel Use for Energy Purposes[biomass if,other manufacturing 31T33] : test</t>
  </si>
  <si>
    <t>Industrial Fuel Use for Energy Purposes[biomass if,energy pipelines and gas processing 352T353] : test</t>
  </si>
  <si>
    <t>Industrial Fuel Use for Energy Purposes[biomass if,water and waste 36T39] : test</t>
  </si>
  <si>
    <t>Industrial Fuel Use for Energy Purposes[biomass if,construction 41T43] : test</t>
  </si>
  <si>
    <t>Industrial Fuel Use for Energy Purposes[petroleum diesel if,agriculture and forestry 01T03] : test</t>
  </si>
  <si>
    <t>Industrial Fuel Use for Energy Purposes[petroleum diesel if,coal mining 05] : test</t>
  </si>
  <si>
    <t>Industrial Fuel Use for Energy Purposes[petroleum diesel if,oil and gas extraction 06] : test</t>
  </si>
  <si>
    <t>Industrial Fuel Use for Energy Purposes[petroleum diesel if,other mining and quarrying 07T08] : test</t>
  </si>
  <si>
    <t>Industrial Fuel Use for Energy Purposes[petroleum diesel if,food beverage and tobacco 10T12] : test</t>
  </si>
  <si>
    <t>Industrial Fuel Use for Energy Purposes[petroleum diesel if,textiles apparel and leather 13T15] : test</t>
  </si>
  <si>
    <t>Industrial Fuel Use for Energy Purposes[petroleum diesel if,wood products 16] : test</t>
  </si>
  <si>
    <t>Industrial Fuel Use for Energy Purposes[petroleum diesel if,pulp paper and printing 17T18] : test</t>
  </si>
  <si>
    <t>Industrial Fuel Use for Energy Purposes[petroleum diesel if,refined petroleum and coke 19] : test</t>
  </si>
  <si>
    <t>Industrial Fuel Use for Energy Purposes[petroleum diesel if,chemicals 20] : test</t>
  </si>
  <si>
    <t>Industrial Fuel Use for Energy Purposes[petroleum diesel if,rubber and plastic products 22] : test</t>
  </si>
  <si>
    <t>Industrial Fuel Use for Energy Purposes[petroleum diesel if,glass and glass products 231] : test</t>
  </si>
  <si>
    <t>Industrial Fuel Use for Energy Purposes[petroleum diesel if,cement and other nonmetallic minerals 239] : test</t>
  </si>
  <si>
    <t>Industrial Fuel Use for Energy Purposes[petroleum diesel if,iron and steel 241] : test</t>
  </si>
  <si>
    <t>Industrial Fuel Use for Energy Purposes[petroleum diesel if,other metals 242] : test</t>
  </si>
  <si>
    <t>Industrial Fuel Use for Energy Purposes[petroleum diesel if,metal products except machinery and vehicles 25] : test</t>
  </si>
  <si>
    <t>Industrial Fuel Use for Energy Purposes[petroleum diesel if,computers and electronics 26] : test</t>
  </si>
  <si>
    <t>Industrial Fuel Use for Energy Purposes[petroleum diesel if,appliances and electrical equipment 27] : test</t>
  </si>
  <si>
    <t>Industrial Fuel Use for Energy Purposes[petroleum diesel if,other machinery 28] : test</t>
  </si>
  <si>
    <t>Industrial Fuel Use for Energy Purposes[petroleum diesel if,road vehicles 29] : test</t>
  </si>
  <si>
    <t>Industrial Fuel Use for Energy Purposes[petroleum diesel if,nonroad vehicles 30] : test</t>
  </si>
  <si>
    <t>Industrial Fuel Use for Energy Purposes[petroleum diesel if,other manufacturing 31T33] : test</t>
  </si>
  <si>
    <t>Industrial Fuel Use for Energy Purposes[petroleum diesel if,energy pipelines and gas processing 352T353] : test</t>
  </si>
  <si>
    <t>Industrial Fuel Use for Energy Purposes[petroleum diesel if,water and waste 36T39] : test</t>
  </si>
  <si>
    <t>Industrial Fuel Use for Energy Purposes[petroleum diesel if,construction 41T43] : test</t>
  </si>
  <si>
    <t>Industrial Fuel Use for Energy Purposes[heat if,agriculture and forestry 01T03] : test</t>
  </si>
  <si>
    <t>Industrial Fuel Use for Energy Purposes[heat if,coal mining 05] : test</t>
  </si>
  <si>
    <t>Industrial Fuel Use for Energy Purposes[heat if,oil and gas extraction 06] : test</t>
  </si>
  <si>
    <t>Industrial Fuel Use for Energy Purposes[heat if,other mining and quarrying 07T08] : test</t>
  </si>
  <si>
    <t>Industrial Fuel Use for Energy Purposes[heat if,food beverage and tobacco 10T12] : test</t>
  </si>
  <si>
    <t>Industrial Fuel Use for Energy Purposes[heat if,textiles apparel and leather 13T15] : test</t>
  </si>
  <si>
    <t>Industrial Fuel Use for Energy Purposes[heat if,wood products 16] : test</t>
  </si>
  <si>
    <t>Industrial Fuel Use for Energy Purposes[heat if,pulp paper and printing 17T18] : test</t>
  </si>
  <si>
    <t>Industrial Fuel Use for Energy Purposes[heat if,refined petroleum and coke 19] : test</t>
  </si>
  <si>
    <t>Industrial Fuel Use for Energy Purposes[heat if,chemicals 20] : test</t>
  </si>
  <si>
    <t>Industrial Fuel Use for Energy Purposes[heat if,rubber and plastic products 22] : test</t>
  </si>
  <si>
    <t>Industrial Fuel Use for Energy Purposes[heat if,glass and glass products 231] : test</t>
  </si>
  <si>
    <t>Industrial Fuel Use for Energy Purposes[heat if,cement and other nonmetallic minerals 239] : test</t>
  </si>
  <si>
    <t>Industrial Fuel Use for Energy Purposes[heat if,iron and steel 241] : test</t>
  </si>
  <si>
    <t>Industrial Fuel Use for Energy Purposes[heat if,other metals 242] : test</t>
  </si>
  <si>
    <t>Industrial Fuel Use for Energy Purposes[heat if,metal products except machinery and vehicles 25] : test</t>
  </si>
  <si>
    <t>Industrial Fuel Use for Energy Purposes[heat if,computers and electronics 26] : test</t>
  </si>
  <si>
    <t>Industrial Fuel Use for Energy Purposes[heat if,appliances and electrical equipment 27] : test</t>
  </si>
  <si>
    <t>Industrial Fuel Use for Energy Purposes[heat if,other machinery 28] : test</t>
  </si>
  <si>
    <t>Industrial Fuel Use for Energy Purposes[heat if,road vehicles 29] : test</t>
  </si>
  <si>
    <t>Industrial Fuel Use for Energy Purposes[heat if,nonroad vehicles 30] : test</t>
  </si>
  <si>
    <t>Industrial Fuel Use for Energy Purposes[heat if,other manufacturing 31T33] : test</t>
  </si>
  <si>
    <t>Industrial Fuel Use for Energy Purposes[heat if,energy pipelines and gas processing 352T353] : test</t>
  </si>
  <si>
    <t>Industrial Fuel Use for Energy Purposes[heat if,water and waste 36T39] : test</t>
  </si>
  <si>
    <t>Industrial Fuel Use for Energy Purposes[heat if,construction 41T43] : test</t>
  </si>
  <si>
    <t>Industrial Fuel Use for Energy Purposes[crude oil if,agriculture and forestry 01T03] : test</t>
  </si>
  <si>
    <t>Industrial Fuel Use for Energy Purposes[crude oil if,coal mining 05] : test</t>
  </si>
  <si>
    <t>Industrial Fuel Use for Energy Purposes[crude oil if,oil and gas extraction 06] : test</t>
  </si>
  <si>
    <t>Industrial Fuel Use for Energy Purposes[crude oil if,other mining and quarrying 07T08] : test</t>
  </si>
  <si>
    <t>Industrial Fuel Use for Energy Purposes[crude oil if,food beverage and tobacco 10T12] : test</t>
  </si>
  <si>
    <t>Industrial Fuel Use for Energy Purposes[crude oil if,textiles apparel and leather 13T15] : test</t>
  </si>
  <si>
    <t>Industrial Fuel Use for Energy Purposes[crude oil if,wood products 16] : test</t>
  </si>
  <si>
    <t>Industrial Fuel Use for Energy Purposes[crude oil if,pulp paper and printing 17T18] : test</t>
  </si>
  <si>
    <t>Industrial Fuel Use for Energy Purposes[crude oil if,refined petroleum and coke 19] : test</t>
  </si>
  <si>
    <t>Industrial Fuel Use for Energy Purposes[crude oil if,chemicals 20] : test</t>
  </si>
  <si>
    <t>Industrial Fuel Use for Energy Purposes[crude oil if,rubber and plastic products 22] : test</t>
  </si>
  <si>
    <t>Industrial Fuel Use for Energy Purposes[crude oil if,glass and glass products 231] : test</t>
  </si>
  <si>
    <t>Industrial Fuel Use for Energy Purposes[crude oil if,cement and other nonmetallic minerals 239] : test</t>
  </si>
  <si>
    <t>Industrial Fuel Use for Energy Purposes[crude oil if,iron and steel 241] : test</t>
  </si>
  <si>
    <t>Industrial Fuel Use for Energy Purposes[crude oil if,other metals 242] : test</t>
  </si>
  <si>
    <t>Industrial Fuel Use for Energy Purposes[crude oil if,metal products except machinery and vehicles 25] : test</t>
  </si>
  <si>
    <t>Industrial Fuel Use for Energy Purposes[crude oil if,computers and electronics 26] : test</t>
  </si>
  <si>
    <t>Industrial Fuel Use for Energy Purposes[crude oil if,appliances and electrical equipment 27] : test</t>
  </si>
  <si>
    <t>Industrial Fuel Use for Energy Purposes[crude oil if,other machinery 28] : test</t>
  </si>
  <si>
    <t>Industrial Fuel Use for Energy Purposes[crude oil if,road vehicles 29] : test</t>
  </si>
  <si>
    <t>Industrial Fuel Use for Energy Purposes[crude oil if,nonroad vehicles 30] : test</t>
  </si>
  <si>
    <t>Industrial Fuel Use for Energy Purposes[crude oil if,other manufacturing 31T33] : test</t>
  </si>
  <si>
    <t>Industrial Fuel Use for Energy Purposes[crude oil if,energy pipelines and gas processing 352T353] : test</t>
  </si>
  <si>
    <t>Industrial Fuel Use for Energy Purposes[crude oil if,water and waste 36T39] : test</t>
  </si>
  <si>
    <t>Industrial Fuel Use for Energy Purposes[crude oil if,construction 41T43] : test</t>
  </si>
  <si>
    <t>Industrial Fuel Use for Energy Purposes[heavy or residual fuel oil if,agriculture and forestry 01T03] : test</t>
  </si>
  <si>
    <t>Industrial Fuel Use for Energy Purposes[heavy or residual fuel oil if,coal mining 05] : test</t>
  </si>
  <si>
    <t>Industrial Fuel Use for Energy Purposes[heavy or residual fuel oil if,oil and gas extraction 06] : test</t>
  </si>
  <si>
    <t>Industrial Fuel Use for Energy Purposes[heavy or residual fuel oil if,other mining and quarrying 07T08] : test</t>
  </si>
  <si>
    <t>Industrial Fuel Use for Energy Purposes[heavy or residual fuel oil if,food beverage and tobacco 10T12] : test</t>
  </si>
  <si>
    <t>Industrial Fuel Use for Energy Purposes[heavy or residual fuel oil if,textiles apparel and leather 13T15] : test</t>
  </si>
  <si>
    <t>Industrial Fuel Use for Energy Purposes[heavy or residual fuel oil if,wood products 16] : test</t>
  </si>
  <si>
    <t>Industrial Fuel Use for Energy Purposes[heavy or residual fuel oil if,pulp paper and printing 17T18] : test</t>
  </si>
  <si>
    <t>Industrial Fuel Use for Energy Purposes[heavy or residual fuel oil if,refined petroleum and coke 19] : test</t>
  </si>
  <si>
    <t>Industrial Fuel Use for Energy Purposes[heavy or residual fuel oil if,chemicals 20] : test</t>
  </si>
  <si>
    <t>Industrial Fuel Use for Energy Purposes[heavy or residual fuel oil if,rubber and plastic products 22] : test</t>
  </si>
  <si>
    <t>Industrial Fuel Use for Energy Purposes[heavy or residual fuel oil if,glass and glass products 231] : test</t>
  </si>
  <si>
    <t>Industrial Fuel Use for Energy Purposes[heavy or residual fuel oil if,cement and other nonmetallic minerals 239] : test</t>
  </si>
  <si>
    <t>Industrial Fuel Use for Energy Purposes[heavy or residual fuel oil if,iron and steel 241] : test</t>
  </si>
  <si>
    <t>Industrial Fuel Use for Energy Purposes[heavy or residual fuel oil if,other metals 242] : test</t>
  </si>
  <si>
    <t>Industrial Fuel Use for Energy Purposes[heavy or residual fuel oil if,metal products except machinery and vehicles 25] : test</t>
  </si>
  <si>
    <t>Industrial Fuel Use for Energy Purposes[heavy or residual fuel oil if,computers and electronics 26] : test</t>
  </si>
  <si>
    <t>Industrial Fuel Use for Energy Purposes[heavy or residual fuel oil if,appliances and electrical equipment 27] : test</t>
  </si>
  <si>
    <t>Industrial Fuel Use for Energy Purposes[heavy or residual fuel oil if,other machinery 28] : test</t>
  </si>
  <si>
    <t>Industrial Fuel Use for Energy Purposes[heavy or residual fuel oil if,road vehicles 29] : test</t>
  </si>
  <si>
    <t>Industrial Fuel Use for Energy Purposes[heavy or residual fuel oil if,nonroad vehicles 30] : test</t>
  </si>
  <si>
    <t>Industrial Fuel Use for Energy Purposes[heavy or residual fuel oil if,other manufacturing 31T33] : test</t>
  </si>
  <si>
    <t>Industrial Fuel Use for Energy Purposes[heavy or residual fuel oil if,energy pipelines and gas processing 352T353] : test</t>
  </si>
  <si>
    <t>Industrial Fuel Use for Energy Purposes[heavy or residual fuel oil if,water and waste 36T39] : test</t>
  </si>
  <si>
    <t>Industrial Fuel Use for Energy Purposes[heavy or residual fuel oil if,construction 41T43] : test</t>
  </si>
  <si>
    <t>Industrial Fuel Use for Energy Purposes[LPG propane or butane if,agriculture and forestry 01T03] : test</t>
  </si>
  <si>
    <t>Industrial Fuel Use for Energy Purposes[LPG propane or butane if,coal mining 05] : test</t>
  </si>
  <si>
    <t>Industrial Fuel Use for Energy Purposes[LPG propane or butane if,oil and gas extraction 06] : test</t>
  </si>
  <si>
    <t>Industrial Fuel Use for Energy Purposes[LPG propane or butane if,other mining and quarrying 07T08] : test</t>
  </si>
  <si>
    <t>Industrial Fuel Use for Energy Purposes[LPG propane or butane if,food beverage and tobacco 10T12] : test</t>
  </si>
  <si>
    <t>Industrial Fuel Use for Energy Purposes[LPG propane or butane if,textiles apparel and leather 13T15] : test</t>
  </si>
  <si>
    <t>Industrial Fuel Use for Energy Purposes[LPG propane or butane if,wood products 16] : test</t>
  </si>
  <si>
    <t>Industrial Fuel Use for Energy Purposes[LPG propane or butane if,pulp paper and printing 17T18] : test</t>
  </si>
  <si>
    <t>Industrial Fuel Use for Energy Purposes[LPG propane or butane if,refined petroleum and coke 19] : test</t>
  </si>
  <si>
    <t>Industrial Fuel Use for Energy Purposes[LPG propane or butane if,chemicals 20] : test</t>
  </si>
  <si>
    <t>Industrial Fuel Use for Energy Purposes[LPG propane or butane if,rubber and plastic products 22] : test</t>
  </si>
  <si>
    <t>Industrial Fuel Use for Energy Purposes[LPG propane or butane if,glass and glass products 231] : test</t>
  </si>
  <si>
    <t>Industrial Fuel Use for Energy Purposes[LPG propane or butane if,cement and other nonmetallic minerals 239] : test</t>
  </si>
  <si>
    <t>Industrial Fuel Use for Energy Purposes[LPG propane or butane if,iron and steel 241] : test</t>
  </si>
  <si>
    <t>Industrial Fuel Use for Energy Purposes[LPG propane or butane if,other metals 242] : test</t>
  </si>
  <si>
    <t>Industrial Fuel Use for Energy Purposes[LPG propane or butane if,metal products except machinery and vehicles 25] : test</t>
  </si>
  <si>
    <t>Industrial Fuel Use for Energy Purposes[LPG propane or butane if,computers and electronics 26] : test</t>
  </si>
  <si>
    <t>Industrial Fuel Use for Energy Purposes[LPG propane or butane if,appliances and electrical equipment 27] : test</t>
  </si>
  <si>
    <t>Industrial Fuel Use for Energy Purposes[LPG propane or butane if,other machinery 28] : test</t>
  </si>
  <si>
    <t>Industrial Fuel Use for Energy Purposes[LPG propane or butane if,road vehicles 29] : test</t>
  </si>
  <si>
    <t>Industrial Fuel Use for Energy Purposes[LPG propane or butane if,nonroad vehicles 30] : test</t>
  </si>
  <si>
    <t>Industrial Fuel Use for Energy Purposes[LPG propane or butane if,other manufacturing 31T33] : test</t>
  </si>
  <si>
    <t>Industrial Fuel Use for Energy Purposes[LPG propane or butane if,energy pipelines and gas processing 352T353] : test</t>
  </si>
  <si>
    <t>Industrial Fuel Use for Energy Purposes[LPG propane or butane if,water and waste 36T39] : test</t>
  </si>
  <si>
    <t>Industrial Fuel Use for Energy Purposes[LPG propane or butane if,construction 41T43] : test</t>
  </si>
  <si>
    <t>Industrial Fuel Use for Energy Purposes[hydrogen if,agriculture and forestry 01T03] : test</t>
  </si>
  <si>
    <t>Industrial Fuel Use for Energy Purposes[hydrogen if,coal mining 05] : test</t>
  </si>
  <si>
    <t>Industrial Fuel Use for Energy Purposes[hydrogen if,oil and gas extraction 06] : test</t>
  </si>
  <si>
    <t>Industrial Fuel Use for Energy Purposes[hydrogen if,other mining and quarrying 07T08] : test</t>
  </si>
  <si>
    <t>Industrial Fuel Use for Energy Purposes[hydrogen if,food beverage and tobacco 10T12] : test</t>
  </si>
  <si>
    <t>Industrial Fuel Use for Energy Purposes[hydrogen if,textiles apparel and leather 13T15] : test</t>
  </si>
  <si>
    <t>Industrial Fuel Use for Energy Purposes[hydrogen if,wood products 16] : test</t>
  </si>
  <si>
    <t>Industrial Fuel Use for Energy Purposes[hydrogen if,pulp paper and printing 17T18] : test</t>
  </si>
  <si>
    <t>Industrial Fuel Use for Energy Purposes[hydrogen if,refined petroleum and coke 19] : test</t>
  </si>
  <si>
    <t>Industrial Fuel Use for Energy Purposes[hydrogen if,chemicals 20] : test</t>
  </si>
  <si>
    <t>Industrial Fuel Use for Energy Purposes[hydrogen if,rubber and plastic products 22] : test</t>
  </si>
  <si>
    <t>Industrial Fuel Use for Energy Purposes[hydrogen if,glass and glass products 231] : test</t>
  </si>
  <si>
    <t>Industrial Fuel Use for Energy Purposes[hydrogen if,cement and other nonmetallic minerals 239] : test</t>
  </si>
  <si>
    <t>Industrial Fuel Use for Energy Purposes[hydrogen if,iron and steel 241] : test</t>
  </si>
  <si>
    <t>Industrial Fuel Use for Energy Purposes[hydrogen if,other metals 242] : test</t>
  </si>
  <si>
    <t>Industrial Fuel Use for Energy Purposes[hydrogen if,metal products except machinery and vehicles 25] : test</t>
  </si>
  <si>
    <t>Industrial Fuel Use for Energy Purposes[hydrogen if,computers and electronics 26] : test</t>
  </si>
  <si>
    <t>Industrial Fuel Use for Energy Purposes[hydrogen if,appliances and electrical equipment 27] : test</t>
  </si>
  <si>
    <t>Industrial Fuel Use for Energy Purposes[hydrogen if,other machinery 28] : test</t>
  </si>
  <si>
    <t>Industrial Fuel Use for Energy Purposes[hydrogen if,road vehicles 29] : test</t>
  </si>
  <si>
    <t>Industrial Fuel Use for Energy Purposes[hydrogen if,nonroad vehicles 30] : test</t>
  </si>
  <si>
    <t>Industrial Fuel Use for Energy Purposes[hydrogen if,other manufacturing 31T33] : test</t>
  </si>
  <si>
    <t>Industrial Fuel Use for Energy Purposes[hydrogen if,energy pipelines and gas processing 352T353] : test</t>
  </si>
  <si>
    <t>Industrial Fuel Use for Energy Purposes[hydrogen if,water and waste 36T39] : test</t>
  </si>
  <si>
    <t>Industrial Fuel Use for Energy Purposes[hydrogen if,construction 41T43] : test</t>
  </si>
  <si>
    <t>Electricity Generation by Type[hard coal es] : test</t>
  </si>
  <si>
    <t>Electricity Generation by Type[natural gas steam turbine es] : test</t>
  </si>
  <si>
    <t>Electricity Generation by Type[natural gas combined cycle es] : test</t>
  </si>
  <si>
    <t>Electricity Generation by Type[nuclear es] : test</t>
  </si>
  <si>
    <t>Electricity Generation by Type[hydro es] : test</t>
  </si>
  <si>
    <t>Electricity Generation by Type[onshore wind es] : test</t>
  </si>
  <si>
    <t>Electricity Generation by Type[solar PV es] : test</t>
  </si>
  <si>
    <t>Electricity Generation by Type[solar thermal es] : test</t>
  </si>
  <si>
    <t>Electricity Generation by Type[biomass es] : test</t>
  </si>
  <si>
    <t>Electricity Generation by Type[geothermal es] : test</t>
  </si>
  <si>
    <t>Electricity Generation by Type[petroleum es] : test</t>
  </si>
  <si>
    <t>Electricity Generation by Type[natural gas peaker es] : test</t>
  </si>
  <si>
    <t>Electricity Generation by Type[lignite es] : test</t>
  </si>
  <si>
    <t>Electricity Generation by Type[offshore wind es] : test</t>
  </si>
  <si>
    <t>Electricity Generation by Type[crude oil es] : test</t>
  </si>
  <si>
    <t>Electricity Generation by Type[heavy or residual fuel oil es] : test</t>
  </si>
  <si>
    <t>Electricity Generation by Type[municipal solid waste es] : test</t>
  </si>
  <si>
    <t>Electricity Generation by Type[hard coal w CCS es] : test</t>
  </si>
  <si>
    <t>Electricity Generation by Type[natural gas combined cycle w CCS es] : test</t>
  </si>
  <si>
    <t>Electricity Generation by Type[biomass w CCS es] : test</t>
  </si>
  <si>
    <t>Electricity Generation by Type[lignite w CCS es] : test</t>
  </si>
  <si>
    <t>Electricity Generation by Type[small modular reactor es] : test</t>
  </si>
  <si>
    <t>Electricity Generation by Type[hydrogen combustion turbine es] : test</t>
  </si>
  <si>
    <t>Electricity Generation by Type[hydrogen combined cycle es] :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</si>
</sst>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9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2" fillId="0" borderId="0" xfId="0" applyFont="1"/>
    <xf numFmtId="11" fontId="0" fillId="0" borderId="0" xfId="1" applyNumberFormat="1" applyFont="1"/>
    <xf numFmtId="164" fontId="0" fillId="0" borderId="0" xfId="0" applyNumberFormat="1"/>
    <xf numFmtId="0" fontId="3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69"/>
  <sheetViews>
    <sheetView tabSelected="1" zoomScale="85" zoomScaleNormal="85" workbookViewId="0">
      <selection activeCell="AH16" sqref="AH16"/>
    </sheetView>
  </sheetViews>
  <sheetFormatPr defaultRowHeight="14.5" x14ac:dyDescent="0.35"/>
  <cols>
    <col min="1" max="1" width="62.26953125" customWidth="1"/>
    <col min="2" max="9" width="0" hidden="1" customWidth="1"/>
    <col min="11" max="30" width="0" hidden="1" customWidth="1"/>
    <col min="35" max="35" width="48.1796875" customWidth="1"/>
    <col min="40" max="40" width="37.26953125" customWidth="1"/>
  </cols>
  <sheetData>
    <row r="1" spans="1:42" x14ac:dyDescent="0.35">
      <c r="A1" t="s">
        <v>0</v>
      </c>
      <c r="B1">
        <v>2022</v>
      </c>
      <c r="C1">
        <v>2023</v>
      </c>
      <c r="D1">
        <v>2024</v>
      </c>
      <c r="E1">
        <v>2025</v>
      </c>
      <c r="F1">
        <v>2026</v>
      </c>
      <c r="G1">
        <v>2027</v>
      </c>
      <c r="H1">
        <v>2028</v>
      </c>
      <c r="I1">
        <v>2029</v>
      </c>
      <c r="J1">
        <v>2030</v>
      </c>
      <c r="K1">
        <v>2031</v>
      </c>
      <c r="L1">
        <v>2032</v>
      </c>
      <c r="M1">
        <v>2033</v>
      </c>
      <c r="N1">
        <v>2034</v>
      </c>
      <c r="O1">
        <v>2035</v>
      </c>
      <c r="P1">
        <v>2036</v>
      </c>
      <c r="Q1">
        <v>2037</v>
      </c>
      <c r="R1">
        <v>2038</v>
      </c>
      <c r="S1">
        <v>2039</v>
      </c>
      <c r="T1">
        <v>2040</v>
      </c>
      <c r="U1">
        <v>2041</v>
      </c>
      <c r="V1">
        <v>2042</v>
      </c>
      <c r="W1">
        <v>2043</v>
      </c>
      <c r="X1">
        <v>2044</v>
      </c>
      <c r="Y1">
        <v>2045</v>
      </c>
      <c r="Z1">
        <v>2046</v>
      </c>
      <c r="AA1">
        <v>2047</v>
      </c>
      <c r="AB1">
        <v>2048</v>
      </c>
      <c r="AC1">
        <v>2049</v>
      </c>
      <c r="AD1">
        <v>2050</v>
      </c>
      <c r="AG1" t="s">
        <v>169</v>
      </c>
      <c r="AI1" t="s">
        <v>0</v>
      </c>
      <c r="AJ1">
        <v>2030</v>
      </c>
      <c r="AN1" t="s">
        <v>0</v>
      </c>
      <c r="AO1">
        <v>2030</v>
      </c>
    </row>
    <row r="2" spans="1:42" x14ac:dyDescent="0.35">
      <c r="A2" t="s">
        <v>1</v>
      </c>
      <c r="B2" s="1">
        <v>320174000000000</v>
      </c>
      <c r="C2" s="1">
        <v>397045000000000</v>
      </c>
      <c r="D2" s="1">
        <v>486777000000000</v>
      </c>
      <c r="E2" s="1">
        <v>605292000000000</v>
      </c>
      <c r="F2" s="1">
        <v>711259000000000</v>
      </c>
      <c r="G2" s="1">
        <v>826982000000000</v>
      </c>
      <c r="H2" s="1">
        <v>955546000000000</v>
      </c>
      <c r="I2" s="1">
        <v>1097240000000000</v>
      </c>
      <c r="J2" s="1">
        <v>1244810000000000</v>
      </c>
      <c r="K2" s="1">
        <v>1405500000000000</v>
      </c>
      <c r="L2" s="1">
        <v>1583280000000000</v>
      </c>
      <c r="M2" s="1">
        <v>1764480000000000</v>
      </c>
      <c r="N2" s="1">
        <v>1987820000000000</v>
      </c>
      <c r="O2" s="1">
        <v>2278590000000000</v>
      </c>
      <c r="P2" s="1">
        <v>2555360000000000</v>
      </c>
      <c r="Q2" s="1">
        <v>2801140000000000</v>
      </c>
      <c r="R2" s="1">
        <v>3038560000000000</v>
      </c>
      <c r="S2" s="1">
        <v>3268780000000000</v>
      </c>
      <c r="T2" s="1">
        <v>3536470000000000</v>
      </c>
      <c r="U2" s="1">
        <v>3777680000000000</v>
      </c>
      <c r="V2" s="1">
        <v>3984140000000000</v>
      </c>
      <c r="W2" s="1">
        <v>4206840000000000</v>
      </c>
      <c r="X2" s="1">
        <v>4403480000000000</v>
      </c>
      <c r="Y2" s="1">
        <v>4612980000000000</v>
      </c>
      <c r="Z2" s="1">
        <v>4767180000000000</v>
      </c>
      <c r="AA2" s="1">
        <v>4923710000000000</v>
      </c>
      <c r="AB2" s="1">
        <v>5103540000000000</v>
      </c>
      <c r="AC2" s="1">
        <v>5249060000000000</v>
      </c>
      <c r="AD2" s="1">
        <v>5388960000000000</v>
      </c>
      <c r="AE2" s="4">
        <f>(J44*AG2+J51+J57*AL2+J65*AG2+J72+J78*AL2)/SUM(J44:J85)</f>
        <v>0.47244607960127827</v>
      </c>
      <c r="AG2" s="2">
        <f>'RED - Industry'!D260</f>
        <v>0.67326312776004604</v>
      </c>
      <c r="AI2" t="s">
        <v>170</v>
      </c>
      <c r="AJ2" s="1">
        <v>595683000000000</v>
      </c>
      <c r="AL2" s="4">
        <f>(AJ2*AG2+AJ5+AJ11*AP2)/SUM(AJ2:AJ11)</f>
        <v>0.59551178106689129</v>
      </c>
      <c r="AN2" s="3" t="s">
        <v>185</v>
      </c>
      <c r="AO2" s="1">
        <v>4247900000000</v>
      </c>
      <c r="AP2" s="1">
        <f>AO7/SUM(AO2:AO8)*AG2</f>
        <v>0.28681051509563082</v>
      </c>
    </row>
    <row r="3" spans="1:42" x14ac:dyDescent="0.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I3" t="s">
        <v>171</v>
      </c>
      <c r="AJ3" s="1">
        <v>89087000000000</v>
      </c>
      <c r="AN3" t="s">
        <v>186</v>
      </c>
      <c r="AO3" s="1">
        <v>420542000000000</v>
      </c>
    </row>
    <row r="4" spans="1:42" x14ac:dyDescent="0.35">
      <c r="A4" t="s">
        <v>3</v>
      </c>
      <c r="B4" s="1">
        <v>85321200000000</v>
      </c>
      <c r="C4" s="1">
        <v>83755100000000</v>
      </c>
      <c r="D4" s="1">
        <v>80511600000000</v>
      </c>
      <c r="E4" s="1">
        <v>77390400000000</v>
      </c>
      <c r="F4" s="1">
        <v>71767800000000</v>
      </c>
      <c r="G4" s="1">
        <v>65897300000000</v>
      </c>
      <c r="H4" s="1">
        <v>60469500000000</v>
      </c>
      <c r="I4" s="1">
        <v>55388800000000</v>
      </c>
      <c r="J4" s="1">
        <v>50376500000000</v>
      </c>
      <c r="K4" s="1">
        <v>45457500000000</v>
      </c>
      <c r="L4" s="1">
        <v>40789900000000</v>
      </c>
      <c r="M4" s="1">
        <v>35901400000000</v>
      </c>
      <c r="N4" s="1">
        <v>31631500000000</v>
      </c>
      <c r="O4" s="1">
        <v>27469900000000</v>
      </c>
      <c r="P4" s="1">
        <v>23481000000000</v>
      </c>
      <c r="Q4" s="1">
        <v>19378200000000</v>
      </c>
      <c r="R4" s="1">
        <v>15516300000000</v>
      </c>
      <c r="S4" s="1">
        <v>14022900000000</v>
      </c>
      <c r="T4" s="1">
        <v>12635900000000</v>
      </c>
      <c r="U4" s="1">
        <v>11302400000000</v>
      </c>
      <c r="V4" s="1">
        <v>9958090000000</v>
      </c>
      <c r="W4" s="1">
        <v>8576610000000</v>
      </c>
      <c r="X4" s="1">
        <v>7378010000000</v>
      </c>
      <c r="Y4" s="1">
        <v>7075970000000</v>
      </c>
      <c r="Z4" s="1">
        <v>6715260000000</v>
      </c>
      <c r="AA4" s="1">
        <v>6418780000000</v>
      </c>
      <c r="AB4" s="1">
        <v>6208880000000</v>
      </c>
      <c r="AC4" s="1">
        <v>6028300000000</v>
      </c>
      <c r="AD4" s="1">
        <v>5808640000000</v>
      </c>
      <c r="AI4" t="s">
        <v>172</v>
      </c>
      <c r="AJ4" s="1">
        <v>114624000000000</v>
      </c>
      <c r="AN4" t="s">
        <v>187</v>
      </c>
      <c r="AO4">
        <v>0</v>
      </c>
    </row>
    <row r="5" spans="1:42" x14ac:dyDescent="0.3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 t="s">
        <v>173</v>
      </c>
      <c r="AJ5" s="1">
        <v>221020000000000</v>
      </c>
      <c r="AN5" t="s">
        <v>188</v>
      </c>
      <c r="AO5">
        <v>0</v>
      </c>
    </row>
    <row r="6" spans="1:42" x14ac:dyDescent="0.3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 t="s">
        <v>174</v>
      </c>
      <c r="AJ6" s="1">
        <v>8719170000000</v>
      </c>
      <c r="AN6" t="s">
        <v>189</v>
      </c>
      <c r="AO6">
        <v>0</v>
      </c>
    </row>
    <row r="7" spans="1:42" x14ac:dyDescent="0.3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I7" t="s">
        <v>175</v>
      </c>
      <c r="AJ7">
        <v>0</v>
      </c>
      <c r="AN7" t="s">
        <v>190</v>
      </c>
      <c r="AO7" s="1">
        <v>315263000000000</v>
      </c>
    </row>
    <row r="8" spans="1:42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I8" t="s">
        <v>176</v>
      </c>
      <c r="AJ8">
        <v>0</v>
      </c>
      <c r="AN8" t="s">
        <v>191</v>
      </c>
      <c r="AO8">
        <v>0</v>
      </c>
    </row>
    <row r="9" spans="1:42" x14ac:dyDescent="0.3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I9" t="s">
        <v>177</v>
      </c>
      <c r="AJ9" s="1">
        <v>0</v>
      </c>
    </row>
    <row r="10" spans="1:42" x14ac:dyDescent="0.35">
      <c r="A10" t="s">
        <v>9</v>
      </c>
      <c r="B10" s="1">
        <v>3278000000000000</v>
      </c>
      <c r="C10" s="1">
        <v>3378360000000000</v>
      </c>
      <c r="D10" s="1">
        <v>3405580000000000</v>
      </c>
      <c r="E10" s="1">
        <v>3468430000000000</v>
      </c>
      <c r="F10" s="1">
        <v>3456740000000000</v>
      </c>
      <c r="G10" s="1">
        <v>3391600000000000</v>
      </c>
      <c r="H10" s="1">
        <v>3348990000000000</v>
      </c>
      <c r="I10" s="1">
        <v>3288610000000000</v>
      </c>
      <c r="J10" s="1">
        <v>3193040000000000</v>
      </c>
      <c r="K10" s="1">
        <v>3111690000000000</v>
      </c>
      <c r="L10" s="1">
        <v>3027050000000000</v>
      </c>
      <c r="M10" s="1">
        <v>2891670000000000</v>
      </c>
      <c r="N10" s="1">
        <v>2758640000000000</v>
      </c>
      <c r="O10" s="1">
        <v>2598960000000000</v>
      </c>
      <c r="P10" s="1">
        <v>2427400000000000</v>
      </c>
      <c r="Q10" s="1">
        <v>2231240000000000</v>
      </c>
      <c r="R10" s="1">
        <v>2032180000000000</v>
      </c>
      <c r="S10" s="1">
        <v>1827470000000000</v>
      </c>
      <c r="T10" s="1">
        <v>1648830000000000</v>
      </c>
      <c r="U10" s="1">
        <v>1449330000000000</v>
      </c>
      <c r="V10" s="1">
        <v>1267070000000000</v>
      </c>
      <c r="W10" s="1">
        <v>1097610000000000</v>
      </c>
      <c r="X10" s="1">
        <v>930286000000000</v>
      </c>
      <c r="Y10" s="1">
        <v>776610000000000</v>
      </c>
      <c r="Z10" s="1">
        <v>621604000000000</v>
      </c>
      <c r="AA10" s="1">
        <v>477637000000000</v>
      </c>
      <c r="AB10" s="1">
        <v>352617000000000</v>
      </c>
      <c r="AC10" s="1">
        <v>250219000000000</v>
      </c>
      <c r="AD10" s="1">
        <v>166555000000000</v>
      </c>
      <c r="AI10" t="s">
        <v>178</v>
      </c>
      <c r="AJ10">
        <v>0</v>
      </c>
    </row>
    <row r="11" spans="1:42" x14ac:dyDescent="0.35">
      <c r="A11" t="s">
        <v>10</v>
      </c>
      <c r="B11" s="1">
        <v>6925170000000000</v>
      </c>
      <c r="C11" s="1">
        <v>6979080000000000</v>
      </c>
      <c r="D11" s="1">
        <v>6956230000000000</v>
      </c>
      <c r="E11" s="1">
        <v>6941640000000000</v>
      </c>
      <c r="F11" s="1">
        <v>6793790000000000</v>
      </c>
      <c r="G11" s="1">
        <v>6563940000000000</v>
      </c>
      <c r="H11" s="1">
        <v>6354970000000000</v>
      </c>
      <c r="I11" s="1">
        <v>6131190000000000</v>
      </c>
      <c r="J11" s="1">
        <v>5891800000000000</v>
      </c>
      <c r="K11" s="1">
        <v>5605840000000000</v>
      </c>
      <c r="L11" s="1">
        <v>5308360000000000</v>
      </c>
      <c r="M11" s="1">
        <v>4981960000000000</v>
      </c>
      <c r="N11" s="1">
        <v>4679590000000000</v>
      </c>
      <c r="O11" s="1">
        <v>4356120000000000</v>
      </c>
      <c r="P11" s="1">
        <v>4039340000000000</v>
      </c>
      <c r="Q11" s="1">
        <v>3708810000000000</v>
      </c>
      <c r="R11" s="1">
        <v>3385080000000000</v>
      </c>
      <c r="S11" s="1">
        <v>3133610000000000</v>
      </c>
      <c r="T11" s="1">
        <v>2909130000000000</v>
      </c>
      <c r="U11" s="1">
        <v>2673690000000000</v>
      </c>
      <c r="V11" s="1">
        <v>2424580000000000</v>
      </c>
      <c r="W11" s="1">
        <v>2200440000000000</v>
      </c>
      <c r="X11" s="1">
        <v>1982590000000000</v>
      </c>
      <c r="Y11" s="1">
        <v>1771090000000000</v>
      </c>
      <c r="Z11" s="1">
        <v>1571010000000000</v>
      </c>
      <c r="AA11" s="1">
        <v>1392880000000000</v>
      </c>
      <c r="AB11" s="1">
        <v>1245260000000000</v>
      </c>
      <c r="AC11" s="1">
        <v>1133060000000000</v>
      </c>
      <c r="AD11" s="1">
        <v>1033330000000000</v>
      </c>
      <c r="AI11" t="s">
        <v>179</v>
      </c>
      <c r="AJ11" s="1">
        <v>29836200000000</v>
      </c>
    </row>
    <row r="12" spans="1:42" x14ac:dyDescent="0.35">
      <c r="A12" t="s">
        <v>11</v>
      </c>
      <c r="B12" s="1">
        <v>130616000000000</v>
      </c>
      <c r="C12" s="1">
        <v>136451000000000</v>
      </c>
      <c r="D12" s="1">
        <v>139673000000000</v>
      </c>
      <c r="E12" s="1">
        <v>144378000000000</v>
      </c>
      <c r="F12" s="1">
        <v>145879000000000</v>
      </c>
      <c r="G12" s="1">
        <v>145041000000000</v>
      </c>
      <c r="H12" s="1">
        <v>145341000000000</v>
      </c>
      <c r="I12" s="1">
        <v>144024000000000</v>
      </c>
      <c r="J12" s="1">
        <v>142362000000000</v>
      </c>
      <c r="K12" s="1">
        <v>139651000000000</v>
      </c>
      <c r="L12" s="1">
        <v>136427000000000</v>
      </c>
      <c r="M12" s="1">
        <v>130819000000000</v>
      </c>
      <c r="N12" s="1">
        <v>124953000000000</v>
      </c>
      <c r="O12" s="1">
        <v>119202000000000</v>
      </c>
      <c r="P12" s="1">
        <v>112439000000000</v>
      </c>
      <c r="Q12" s="1">
        <v>104370000000000</v>
      </c>
      <c r="R12" s="1">
        <v>95963700000000</v>
      </c>
      <c r="S12" s="1">
        <v>87315600000000</v>
      </c>
      <c r="T12" s="1">
        <v>79590000000000</v>
      </c>
      <c r="U12" s="1">
        <v>71243900000000</v>
      </c>
      <c r="V12" s="1">
        <v>62766500000000</v>
      </c>
      <c r="W12" s="1">
        <v>54724400000000</v>
      </c>
      <c r="X12" s="1">
        <v>46509400000000</v>
      </c>
      <c r="Y12" s="1">
        <v>38751300000000</v>
      </c>
      <c r="Z12" s="1">
        <v>30534000000000</v>
      </c>
      <c r="AA12" s="1">
        <v>22771700000000</v>
      </c>
      <c r="AB12" s="1">
        <v>16290900000000</v>
      </c>
      <c r="AC12" s="1">
        <v>10803400000000</v>
      </c>
      <c r="AD12" s="1">
        <v>7382950000000</v>
      </c>
    </row>
    <row r="13" spans="1:42" x14ac:dyDescent="0.35">
      <c r="A13" t="s">
        <v>12</v>
      </c>
      <c r="B13" s="1">
        <v>461433000000000</v>
      </c>
      <c r="C13" s="1">
        <v>471281000000000</v>
      </c>
      <c r="D13" s="1">
        <v>476190000000000</v>
      </c>
      <c r="E13" s="1">
        <v>481982000000000</v>
      </c>
      <c r="F13" s="1">
        <v>478816000000000</v>
      </c>
      <c r="G13" s="1">
        <v>469774000000000</v>
      </c>
      <c r="H13" s="1">
        <v>461912000000000</v>
      </c>
      <c r="I13" s="1">
        <v>451143000000000</v>
      </c>
      <c r="J13" s="1">
        <v>439339000000000</v>
      </c>
      <c r="K13" s="1">
        <v>430152000000000</v>
      </c>
      <c r="L13" s="1">
        <v>420064000000000</v>
      </c>
      <c r="M13" s="1">
        <v>406672000000000</v>
      </c>
      <c r="N13" s="1">
        <v>394752000000000</v>
      </c>
      <c r="O13" s="1">
        <v>381310000000000</v>
      </c>
      <c r="P13" s="1">
        <v>371441000000000</v>
      </c>
      <c r="Q13" s="1">
        <v>359701000000000</v>
      </c>
      <c r="R13" s="1">
        <v>347959000000000</v>
      </c>
      <c r="S13" s="1">
        <v>341261000000000</v>
      </c>
      <c r="T13" s="1">
        <v>336614000000000</v>
      </c>
      <c r="U13" s="1">
        <v>333201000000000</v>
      </c>
      <c r="V13" s="1">
        <v>328424000000000</v>
      </c>
      <c r="W13" s="1">
        <v>324527000000000</v>
      </c>
      <c r="X13" s="1">
        <v>321090000000000</v>
      </c>
      <c r="Y13" s="1">
        <v>317651000000000</v>
      </c>
      <c r="Z13" s="1">
        <v>320255000000000</v>
      </c>
      <c r="AA13" s="1">
        <v>324038000000000</v>
      </c>
      <c r="AB13" s="1">
        <v>330117000000000</v>
      </c>
      <c r="AC13" s="1">
        <v>337170000000000</v>
      </c>
      <c r="AD13" s="1">
        <v>345989000000000</v>
      </c>
    </row>
    <row r="14" spans="1:42" x14ac:dyDescent="0.35">
      <c r="A14" t="s">
        <v>13</v>
      </c>
      <c r="B14" s="1">
        <v>97366900000000</v>
      </c>
      <c r="C14" s="1">
        <v>106201000000000</v>
      </c>
      <c r="D14" s="1">
        <v>113344000000000</v>
      </c>
      <c r="E14" s="1">
        <v>120114000000000</v>
      </c>
      <c r="F14" s="1">
        <v>116505000000000</v>
      </c>
      <c r="G14" s="1">
        <v>114331000000000</v>
      </c>
      <c r="H14" s="1">
        <v>111878000000000</v>
      </c>
      <c r="I14" s="1">
        <v>109480000000000</v>
      </c>
      <c r="J14" s="1">
        <v>106944000000000</v>
      </c>
      <c r="K14" s="1">
        <v>101986000000000</v>
      </c>
      <c r="L14" s="1">
        <v>97336200000000</v>
      </c>
      <c r="M14" s="1">
        <v>91354100000000</v>
      </c>
      <c r="N14" s="1">
        <v>86289700000000</v>
      </c>
      <c r="O14" s="1">
        <v>81966100000000</v>
      </c>
      <c r="P14" s="1">
        <v>76715400000000</v>
      </c>
      <c r="Q14" s="1">
        <v>70780400000000</v>
      </c>
      <c r="R14" s="1">
        <v>64994200000000</v>
      </c>
      <c r="S14" s="1">
        <v>59807000000000</v>
      </c>
      <c r="T14" s="1">
        <v>54847500000000</v>
      </c>
      <c r="U14" s="1">
        <v>49296700000000</v>
      </c>
      <c r="V14" s="1">
        <v>43679000000000</v>
      </c>
      <c r="W14" s="1">
        <v>38070400000000</v>
      </c>
      <c r="X14" s="1">
        <v>32959900000000</v>
      </c>
      <c r="Y14" s="1">
        <v>28106400000000</v>
      </c>
      <c r="Z14" s="1">
        <v>23019400000000</v>
      </c>
      <c r="AA14" s="1">
        <v>17885400000000</v>
      </c>
      <c r="AB14" s="1">
        <v>12947300000000</v>
      </c>
      <c r="AC14" s="1">
        <v>8166270000000</v>
      </c>
      <c r="AD14" s="1">
        <v>3513340000000</v>
      </c>
    </row>
    <row r="15" spans="1:42" x14ac:dyDescent="0.3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42" x14ac:dyDescent="0.3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5">
      <c r="A20" t="s">
        <v>19</v>
      </c>
      <c r="B20" s="1">
        <v>243082000000000</v>
      </c>
      <c r="C20" s="1">
        <v>237626000000000</v>
      </c>
      <c r="D20" s="1">
        <v>226230000000000</v>
      </c>
      <c r="E20" s="1">
        <v>216593000000000</v>
      </c>
      <c r="F20" s="1">
        <v>202056000000000</v>
      </c>
      <c r="G20" s="1">
        <v>184762000000000</v>
      </c>
      <c r="H20" s="1">
        <v>168992000000000</v>
      </c>
      <c r="I20" s="1">
        <v>152532000000000</v>
      </c>
      <c r="J20" s="1">
        <v>136036000000000</v>
      </c>
      <c r="K20" s="1">
        <v>119437000000000</v>
      </c>
      <c r="L20" s="1">
        <v>103258000000000</v>
      </c>
      <c r="M20" s="1">
        <v>86215000000000</v>
      </c>
      <c r="N20" s="1">
        <v>70075500000000</v>
      </c>
      <c r="O20" s="1">
        <v>54505600000000</v>
      </c>
      <c r="P20" s="1">
        <v>38922500000000</v>
      </c>
      <c r="Q20" s="1">
        <v>23256000000000</v>
      </c>
      <c r="R20" s="1">
        <v>8110660000000</v>
      </c>
      <c r="S20" s="1">
        <v>6846240000000</v>
      </c>
      <c r="T20" s="1">
        <v>5726570000000</v>
      </c>
      <c r="U20" s="1">
        <v>4630150000000</v>
      </c>
      <c r="V20" s="1">
        <v>3622030000000</v>
      </c>
      <c r="W20" s="1">
        <v>2742750000000</v>
      </c>
      <c r="X20" s="1">
        <v>1948700000000</v>
      </c>
      <c r="Y20" s="1">
        <v>1320440000000</v>
      </c>
      <c r="Z20" s="1">
        <v>804282000000</v>
      </c>
      <c r="AA20" s="1">
        <v>431669000000</v>
      </c>
      <c r="AB20" s="1">
        <v>203602000000</v>
      </c>
      <c r="AC20" s="1">
        <v>108324000000</v>
      </c>
      <c r="AD20" s="1">
        <v>41379100000</v>
      </c>
    </row>
    <row r="21" spans="1:30" x14ac:dyDescent="0.3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5">
      <c r="A22" t="s">
        <v>21</v>
      </c>
      <c r="B22" s="1">
        <v>1092500000000</v>
      </c>
      <c r="C22" s="1">
        <v>1095120000000</v>
      </c>
      <c r="D22" s="1">
        <v>1154400000000</v>
      </c>
      <c r="E22" s="1">
        <v>1295330000000</v>
      </c>
      <c r="F22" s="1">
        <v>1634060000000</v>
      </c>
      <c r="G22" s="1">
        <v>2303470000000</v>
      </c>
      <c r="H22" s="1">
        <v>3548130000000</v>
      </c>
      <c r="I22" s="1">
        <v>5623620000000</v>
      </c>
      <c r="J22" s="1">
        <v>9194980000000</v>
      </c>
      <c r="K22" s="1">
        <v>13736500000000</v>
      </c>
      <c r="L22" s="1">
        <v>19305700000000</v>
      </c>
      <c r="M22" s="1">
        <v>25080100000000</v>
      </c>
      <c r="N22" s="1">
        <v>31731600000000</v>
      </c>
      <c r="O22" s="1">
        <v>32960300000000</v>
      </c>
      <c r="P22" s="1">
        <v>34238400000000</v>
      </c>
      <c r="Q22" s="1">
        <v>35397200000000</v>
      </c>
      <c r="R22" s="1">
        <v>36545500000000</v>
      </c>
      <c r="S22" s="1">
        <v>37626300000000</v>
      </c>
      <c r="T22" s="1">
        <v>38702500000000</v>
      </c>
      <c r="U22" s="1">
        <v>39774500000000</v>
      </c>
      <c r="V22" s="1">
        <v>41113300000000</v>
      </c>
      <c r="W22" s="1">
        <v>42783300000000</v>
      </c>
      <c r="X22" s="1">
        <v>44511200000000</v>
      </c>
      <c r="Y22" s="1">
        <v>46390600000000</v>
      </c>
      <c r="Z22" s="1">
        <v>48141800000000</v>
      </c>
      <c r="AA22" s="1">
        <v>49749000000000</v>
      </c>
      <c r="AB22" s="1">
        <v>51237800000000</v>
      </c>
      <c r="AC22" s="1">
        <v>52203200000000</v>
      </c>
      <c r="AD22" s="1">
        <v>51960300000000</v>
      </c>
    </row>
    <row r="23" spans="1:30" x14ac:dyDescent="0.3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35">
      <c r="A24" t="s">
        <v>23</v>
      </c>
      <c r="B24" s="1">
        <v>2189960000000000</v>
      </c>
      <c r="C24" s="1">
        <v>2013480000000000</v>
      </c>
      <c r="D24" s="1">
        <v>1778360000000000</v>
      </c>
      <c r="E24" s="1">
        <v>1972390000000000</v>
      </c>
      <c r="F24" s="1">
        <v>1891200000000000</v>
      </c>
      <c r="G24" s="1">
        <v>1603040000000000</v>
      </c>
      <c r="H24" s="1">
        <v>1144440000000000</v>
      </c>
      <c r="I24" s="1">
        <v>198375000000000</v>
      </c>
      <c r="J24" s="1">
        <v>19322900000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35">
      <c r="A25" t="s">
        <v>24</v>
      </c>
      <c r="B25" s="1">
        <v>4600320000000000</v>
      </c>
      <c r="C25" s="1">
        <v>3969270000000000</v>
      </c>
      <c r="D25" s="1">
        <v>3073380000000000</v>
      </c>
      <c r="E25" s="1">
        <v>2874300000000000</v>
      </c>
      <c r="F25" s="1">
        <v>2686130000000000</v>
      </c>
      <c r="G25" s="1">
        <v>2168280000000000</v>
      </c>
      <c r="H25" s="1">
        <v>1933930000000000</v>
      </c>
      <c r="I25" s="1">
        <v>2201570000000000</v>
      </c>
      <c r="J25" s="1">
        <v>1952400000000000</v>
      </c>
      <c r="K25" s="1">
        <v>2069600000000000</v>
      </c>
      <c r="L25" s="1">
        <v>1772690000000000</v>
      </c>
      <c r="M25" s="1">
        <v>1517730000000000</v>
      </c>
      <c r="N25" s="1">
        <v>1573660000000000</v>
      </c>
      <c r="O25" s="1">
        <v>1460150000000000</v>
      </c>
      <c r="P25" s="1">
        <v>1345730000000000</v>
      </c>
      <c r="Q25" s="1">
        <v>1206360000000000</v>
      </c>
      <c r="R25" s="1">
        <v>1091630000000000</v>
      </c>
      <c r="S25" s="1">
        <v>956399000000000</v>
      </c>
      <c r="T25" s="1">
        <v>940538000000000</v>
      </c>
      <c r="U25" s="1">
        <v>867649000000000</v>
      </c>
      <c r="V25" s="1">
        <v>722996000000000</v>
      </c>
      <c r="W25" s="1">
        <v>750407000000000</v>
      </c>
      <c r="X25" s="1">
        <v>665721000000000</v>
      </c>
      <c r="Y25" s="1">
        <v>531285000000000</v>
      </c>
      <c r="Z25" s="1">
        <v>413707000000000</v>
      </c>
      <c r="AA25" s="1">
        <v>414835000000000</v>
      </c>
      <c r="AB25" s="1">
        <v>446817000000000</v>
      </c>
      <c r="AC25" s="1">
        <v>438706000000000</v>
      </c>
      <c r="AD25" s="1">
        <v>680391000000000</v>
      </c>
    </row>
    <row r="26" spans="1:30" x14ac:dyDescent="0.35">
      <c r="A26" t="s">
        <v>25</v>
      </c>
      <c r="B26" s="1">
        <v>6734820000000000</v>
      </c>
      <c r="C26" s="1">
        <v>6703150000000000</v>
      </c>
      <c r="D26" s="1">
        <v>6671480000000000</v>
      </c>
      <c r="E26" s="1">
        <v>6639810000000000</v>
      </c>
      <c r="F26" s="1">
        <v>6639810000000000</v>
      </c>
      <c r="G26" s="1">
        <v>6639810000000000</v>
      </c>
      <c r="H26" s="1">
        <v>6639810000000000</v>
      </c>
      <c r="I26" s="1">
        <v>6641980000000000</v>
      </c>
      <c r="J26" s="1">
        <v>6641710000000000</v>
      </c>
      <c r="K26" s="1">
        <v>6641790000000000</v>
      </c>
      <c r="L26" s="1">
        <v>6641110000000000</v>
      </c>
      <c r="M26" s="1">
        <v>6641020000000000</v>
      </c>
      <c r="N26" s="1">
        <v>6641700000000000</v>
      </c>
      <c r="O26" s="1">
        <v>6641600000000000</v>
      </c>
      <c r="P26" s="1">
        <v>6641540000000000</v>
      </c>
      <c r="Q26" s="1">
        <v>6641410000000000</v>
      </c>
      <c r="R26" s="1">
        <v>6641370000000000</v>
      </c>
      <c r="S26" s="1">
        <v>6641250000000000</v>
      </c>
      <c r="T26" s="1">
        <v>6827070000000000</v>
      </c>
      <c r="U26" s="1">
        <v>6827030000000000</v>
      </c>
      <c r="V26" s="1">
        <v>6826930000000000</v>
      </c>
      <c r="W26" s="1">
        <v>6826960000000000</v>
      </c>
      <c r="X26" s="1">
        <v>6826960000000000</v>
      </c>
      <c r="Y26" s="1">
        <v>6865530000000000</v>
      </c>
      <c r="Z26" s="1">
        <v>6860100000000000</v>
      </c>
      <c r="AA26" s="1">
        <v>6859240000000000</v>
      </c>
      <c r="AB26" s="1">
        <v>6860590000000000</v>
      </c>
      <c r="AC26" s="1">
        <v>6859880000000000</v>
      </c>
      <c r="AD26" s="1">
        <v>7036060000000000</v>
      </c>
    </row>
    <row r="27" spans="1:30" x14ac:dyDescent="0.3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3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3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35">
      <c r="A30" t="s">
        <v>29</v>
      </c>
      <c r="B30" s="1">
        <v>672284000000000</v>
      </c>
      <c r="C30" s="1">
        <v>632898000000000</v>
      </c>
      <c r="D30" s="1">
        <v>921241000000000</v>
      </c>
      <c r="E30" s="1">
        <v>976449000000000</v>
      </c>
      <c r="F30" s="1">
        <v>1039860000000000</v>
      </c>
      <c r="G30" s="1">
        <v>1103280000000000</v>
      </c>
      <c r="H30" s="1">
        <v>1172660000000000</v>
      </c>
      <c r="I30" s="1">
        <v>1235760000000000</v>
      </c>
      <c r="J30" s="1">
        <v>1216880000000000</v>
      </c>
      <c r="K30" s="1">
        <v>1272520000000000</v>
      </c>
      <c r="L30" s="1">
        <v>1312440000000000</v>
      </c>
      <c r="M30" s="1">
        <v>1359510000000000</v>
      </c>
      <c r="N30" s="1">
        <v>1450910000000000</v>
      </c>
      <c r="O30" s="1">
        <v>1526360000000000</v>
      </c>
      <c r="P30" s="1">
        <v>1587740000000000</v>
      </c>
      <c r="Q30" s="1">
        <v>1631160000000000</v>
      </c>
      <c r="R30" s="1">
        <v>1657010000000000</v>
      </c>
      <c r="S30" s="1">
        <v>1663390000000000</v>
      </c>
      <c r="T30" s="1">
        <v>1677790000000000</v>
      </c>
      <c r="U30" s="1">
        <v>1670970000000000</v>
      </c>
      <c r="V30" s="1">
        <v>1630600000000000</v>
      </c>
      <c r="W30" s="1">
        <v>1637720000000000</v>
      </c>
      <c r="X30" s="1">
        <v>1595980000000000</v>
      </c>
      <c r="Y30" s="1">
        <v>1532410000000000</v>
      </c>
      <c r="Z30" s="1">
        <v>1443490000000000</v>
      </c>
      <c r="AA30" s="1">
        <v>1426350000000000</v>
      </c>
      <c r="AB30" s="1">
        <v>1445510000000000</v>
      </c>
      <c r="AC30" s="1">
        <v>1431710000000000</v>
      </c>
      <c r="AD30" s="1">
        <v>1200780000000000</v>
      </c>
    </row>
    <row r="31" spans="1:30" x14ac:dyDescent="0.3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5">
      <c r="A32" t="s">
        <v>31</v>
      </c>
      <c r="B32" s="1">
        <v>79615600000000</v>
      </c>
      <c r="C32" s="1">
        <v>79615600000000</v>
      </c>
      <c r="D32" s="1">
        <v>79615600000000</v>
      </c>
      <c r="E32" s="1">
        <v>79615600000000</v>
      </c>
      <c r="F32" s="1">
        <v>79615600000000</v>
      </c>
      <c r="G32" s="1">
        <v>79615600000000</v>
      </c>
      <c r="H32" s="1">
        <v>79615600000000</v>
      </c>
      <c r="I32" s="1">
        <v>80964400000000</v>
      </c>
      <c r="J32" s="1">
        <v>81541800000000</v>
      </c>
      <c r="K32" s="1">
        <v>81542500000000</v>
      </c>
      <c r="L32" s="1">
        <v>81539100000000</v>
      </c>
      <c r="M32" s="1">
        <v>81538800000000</v>
      </c>
      <c r="N32" s="1">
        <v>82505900000000</v>
      </c>
      <c r="O32" s="1">
        <v>82505900000000</v>
      </c>
      <c r="P32" s="1">
        <v>82505900000000</v>
      </c>
      <c r="Q32" s="1">
        <v>82505900000000</v>
      </c>
      <c r="R32" s="1">
        <v>82505900000000</v>
      </c>
      <c r="S32" s="1">
        <v>82505900000000</v>
      </c>
      <c r="T32" s="1">
        <v>82505900000000</v>
      </c>
      <c r="U32" s="1">
        <v>81801500000000</v>
      </c>
      <c r="V32" s="1">
        <v>81801500000000</v>
      </c>
      <c r="W32" s="1">
        <v>81801500000000</v>
      </c>
      <c r="X32" s="1">
        <v>81801500000000</v>
      </c>
      <c r="Y32" s="1">
        <v>80156100000000</v>
      </c>
      <c r="Z32" s="1">
        <v>78487900000000</v>
      </c>
      <c r="AA32" s="1">
        <v>76136900000000</v>
      </c>
      <c r="AB32" s="1">
        <v>73795600000000</v>
      </c>
      <c r="AC32" s="1">
        <v>71445400000000</v>
      </c>
      <c r="AD32" s="1">
        <v>69185500000000</v>
      </c>
    </row>
    <row r="33" spans="1:30" x14ac:dyDescent="0.3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35">
      <c r="A38" t="s">
        <v>37</v>
      </c>
      <c r="B38" s="1">
        <v>1948800000000000</v>
      </c>
      <c r="C38" s="1">
        <v>1917840000000000</v>
      </c>
      <c r="D38" s="1">
        <v>1893240000000000</v>
      </c>
      <c r="E38" s="1">
        <v>1856890000000000</v>
      </c>
      <c r="F38" s="1">
        <v>1741700000000000</v>
      </c>
      <c r="G38" s="1">
        <v>1605360000000000</v>
      </c>
      <c r="H38" s="1">
        <v>1432160000000000</v>
      </c>
      <c r="I38" s="1">
        <v>1152060000000000</v>
      </c>
      <c r="J38" s="1">
        <v>689746000000000</v>
      </c>
      <c r="K38" s="1">
        <v>145758000000000</v>
      </c>
      <c r="L38" s="1">
        <v>42459500000000</v>
      </c>
      <c r="M38" s="1">
        <v>7364900000000</v>
      </c>
      <c r="N38" s="1">
        <v>2577910000000</v>
      </c>
      <c r="O38" s="1">
        <v>86311900000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35">
      <c r="A39" t="s">
        <v>38</v>
      </c>
      <c r="B39">
        <v>0</v>
      </c>
      <c r="C39" s="1">
        <v>10968200000000</v>
      </c>
      <c r="D39" s="1">
        <v>17717400000000</v>
      </c>
      <c r="E39" s="1">
        <v>22781300000000</v>
      </c>
      <c r="F39" s="1">
        <v>26999500000000</v>
      </c>
      <c r="G39" s="1">
        <v>29463300000000</v>
      </c>
      <c r="H39" s="1">
        <v>29163800000000</v>
      </c>
      <c r="I39" s="1">
        <v>26198300000000</v>
      </c>
      <c r="J39" s="1">
        <v>24185700000000</v>
      </c>
      <c r="K39" s="1">
        <v>23192800000000</v>
      </c>
      <c r="L39" s="1">
        <v>21605400000000</v>
      </c>
      <c r="M39" s="1">
        <v>20438600000000</v>
      </c>
      <c r="N39" s="1">
        <v>18650100000000</v>
      </c>
      <c r="O39" s="1">
        <v>16868100000000</v>
      </c>
      <c r="P39" s="1">
        <v>15631700000000</v>
      </c>
      <c r="Q39" s="1">
        <v>14178900000000</v>
      </c>
      <c r="R39" s="1">
        <v>13362000000000</v>
      </c>
      <c r="S39" s="1">
        <v>12628900000000</v>
      </c>
      <c r="T39" s="1">
        <v>12215800000000</v>
      </c>
      <c r="U39" s="1">
        <v>11402400000000</v>
      </c>
      <c r="V39" s="1">
        <v>10478700000000</v>
      </c>
      <c r="W39" s="1">
        <v>9925530000000</v>
      </c>
      <c r="X39" s="1">
        <v>8912540000000</v>
      </c>
      <c r="Y39" s="1">
        <v>6993010000000</v>
      </c>
      <c r="Z39" s="1">
        <v>2875410000000</v>
      </c>
      <c r="AA39" s="1">
        <v>2604120000000</v>
      </c>
      <c r="AB39" s="1">
        <v>2416600000000</v>
      </c>
      <c r="AC39" s="1">
        <v>2074460000000</v>
      </c>
      <c r="AD39" s="1">
        <v>4267010000000</v>
      </c>
    </row>
    <row r="40" spans="1:30" x14ac:dyDescent="0.3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3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35">
      <c r="A42" t="s">
        <v>41</v>
      </c>
      <c r="B42" s="1">
        <v>242555000000000</v>
      </c>
      <c r="C42" s="1">
        <v>242555000000000</v>
      </c>
      <c r="D42" s="1">
        <v>242555000000000</v>
      </c>
      <c r="E42" s="1">
        <v>242555000000000</v>
      </c>
      <c r="F42" s="1">
        <v>242555000000000</v>
      </c>
      <c r="G42" s="1">
        <v>242555000000000</v>
      </c>
      <c r="H42" s="1">
        <v>242555000000000</v>
      </c>
      <c r="I42" s="1">
        <v>241319000000000</v>
      </c>
      <c r="J42" s="1">
        <v>219475000000000</v>
      </c>
      <c r="K42" s="1">
        <v>214910000000000</v>
      </c>
      <c r="L42" s="1">
        <v>207294000000000</v>
      </c>
      <c r="M42" s="1">
        <v>198790000000000</v>
      </c>
      <c r="N42" s="1">
        <v>193006000000000</v>
      </c>
      <c r="O42" s="1">
        <v>185676000000000</v>
      </c>
      <c r="P42" s="1">
        <v>174956000000000</v>
      </c>
      <c r="Q42" s="1">
        <v>160742000000000</v>
      </c>
      <c r="R42" s="1">
        <v>140848000000000</v>
      </c>
      <c r="S42" s="1">
        <v>118325000000000</v>
      </c>
      <c r="T42" s="1">
        <v>95427600000000</v>
      </c>
      <c r="U42" s="1">
        <v>70178000000000</v>
      </c>
      <c r="V42" s="1">
        <v>43906400000000</v>
      </c>
      <c r="W42" s="1">
        <v>18846200000000</v>
      </c>
      <c r="X42" s="1">
        <v>548399000000</v>
      </c>
      <c r="Y42" s="1">
        <v>525693000000</v>
      </c>
      <c r="Z42" s="1">
        <v>494005000000</v>
      </c>
      <c r="AA42" s="1">
        <v>487854000000</v>
      </c>
      <c r="AB42" s="1">
        <v>494614000000</v>
      </c>
      <c r="AC42" s="1">
        <v>489686000000</v>
      </c>
      <c r="AD42" s="1">
        <v>407950000000</v>
      </c>
    </row>
    <row r="43" spans="1:30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35">
      <c r="A44" t="s">
        <v>43</v>
      </c>
      <c r="B44" s="1">
        <v>2436910000000000</v>
      </c>
      <c r="C44" s="1">
        <v>2418620000000000</v>
      </c>
      <c r="D44" s="1">
        <v>2394550000000000</v>
      </c>
      <c r="E44" s="1">
        <v>2452820000000000</v>
      </c>
      <c r="F44" s="1">
        <v>2507570000000000</v>
      </c>
      <c r="G44" s="1">
        <v>2563310000000000</v>
      </c>
      <c r="H44" s="1">
        <v>2631000000000000</v>
      </c>
      <c r="I44" s="1">
        <v>2697980000000000</v>
      </c>
      <c r="J44" s="1">
        <v>2759030000000000</v>
      </c>
      <c r="K44" s="1">
        <v>2810680000000000</v>
      </c>
      <c r="L44" s="1">
        <v>2826760000000000</v>
      </c>
      <c r="M44" s="1">
        <v>2862740000000000</v>
      </c>
      <c r="N44" s="1">
        <v>2998280000000000</v>
      </c>
      <c r="O44" s="1">
        <v>3044130000000000</v>
      </c>
      <c r="P44" s="1">
        <v>3068700000000000</v>
      </c>
      <c r="Q44" s="1">
        <v>3080460000000000</v>
      </c>
      <c r="R44" s="1">
        <v>3101100000000000</v>
      </c>
      <c r="S44" s="1">
        <v>3122260000000000</v>
      </c>
      <c r="T44" s="1">
        <v>3203790000000000</v>
      </c>
      <c r="U44" s="1">
        <v>3244960000000000</v>
      </c>
      <c r="V44" s="1">
        <v>3247920000000000</v>
      </c>
      <c r="W44" s="1">
        <v>3289020000000000</v>
      </c>
      <c r="X44" s="1">
        <v>3321320000000000</v>
      </c>
      <c r="Y44" s="1">
        <v>3349210000000000</v>
      </c>
      <c r="Z44" s="1">
        <v>3352350000000000</v>
      </c>
      <c r="AA44" s="1">
        <v>3363060000000000</v>
      </c>
      <c r="AB44" s="1">
        <v>3402020000000000</v>
      </c>
      <c r="AC44" s="1">
        <v>3415890000000000</v>
      </c>
      <c r="AD44" s="1">
        <v>3414220000000000</v>
      </c>
    </row>
    <row r="45" spans="1:30" x14ac:dyDescent="0.35">
      <c r="A45" t="s">
        <v>44</v>
      </c>
      <c r="B45" s="1">
        <v>225822000000000</v>
      </c>
      <c r="C45" s="1">
        <v>188168000000000</v>
      </c>
      <c r="D45" s="1">
        <v>147410000000000</v>
      </c>
      <c r="E45" s="1">
        <v>117740000000000</v>
      </c>
      <c r="F45" s="1">
        <v>93270300000000</v>
      </c>
      <c r="G45" s="1">
        <v>74952100000000</v>
      </c>
      <c r="H45" s="1">
        <v>61152900000000</v>
      </c>
      <c r="I45" s="1">
        <v>50894700000000</v>
      </c>
      <c r="J45" s="1">
        <v>41986700000000</v>
      </c>
      <c r="K45" s="1">
        <v>36128000000000</v>
      </c>
      <c r="L45" s="1">
        <v>31706100000000</v>
      </c>
      <c r="M45" s="1">
        <v>28188400000000</v>
      </c>
      <c r="N45" s="1">
        <v>25891100000000</v>
      </c>
      <c r="O45" s="1">
        <v>23573400000000</v>
      </c>
      <c r="P45" s="1">
        <v>22041000000000</v>
      </c>
      <c r="Q45" s="1">
        <v>21627800000000</v>
      </c>
      <c r="R45" s="1">
        <v>20995600000000</v>
      </c>
      <c r="S45" s="1">
        <v>19891600000000</v>
      </c>
      <c r="T45" s="1">
        <v>19025900000000</v>
      </c>
      <c r="U45" s="1">
        <v>18433900000000</v>
      </c>
      <c r="V45" s="1">
        <v>17542200000000</v>
      </c>
      <c r="W45" s="1">
        <v>16763300000000</v>
      </c>
      <c r="X45" s="1">
        <v>15204300000000</v>
      </c>
      <c r="Y45" s="1">
        <v>13353400000000</v>
      </c>
      <c r="Z45" s="1">
        <v>10938300000000</v>
      </c>
      <c r="AA45" s="1">
        <v>7917140000000</v>
      </c>
      <c r="AB45" s="1">
        <v>4967820000000</v>
      </c>
      <c r="AC45" s="1">
        <v>3684590000000</v>
      </c>
      <c r="AD45" s="1">
        <v>2762820000000</v>
      </c>
    </row>
    <row r="46" spans="1:30" x14ac:dyDescent="0.35">
      <c r="A46" t="s">
        <v>45</v>
      </c>
      <c r="B46" s="1">
        <v>3495960000000000</v>
      </c>
      <c r="C46" s="1">
        <v>3382150000000000</v>
      </c>
      <c r="D46" s="1">
        <v>3219670000000000</v>
      </c>
      <c r="E46" s="1">
        <v>3078030000000000</v>
      </c>
      <c r="F46" s="1">
        <v>2896870000000000</v>
      </c>
      <c r="G46" s="1">
        <v>2652830000000000</v>
      </c>
      <c r="H46" s="1">
        <v>2465410000000000</v>
      </c>
      <c r="I46" s="1">
        <v>2259960000000000</v>
      </c>
      <c r="J46" s="1">
        <v>2047520000000000</v>
      </c>
      <c r="K46" s="1">
        <v>1902470000000000</v>
      </c>
      <c r="L46" s="1">
        <v>1778030000000000</v>
      </c>
      <c r="M46" s="1">
        <v>1654500000000000</v>
      </c>
      <c r="N46" s="1">
        <v>1539580000000000</v>
      </c>
      <c r="O46" s="1">
        <v>1414850000000000</v>
      </c>
      <c r="P46" s="1">
        <v>1297140000000000</v>
      </c>
      <c r="Q46" s="1">
        <v>1185170000000000</v>
      </c>
      <c r="R46" s="1">
        <v>1081000000000000</v>
      </c>
      <c r="S46" s="1">
        <v>978804000000000</v>
      </c>
      <c r="T46" s="1">
        <v>881257000000000</v>
      </c>
      <c r="U46" s="1">
        <v>790327000000000</v>
      </c>
      <c r="V46" s="1">
        <v>700689000000000</v>
      </c>
      <c r="W46" s="1">
        <v>613120000000000</v>
      </c>
      <c r="X46" s="1">
        <v>527148000000000</v>
      </c>
      <c r="Y46" s="1">
        <v>443461000000000</v>
      </c>
      <c r="Z46" s="1">
        <v>362360000000000</v>
      </c>
      <c r="AA46" s="1">
        <v>265646000000000</v>
      </c>
      <c r="AB46" s="1">
        <v>169732000000000</v>
      </c>
      <c r="AC46" s="1">
        <v>121733000000000</v>
      </c>
      <c r="AD46" s="1">
        <v>83226900000000</v>
      </c>
    </row>
    <row r="47" spans="1:30" x14ac:dyDescent="0.3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5">
      <c r="A51" t="s">
        <v>50</v>
      </c>
      <c r="B51" s="1">
        <v>1694700000000000</v>
      </c>
      <c r="C51" s="1">
        <v>1604710000000000</v>
      </c>
      <c r="D51" s="1">
        <v>1502350000000000</v>
      </c>
      <c r="E51" s="1">
        <v>1439060000000000</v>
      </c>
      <c r="F51" s="1">
        <v>1365860000000000</v>
      </c>
      <c r="G51" s="1">
        <v>1292850000000000</v>
      </c>
      <c r="H51" s="1">
        <v>1239070000000000</v>
      </c>
      <c r="I51" s="1">
        <v>1178930000000000</v>
      </c>
      <c r="J51" s="1">
        <v>1120140000000000</v>
      </c>
      <c r="K51" s="1">
        <v>1095660000000000</v>
      </c>
      <c r="L51" s="1">
        <v>1076420000000000</v>
      </c>
      <c r="M51" s="1">
        <v>1058820000000000</v>
      </c>
      <c r="N51" s="1">
        <v>1043140000000000</v>
      </c>
      <c r="O51" s="1">
        <v>1016540000000000</v>
      </c>
      <c r="P51" s="1">
        <v>994336000000000</v>
      </c>
      <c r="Q51" s="1">
        <v>973314000000000</v>
      </c>
      <c r="R51" s="1">
        <v>955873000000000</v>
      </c>
      <c r="S51" s="1">
        <v>939260000000000</v>
      </c>
      <c r="T51" s="1">
        <v>923759000000000</v>
      </c>
      <c r="U51" s="1">
        <v>908578000000000</v>
      </c>
      <c r="V51" s="1">
        <v>891604000000000</v>
      </c>
      <c r="W51" s="1">
        <v>877416000000000</v>
      </c>
      <c r="X51" s="1">
        <v>863133000000000</v>
      </c>
      <c r="Y51" s="1">
        <v>849719000000000</v>
      </c>
      <c r="Z51" s="1">
        <v>836801000000000</v>
      </c>
      <c r="AA51" s="1">
        <v>824618000000000</v>
      </c>
      <c r="AB51" s="1">
        <v>814402000000000</v>
      </c>
      <c r="AC51" s="1">
        <v>802969000000000</v>
      </c>
      <c r="AD51" s="1">
        <v>795151000000000</v>
      </c>
    </row>
    <row r="52" spans="1:30" x14ac:dyDescent="0.3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35">
      <c r="A53" t="s">
        <v>52</v>
      </c>
      <c r="B53" s="1">
        <v>1196640000000000</v>
      </c>
      <c r="C53" s="1">
        <v>1150100000000000</v>
      </c>
      <c r="D53" s="1">
        <v>1087090000000000</v>
      </c>
      <c r="E53" s="1">
        <v>1029340000000000</v>
      </c>
      <c r="F53" s="1">
        <v>963290000000000</v>
      </c>
      <c r="G53" s="1">
        <v>878906000000000</v>
      </c>
      <c r="H53" s="1">
        <v>814287000000000</v>
      </c>
      <c r="I53" s="1">
        <v>747636000000000</v>
      </c>
      <c r="J53" s="1">
        <v>680135000000000</v>
      </c>
      <c r="K53" s="1">
        <v>636515000000000</v>
      </c>
      <c r="L53" s="1">
        <v>597992000000000</v>
      </c>
      <c r="M53" s="1">
        <v>560133000000000</v>
      </c>
      <c r="N53" s="1">
        <v>524355000000000</v>
      </c>
      <c r="O53" s="1">
        <v>483245000000000</v>
      </c>
      <c r="P53" s="1">
        <v>445404000000000</v>
      </c>
      <c r="Q53" s="1">
        <v>409441000000000</v>
      </c>
      <c r="R53" s="1">
        <v>374734000000000</v>
      </c>
      <c r="S53" s="1">
        <v>340406000000000</v>
      </c>
      <c r="T53" s="1">
        <v>305801000000000</v>
      </c>
      <c r="U53" s="1">
        <v>272786000000000</v>
      </c>
      <c r="V53" s="1">
        <v>240871000000000</v>
      </c>
      <c r="W53" s="1">
        <v>209308000000000</v>
      </c>
      <c r="X53" s="1">
        <v>179309000000000</v>
      </c>
      <c r="Y53" s="1">
        <v>149921000000000</v>
      </c>
      <c r="Z53" s="1">
        <v>121158000000000</v>
      </c>
      <c r="AA53" s="1">
        <v>87875900000000</v>
      </c>
      <c r="AB53" s="1">
        <v>55877200000000</v>
      </c>
      <c r="AC53" s="1">
        <v>39888500000000</v>
      </c>
      <c r="AD53" s="1">
        <v>27350200000000</v>
      </c>
    </row>
    <row r="54" spans="1:30" x14ac:dyDescent="0.3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3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3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35">
      <c r="A57" t="s">
        <v>56</v>
      </c>
      <c r="B57" s="1">
        <v>888513000000000</v>
      </c>
      <c r="C57" s="1">
        <v>850745000000000</v>
      </c>
      <c r="D57" s="1">
        <v>801942000000000</v>
      </c>
      <c r="E57" s="1">
        <v>782211000000000</v>
      </c>
      <c r="F57" s="1">
        <v>753180000000000</v>
      </c>
      <c r="G57" s="1">
        <v>723408000000000</v>
      </c>
      <c r="H57" s="1">
        <v>705608000000000</v>
      </c>
      <c r="I57" s="1">
        <v>684288000000000</v>
      </c>
      <c r="J57" s="1">
        <v>661996000000000</v>
      </c>
      <c r="K57" s="1">
        <v>657835000000000</v>
      </c>
      <c r="L57" s="1">
        <v>655348000000000</v>
      </c>
      <c r="M57" s="1">
        <v>654617000000000</v>
      </c>
      <c r="N57" s="1">
        <v>655423000000000</v>
      </c>
      <c r="O57" s="1">
        <v>650950000000000</v>
      </c>
      <c r="P57" s="1">
        <v>646104000000000</v>
      </c>
      <c r="Q57" s="1">
        <v>638433000000000</v>
      </c>
      <c r="R57" s="1">
        <v>633339000000000</v>
      </c>
      <c r="S57" s="1">
        <v>627979000000000</v>
      </c>
      <c r="T57" s="1">
        <v>624156000000000</v>
      </c>
      <c r="U57" s="1">
        <v>622422000000000</v>
      </c>
      <c r="V57" s="1">
        <v>618695000000000</v>
      </c>
      <c r="W57" s="1">
        <v>612996000000000</v>
      </c>
      <c r="X57" s="1">
        <v>608279000000000</v>
      </c>
      <c r="Y57" s="1">
        <v>604410000000000</v>
      </c>
      <c r="Z57" s="1">
        <v>599763000000000</v>
      </c>
      <c r="AA57" s="1">
        <v>592996000000000</v>
      </c>
      <c r="AB57" s="1">
        <v>588320000000000</v>
      </c>
      <c r="AC57" s="1">
        <v>584523000000000</v>
      </c>
      <c r="AD57" s="1">
        <v>581145000000000</v>
      </c>
    </row>
    <row r="58" spans="1:30" x14ac:dyDescent="0.3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3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3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x14ac:dyDescent="0.3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x14ac:dyDescent="0.35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1:30" x14ac:dyDescent="0.3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x14ac:dyDescent="0.35">
      <c r="A64" t="s">
        <v>63</v>
      </c>
      <c r="B64" s="1">
        <v>116459000000</v>
      </c>
      <c r="C64" s="1">
        <v>122345000000</v>
      </c>
      <c r="D64" s="1">
        <v>132391000000</v>
      </c>
      <c r="E64" s="1">
        <v>180720000000</v>
      </c>
      <c r="F64" s="1">
        <v>167042000000</v>
      </c>
      <c r="G64" s="1">
        <v>159143000000</v>
      </c>
      <c r="H64" s="1">
        <v>152294000000</v>
      </c>
      <c r="I64" s="1">
        <v>144820000000</v>
      </c>
      <c r="J64" s="1">
        <v>140810000000</v>
      </c>
      <c r="K64" s="1">
        <v>128118000000</v>
      </c>
      <c r="L64" s="1">
        <v>113415000000</v>
      </c>
      <c r="M64" s="1">
        <v>107374000000</v>
      </c>
      <c r="N64" s="1">
        <v>98248300000</v>
      </c>
      <c r="O64" s="1">
        <v>72430600000</v>
      </c>
      <c r="P64" s="1">
        <v>66689500000</v>
      </c>
      <c r="Q64" s="1">
        <v>60953300000</v>
      </c>
      <c r="R64" s="1">
        <v>55306300000</v>
      </c>
      <c r="S64" s="1">
        <v>52748700000</v>
      </c>
      <c r="T64" s="1">
        <v>44238700000</v>
      </c>
      <c r="U64" s="1">
        <v>40053800000</v>
      </c>
      <c r="V64" s="1">
        <v>37245500000</v>
      </c>
      <c r="W64" s="1">
        <v>36647000000</v>
      </c>
      <c r="X64" s="1">
        <v>31919400000</v>
      </c>
      <c r="Y64" s="1">
        <v>28897800000</v>
      </c>
      <c r="Z64" s="1">
        <v>25822700000</v>
      </c>
      <c r="AA64" s="1">
        <v>20174600000</v>
      </c>
      <c r="AB64" s="1">
        <v>14286400000</v>
      </c>
      <c r="AC64" s="1">
        <v>10528800000</v>
      </c>
      <c r="AD64" s="1">
        <v>7125120000</v>
      </c>
    </row>
    <row r="65" spans="1:30" x14ac:dyDescent="0.35">
      <c r="A65" t="s">
        <v>64</v>
      </c>
      <c r="B65" s="1">
        <v>2413170000000000</v>
      </c>
      <c r="C65" s="1">
        <v>2393340000000000</v>
      </c>
      <c r="D65" s="1">
        <v>2390750000000000</v>
      </c>
      <c r="E65" s="1">
        <v>2442430000000000</v>
      </c>
      <c r="F65" s="1">
        <v>2475000000000000</v>
      </c>
      <c r="G65" s="1">
        <v>2502220000000000</v>
      </c>
      <c r="H65" s="1">
        <v>2543390000000000</v>
      </c>
      <c r="I65" s="1">
        <v>2579020000000000</v>
      </c>
      <c r="J65" s="1">
        <v>2615540000000000</v>
      </c>
      <c r="K65" s="1">
        <v>2581660000000000</v>
      </c>
      <c r="L65" s="1">
        <v>2505290000000000</v>
      </c>
      <c r="M65" s="1">
        <v>2476550000000000</v>
      </c>
      <c r="N65" s="1">
        <v>2593480000000000</v>
      </c>
      <c r="O65" s="1">
        <v>2605320000000000</v>
      </c>
      <c r="P65" s="1">
        <v>2592770000000000</v>
      </c>
      <c r="Q65" s="1">
        <v>2568030000000000</v>
      </c>
      <c r="R65" s="1">
        <v>2549450000000000</v>
      </c>
      <c r="S65" s="1">
        <v>2539630000000000</v>
      </c>
      <c r="T65" s="1">
        <v>2610460000000000</v>
      </c>
      <c r="U65" s="1">
        <v>2633510000000000</v>
      </c>
      <c r="V65" s="1">
        <v>2612270000000000</v>
      </c>
      <c r="W65" s="1">
        <v>2639680000000000</v>
      </c>
      <c r="X65" s="1">
        <v>2657360000000000</v>
      </c>
      <c r="Y65" s="1">
        <v>2676700000000000</v>
      </c>
      <c r="Z65" s="1">
        <v>2657130000000000</v>
      </c>
      <c r="AA65" s="1">
        <v>2639010000000000</v>
      </c>
      <c r="AB65" s="1">
        <v>2665170000000000</v>
      </c>
      <c r="AC65" s="1">
        <v>2688110000000000</v>
      </c>
      <c r="AD65" s="1">
        <v>2699550000000000</v>
      </c>
    </row>
    <row r="66" spans="1:30" x14ac:dyDescent="0.35">
      <c r="A66" t="s">
        <v>65</v>
      </c>
      <c r="B66" s="1">
        <v>26027700000000</v>
      </c>
      <c r="C66" s="1">
        <v>23361600000000</v>
      </c>
      <c r="D66" s="1">
        <v>19836200000000</v>
      </c>
      <c r="E66" s="1">
        <v>17775300000000</v>
      </c>
      <c r="F66" s="1">
        <v>15788400000000</v>
      </c>
      <c r="G66" s="1">
        <v>14187900000000</v>
      </c>
      <c r="H66" s="1">
        <v>13165400000000</v>
      </c>
      <c r="I66" s="1">
        <v>12050300000000</v>
      </c>
      <c r="J66" s="1">
        <v>11340900000000</v>
      </c>
      <c r="K66" s="1">
        <v>10624300000000</v>
      </c>
      <c r="L66" s="1">
        <v>9978480000000</v>
      </c>
      <c r="M66" s="1">
        <v>9457360000000</v>
      </c>
      <c r="N66" s="1">
        <v>9084310000000</v>
      </c>
      <c r="O66" s="1">
        <v>8749370000000</v>
      </c>
      <c r="P66" s="1">
        <v>8316770000000</v>
      </c>
      <c r="Q66" s="1">
        <v>7862410000000</v>
      </c>
      <c r="R66" s="1">
        <v>7364890000000</v>
      </c>
      <c r="S66" s="1">
        <v>6990110000000</v>
      </c>
      <c r="T66" s="1">
        <v>6587790000000</v>
      </c>
      <c r="U66" s="1">
        <v>6027550000000</v>
      </c>
      <c r="V66" s="1">
        <v>5492330000000</v>
      </c>
      <c r="W66" s="1">
        <v>4882260000000</v>
      </c>
      <c r="X66" s="1">
        <v>4247450000000</v>
      </c>
      <c r="Y66" s="1">
        <v>3504850000000</v>
      </c>
      <c r="Z66" s="1">
        <v>2724420000000</v>
      </c>
      <c r="AA66" s="1">
        <v>1920640000000</v>
      </c>
      <c r="AB66" s="1">
        <v>1175170000000</v>
      </c>
      <c r="AC66" s="1">
        <v>850288000000</v>
      </c>
      <c r="AD66" s="1">
        <v>585789000000</v>
      </c>
    </row>
    <row r="67" spans="1:30" x14ac:dyDescent="0.35">
      <c r="A67" t="s">
        <v>66</v>
      </c>
      <c r="B67" s="1">
        <v>1493890000000000</v>
      </c>
      <c r="C67" s="1">
        <v>1456120000000000</v>
      </c>
      <c r="D67" s="1">
        <v>1400730000000000</v>
      </c>
      <c r="E67" s="1">
        <v>1353020000000000</v>
      </c>
      <c r="F67" s="1">
        <v>1287220000000000</v>
      </c>
      <c r="G67" s="1">
        <v>1175170000000000</v>
      </c>
      <c r="H67" s="1">
        <v>1096890000000000</v>
      </c>
      <c r="I67" s="1">
        <v>1007260000000000</v>
      </c>
      <c r="J67" s="1">
        <v>915350000000000</v>
      </c>
      <c r="K67" s="1">
        <v>820544000000000</v>
      </c>
      <c r="L67" s="1">
        <v>741620000000000</v>
      </c>
      <c r="M67" s="1">
        <v>669482000000000</v>
      </c>
      <c r="N67" s="1">
        <v>613248000000000</v>
      </c>
      <c r="O67" s="1">
        <v>554699000000000</v>
      </c>
      <c r="P67" s="1">
        <v>500661000000000</v>
      </c>
      <c r="Q67" s="1">
        <v>451040000000000</v>
      </c>
      <c r="R67" s="1">
        <v>405558000000000</v>
      </c>
      <c r="S67" s="1">
        <v>362796000000000</v>
      </c>
      <c r="T67" s="1">
        <v>322333000000000</v>
      </c>
      <c r="U67" s="1">
        <v>286156000000000</v>
      </c>
      <c r="V67" s="1">
        <v>252101000000000</v>
      </c>
      <c r="W67" s="1">
        <v>219141000000000</v>
      </c>
      <c r="X67" s="1">
        <v>186614000000000</v>
      </c>
      <c r="Y67" s="1">
        <v>155474000000000</v>
      </c>
      <c r="Z67" s="1">
        <v>126030000000000</v>
      </c>
      <c r="AA67" s="1">
        <v>91725600000000</v>
      </c>
      <c r="AB67" s="1">
        <v>58252100000000</v>
      </c>
      <c r="AC67" s="1">
        <v>41674500000000</v>
      </c>
      <c r="AD67" s="1">
        <v>28481600000000</v>
      </c>
    </row>
    <row r="68" spans="1:30" x14ac:dyDescent="0.35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35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x14ac:dyDescent="0.35">
      <c r="A70" t="s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35">
      <c r="A7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35">
      <c r="A72" t="s">
        <v>71</v>
      </c>
      <c r="B72" s="1">
        <v>138116000000000</v>
      </c>
      <c r="C72" s="1">
        <v>139071000000000</v>
      </c>
      <c r="D72" s="1">
        <v>137893000000000</v>
      </c>
      <c r="E72" s="1">
        <v>142577000000000</v>
      </c>
      <c r="F72" s="1">
        <v>145056000000000</v>
      </c>
      <c r="G72" s="1">
        <v>146675000000000</v>
      </c>
      <c r="H72" s="1">
        <v>150982000000000</v>
      </c>
      <c r="I72" s="1">
        <v>154086000000000</v>
      </c>
      <c r="J72" s="1">
        <v>155530000000000</v>
      </c>
      <c r="K72" s="1">
        <v>156490000000000</v>
      </c>
      <c r="L72" s="1">
        <v>158652000000000</v>
      </c>
      <c r="M72" s="1">
        <v>160986000000000</v>
      </c>
      <c r="N72" s="1">
        <v>165272000000000</v>
      </c>
      <c r="O72" s="1">
        <v>167353000000000</v>
      </c>
      <c r="P72" s="1">
        <v>170200000000000</v>
      </c>
      <c r="Q72" s="1">
        <v>173174000000000</v>
      </c>
      <c r="R72" s="1">
        <v>176011000000000</v>
      </c>
      <c r="S72" s="1">
        <v>179536000000000</v>
      </c>
      <c r="T72" s="1">
        <v>182025000000000</v>
      </c>
      <c r="U72" s="1">
        <v>184651000000000</v>
      </c>
      <c r="V72" s="1">
        <v>187962000000000</v>
      </c>
      <c r="W72" s="1">
        <v>190587000000000</v>
      </c>
      <c r="X72" s="1">
        <v>193387000000000</v>
      </c>
      <c r="Y72" s="1">
        <v>195211000000000</v>
      </c>
      <c r="Z72" s="1">
        <v>196765000000000</v>
      </c>
      <c r="AA72" s="1">
        <v>197996000000000</v>
      </c>
      <c r="AB72" s="1">
        <v>199056000000000</v>
      </c>
      <c r="AC72" s="1">
        <v>200147000000000</v>
      </c>
      <c r="AD72" s="1">
        <v>200879000000000</v>
      </c>
    </row>
    <row r="73" spans="1:30" x14ac:dyDescent="0.35">
      <c r="A73" t="s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 x14ac:dyDescent="0.35">
      <c r="A74" t="s">
        <v>73</v>
      </c>
      <c r="B74" s="1">
        <v>435736000000000</v>
      </c>
      <c r="C74" s="1">
        <v>416970000000000</v>
      </c>
      <c r="D74" s="1">
        <v>387967000000000</v>
      </c>
      <c r="E74" s="1">
        <v>371144000000000</v>
      </c>
      <c r="F74" s="1">
        <v>346725000000000</v>
      </c>
      <c r="G74" s="1">
        <v>317217000000000</v>
      </c>
      <c r="H74" s="1">
        <v>298301000000000</v>
      </c>
      <c r="I74" s="1">
        <v>277380000000000</v>
      </c>
      <c r="J74" s="1">
        <v>256546000000000</v>
      </c>
      <c r="K74" s="1">
        <v>233979000000000</v>
      </c>
      <c r="L74" s="1">
        <v>216531000000000</v>
      </c>
      <c r="M74" s="1">
        <v>198746000000000</v>
      </c>
      <c r="N74" s="1">
        <v>187232000000000</v>
      </c>
      <c r="O74" s="1">
        <v>173868000000000</v>
      </c>
      <c r="P74" s="1">
        <v>160326000000000</v>
      </c>
      <c r="Q74" s="1">
        <v>147744000000000</v>
      </c>
      <c r="R74" s="1">
        <v>135895000000000</v>
      </c>
      <c r="S74" s="1">
        <v>123264000000000</v>
      </c>
      <c r="T74" s="1">
        <v>111176000000000</v>
      </c>
      <c r="U74" s="1">
        <v>99683200000000</v>
      </c>
      <c r="V74" s="1">
        <v>87911500000000</v>
      </c>
      <c r="W74" s="1">
        <v>76050300000000</v>
      </c>
      <c r="X74" s="1">
        <v>65308300000000</v>
      </c>
      <c r="Y74" s="1">
        <v>54875600000000</v>
      </c>
      <c r="Z74" s="1">
        <v>44450200000000</v>
      </c>
      <c r="AA74" s="1">
        <v>32338400000000</v>
      </c>
      <c r="AB74" s="1">
        <v>20557900000000</v>
      </c>
      <c r="AC74" s="1">
        <v>14821100000000</v>
      </c>
      <c r="AD74" s="1">
        <v>10243900000000</v>
      </c>
    </row>
    <row r="75" spans="1:30" x14ac:dyDescent="0.35">
      <c r="A75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35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 x14ac:dyDescent="0.35">
      <c r="A77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 x14ac:dyDescent="0.35">
      <c r="A78" t="s">
        <v>77</v>
      </c>
      <c r="B78" s="1">
        <v>352289000000000</v>
      </c>
      <c r="C78" s="1">
        <v>338287000000000</v>
      </c>
      <c r="D78" s="1">
        <v>320286000000000</v>
      </c>
      <c r="E78" s="1">
        <v>314086000000000</v>
      </c>
      <c r="F78" s="1">
        <v>303898000000000</v>
      </c>
      <c r="G78" s="1">
        <v>293457000000000</v>
      </c>
      <c r="H78" s="1">
        <v>287851000000000</v>
      </c>
      <c r="I78" s="1">
        <v>282496000000000</v>
      </c>
      <c r="J78" s="1">
        <v>274973000000000</v>
      </c>
      <c r="K78" s="1">
        <v>266411000000000</v>
      </c>
      <c r="L78" s="1">
        <v>259536000000000</v>
      </c>
      <c r="M78" s="1">
        <v>253348000000000</v>
      </c>
      <c r="N78" s="1">
        <v>252903000000000</v>
      </c>
      <c r="O78" s="1">
        <v>251826000000000</v>
      </c>
      <c r="P78" s="1">
        <v>249437000000000</v>
      </c>
      <c r="Q78" s="1">
        <v>246899000000000</v>
      </c>
      <c r="R78" s="1">
        <v>245180000000000</v>
      </c>
      <c r="S78" s="1">
        <v>243959000000000</v>
      </c>
      <c r="T78" s="1">
        <v>242601000000000</v>
      </c>
      <c r="U78" s="1">
        <v>242733000000000</v>
      </c>
      <c r="V78" s="1">
        <v>241761000000000</v>
      </c>
      <c r="W78" s="1">
        <v>240079000000000</v>
      </c>
      <c r="X78" s="1">
        <v>239245000000000</v>
      </c>
      <c r="Y78" s="1">
        <v>238907000000000</v>
      </c>
      <c r="Z78" s="1">
        <v>238457000000000</v>
      </c>
      <c r="AA78" s="1">
        <v>237900000000000</v>
      </c>
      <c r="AB78" s="1">
        <v>236589000000000</v>
      </c>
      <c r="AC78" s="1">
        <v>236261000000000</v>
      </c>
      <c r="AD78" s="1">
        <v>236270000000000</v>
      </c>
    </row>
    <row r="79" spans="1:30" x14ac:dyDescent="0.35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 x14ac:dyDescent="0.35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 x14ac:dyDescent="0.35">
      <c r="A81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 x14ac:dyDescent="0.35">
      <c r="A82" t="s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</row>
    <row r="83" spans="1:30" x14ac:dyDescent="0.35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0" x14ac:dyDescent="0.35">
      <c r="A84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 x14ac:dyDescent="0.35">
      <c r="A85" t="s">
        <v>84</v>
      </c>
      <c r="B85" s="1">
        <v>10875900000</v>
      </c>
      <c r="C85" s="1">
        <v>27627000000</v>
      </c>
      <c r="D85" s="1">
        <v>28172300000</v>
      </c>
      <c r="E85" s="1">
        <v>30631900000</v>
      </c>
      <c r="F85" s="1">
        <v>27831000000</v>
      </c>
      <c r="G85" s="1">
        <v>30407500000</v>
      </c>
      <c r="H85" s="1">
        <v>27642900000</v>
      </c>
      <c r="I85" s="1">
        <v>25324800000</v>
      </c>
      <c r="J85" s="1">
        <v>21624800000</v>
      </c>
      <c r="K85" s="1">
        <v>21520100000</v>
      </c>
      <c r="L85" s="1">
        <v>19677400000</v>
      </c>
      <c r="M85" s="1">
        <v>18733000000</v>
      </c>
      <c r="N85" s="1">
        <v>17009700000</v>
      </c>
      <c r="O85" s="1">
        <v>15215600000</v>
      </c>
      <c r="P85" s="1">
        <v>14408100000</v>
      </c>
      <c r="Q85" s="1">
        <v>13223900000</v>
      </c>
      <c r="R85" s="1">
        <v>12223400000</v>
      </c>
      <c r="S85" s="1">
        <v>11291500000</v>
      </c>
      <c r="T85" s="1">
        <v>11817600000</v>
      </c>
      <c r="U85" s="1">
        <v>11355000000</v>
      </c>
      <c r="V85" s="1">
        <v>10302200000</v>
      </c>
      <c r="W85" s="1">
        <v>9077680000</v>
      </c>
      <c r="X85" s="1">
        <v>8731290000</v>
      </c>
      <c r="Y85" s="1">
        <v>7568980000</v>
      </c>
      <c r="Z85" s="1">
        <v>6780120000</v>
      </c>
      <c r="AA85" s="1">
        <v>4966560000</v>
      </c>
      <c r="AB85" s="1">
        <v>3138920000</v>
      </c>
      <c r="AC85" s="1">
        <v>2277810000</v>
      </c>
      <c r="AD85" s="1">
        <v>1512580000</v>
      </c>
    </row>
    <row r="86" spans="1:30" x14ac:dyDescent="0.35">
      <c r="A86" t="s">
        <v>85</v>
      </c>
      <c r="B86" s="1">
        <v>3874210000000000</v>
      </c>
      <c r="C86" s="1">
        <v>3834420000000000</v>
      </c>
      <c r="D86" s="1">
        <v>3829910000000000</v>
      </c>
      <c r="E86" s="1">
        <v>3901880000000000</v>
      </c>
      <c r="F86" s="1">
        <v>3982270000000000</v>
      </c>
      <c r="G86" s="1">
        <v>4066600000000000</v>
      </c>
      <c r="H86" s="1">
        <v>4172310000000000</v>
      </c>
      <c r="I86" s="1">
        <v>4258740000000000</v>
      </c>
      <c r="J86" s="1">
        <v>4334780000000000</v>
      </c>
      <c r="K86" s="1">
        <v>4353490000000000</v>
      </c>
      <c r="L86" s="1">
        <v>4369940000000000</v>
      </c>
      <c r="M86" s="1">
        <v>4369750000000000</v>
      </c>
      <c r="N86" s="1">
        <v>4347980000000000</v>
      </c>
      <c r="O86" s="1">
        <v>4326000000000000</v>
      </c>
      <c r="P86" s="1">
        <v>4370550000000000</v>
      </c>
      <c r="Q86" s="1">
        <v>4418200000000000</v>
      </c>
      <c r="R86" s="1">
        <v>4453670000000000</v>
      </c>
      <c r="S86" s="1">
        <v>4464270000000000</v>
      </c>
      <c r="T86" s="1">
        <v>4432970000000000</v>
      </c>
      <c r="U86" s="1">
        <v>4426730000000000</v>
      </c>
      <c r="V86" s="1">
        <v>4459460000000000</v>
      </c>
      <c r="W86" s="1">
        <v>4493940000000000</v>
      </c>
      <c r="X86" s="1">
        <v>4500100000000000</v>
      </c>
      <c r="Y86" s="1">
        <v>4497280000000000</v>
      </c>
      <c r="Z86" s="1">
        <v>4504430000000000</v>
      </c>
      <c r="AA86" s="1">
        <v>4516580000000000</v>
      </c>
      <c r="AB86" s="1">
        <v>4524880000000000</v>
      </c>
      <c r="AC86" s="1">
        <v>4531990000000000</v>
      </c>
      <c r="AD86" s="1">
        <v>4542410000000000</v>
      </c>
    </row>
    <row r="87" spans="1:30" x14ac:dyDescent="0.35">
      <c r="A87" t="s">
        <v>86</v>
      </c>
      <c r="B87" s="1">
        <v>2452570000000000</v>
      </c>
      <c r="C87" s="1">
        <v>2386300000000000</v>
      </c>
      <c r="D87" s="1">
        <v>2353430000000000</v>
      </c>
      <c r="E87" s="1">
        <v>2276370000000000</v>
      </c>
      <c r="F87" s="1">
        <v>2234460000000000</v>
      </c>
      <c r="G87" s="1">
        <v>2219850000000000</v>
      </c>
      <c r="H87" s="1">
        <v>2225330000000000</v>
      </c>
      <c r="I87" s="1">
        <v>2207470000000000</v>
      </c>
      <c r="J87" s="1">
        <v>2158880000000000</v>
      </c>
      <c r="K87" s="1">
        <v>2127620000000000</v>
      </c>
      <c r="L87" s="1">
        <v>2044120000000000</v>
      </c>
      <c r="M87" s="1">
        <v>1955220000000000</v>
      </c>
      <c r="N87" s="1">
        <v>1851940000000000</v>
      </c>
      <c r="O87" s="1">
        <v>1758680000000000</v>
      </c>
      <c r="P87" s="1">
        <v>1751340000000000</v>
      </c>
      <c r="Q87" s="1">
        <v>1767190000000000</v>
      </c>
      <c r="R87" s="1">
        <v>1743830000000000</v>
      </c>
      <c r="S87" s="1">
        <v>1659530000000000</v>
      </c>
      <c r="T87" s="1">
        <v>1575380000000000</v>
      </c>
      <c r="U87" s="1">
        <v>1530290000000000</v>
      </c>
      <c r="V87" s="1">
        <v>1538660000000000</v>
      </c>
      <c r="W87" s="1">
        <v>1541570000000000</v>
      </c>
      <c r="X87" s="1">
        <v>1475360000000000</v>
      </c>
      <c r="Y87" s="1">
        <v>1410700000000000</v>
      </c>
      <c r="Z87" s="1">
        <v>1366210000000000</v>
      </c>
      <c r="AA87" s="1">
        <v>1297550000000000</v>
      </c>
      <c r="AB87" s="1">
        <v>1246730000000000</v>
      </c>
      <c r="AC87" s="1">
        <v>1141760000000000</v>
      </c>
      <c r="AD87" s="1">
        <v>1058720000000000</v>
      </c>
    </row>
    <row r="88" spans="1:30" x14ac:dyDescent="0.35">
      <c r="A88" t="s">
        <v>87</v>
      </c>
      <c r="B88" s="1">
        <v>3754180000000000</v>
      </c>
      <c r="C88" s="1">
        <v>3683150000000000</v>
      </c>
      <c r="D88" s="1">
        <v>3645360000000000</v>
      </c>
      <c r="E88" s="1">
        <v>3526750000000000</v>
      </c>
      <c r="F88" s="1">
        <v>3430970000000000</v>
      </c>
      <c r="G88" s="1">
        <v>3348660000000000</v>
      </c>
      <c r="H88" s="1">
        <v>3269910000000000</v>
      </c>
      <c r="I88" s="1">
        <v>3171240000000000</v>
      </c>
      <c r="J88" s="1">
        <v>3066130000000000</v>
      </c>
      <c r="K88" s="1">
        <v>3052760000000000</v>
      </c>
      <c r="L88" s="1">
        <v>3015100000000000</v>
      </c>
      <c r="M88" s="1">
        <v>2970650000000000</v>
      </c>
      <c r="N88" s="1">
        <v>2900110000000000</v>
      </c>
      <c r="O88" s="1">
        <v>2837300000000000</v>
      </c>
      <c r="P88" s="1">
        <v>2824700000000000</v>
      </c>
      <c r="Q88" s="1">
        <v>2810590000000000</v>
      </c>
      <c r="R88" s="1">
        <v>2781900000000000</v>
      </c>
      <c r="S88" s="1">
        <v>2727320000000000</v>
      </c>
      <c r="T88" s="1">
        <v>2692950000000000</v>
      </c>
      <c r="U88" s="1">
        <v>2671530000000000</v>
      </c>
      <c r="V88" s="1">
        <v>2674030000000000</v>
      </c>
      <c r="W88" s="1">
        <v>2667600000000000</v>
      </c>
      <c r="X88" s="1">
        <v>2647990000000000</v>
      </c>
      <c r="Y88" s="1">
        <v>2625230000000000</v>
      </c>
      <c r="Z88" s="1">
        <v>2605750000000000</v>
      </c>
      <c r="AA88" s="1">
        <v>2573060000000000</v>
      </c>
      <c r="AB88" s="1">
        <v>2552170000000000</v>
      </c>
      <c r="AC88" s="1">
        <v>2523500000000000</v>
      </c>
      <c r="AD88" s="1">
        <v>2488610000000000</v>
      </c>
    </row>
    <row r="89" spans="1:30" x14ac:dyDescent="0.35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x14ac:dyDescent="0.35">
      <c r="A90" t="s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 x14ac:dyDescent="0.35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 x14ac:dyDescent="0.35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0" x14ac:dyDescent="0.35">
      <c r="A93" t="s">
        <v>92</v>
      </c>
      <c r="B93" s="1">
        <v>1068310000000000</v>
      </c>
      <c r="C93" s="1">
        <v>1078430000000000</v>
      </c>
      <c r="D93" s="1">
        <v>1086910000000000</v>
      </c>
      <c r="E93" s="1">
        <v>1096900000000000</v>
      </c>
      <c r="F93" s="1">
        <v>1104550000000000</v>
      </c>
      <c r="G93" s="1">
        <v>1111330000000000</v>
      </c>
      <c r="H93" s="1">
        <v>1122750000000000</v>
      </c>
      <c r="I93" s="1">
        <v>1130910000000000</v>
      </c>
      <c r="J93" s="1">
        <v>1138600000000000</v>
      </c>
      <c r="K93" s="1">
        <v>1157130000000000</v>
      </c>
      <c r="L93" s="1">
        <v>1165490000000000</v>
      </c>
      <c r="M93" s="1">
        <v>1177830000000000</v>
      </c>
      <c r="N93" s="1">
        <v>1184980000000000</v>
      </c>
      <c r="O93" s="1">
        <v>1188030000000000</v>
      </c>
      <c r="P93" s="1">
        <v>1203210000000000</v>
      </c>
      <c r="Q93" s="1">
        <v>1229260000000000</v>
      </c>
      <c r="R93" s="1">
        <v>1244340000000000</v>
      </c>
      <c r="S93" s="1">
        <v>1256510000000000</v>
      </c>
      <c r="T93" s="1">
        <v>1272120000000000</v>
      </c>
      <c r="U93" s="1">
        <v>1294020000000000</v>
      </c>
      <c r="V93" s="1">
        <v>1320910000000000</v>
      </c>
      <c r="W93" s="1">
        <v>1350320000000000</v>
      </c>
      <c r="X93" s="1">
        <v>1373320000000000</v>
      </c>
      <c r="Y93" s="1">
        <v>1393300000000000</v>
      </c>
      <c r="Z93" s="1">
        <v>1411220000000000</v>
      </c>
      <c r="AA93" s="1">
        <v>1438350000000000</v>
      </c>
      <c r="AB93" s="1">
        <v>1455980000000000</v>
      </c>
      <c r="AC93" s="1">
        <v>1477930000000000</v>
      </c>
      <c r="AD93" s="1">
        <v>1504140000000000</v>
      </c>
    </row>
    <row r="94" spans="1:30" x14ac:dyDescent="0.35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 x14ac:dyDescent="0.35">
      <c r="A95" t="s">
        <v>94</v>
      </c>
      <c r="B95" s="1">
        <v>3729630000000000</v>
      </c>
      <c r="C95" s="1">
        <v>3692200000000000</v>
      </c>
      <c r="D95" s="1">
        <v>3675550000000000</v>
      </c>
      <c r="E95" s="1">
        <v>3620660000000000</v>
      </c>
      <c r="F95" s="1">
        <v>3576150000000000</v>
      </c>
      <c r="G95" s="1">
        <v>3477600000000000</v>
      </c>
      <c r="H95" s="1">
        <v>3418090000000000</v>
      </c>
      <c r="I95" s="1">
        <v>3366660000000000</v>
      </c>
      <c r="J95" s="1">
        <v>3271280000000000</v>
      </c>
      <c r="K95" s="1">
        <v>3209810000000000</v>
      </c>
      <c r="L95" s="1">
        <v>3162150000000000</v>
      </c>
      <c r="M95" s="1">
        <v>3058850000000000</v>
      </c>
      <c r="N95" s="1">
        <v>2989820000000000</v>
      </c>
      <c r="O95" s="1">
        <v>2908990000000000</v>
      </c>
      <c r="P95" s="1">
        <v>2905130000000000</v>
      </c>
      <c r="Q95" s="1">
        <v>2880470000000000</v>
      </c>
      <c r="R95" s="1">
        <v>2855600000000000</v>
      </c>
      <c r="S95" s="1">
        <v>2803500000000000</v>
      </c>
      <c r="T95" s="1">
        <v>2772500000000000</v>
      </c>
      <c r="U95" s="1">
        <v>2736000000000000</v>
      </c>
      <c r="V95" s="1">
        <v>2716830000000000</v>
      </c>
      <c r="W95" s="1">
        <v>2683450000000000</v>
      </c>
      <c r="X95" s="1">
        <v>2669410000000000</v>
      </c>
      <c r="Y95" s="1">
        <v>2660780000000000</v>
      </c>
      <c r="Z95" s="1">
        <v>2647290000000000</v>
      </c>
      <c r="AA95" s="1">
        <v>2621490000000000</v>
      </c>
      <c r="AB95" s="1">
        <v>2614140000000000</v>
      </c>
      <c r="AC95" s="1">
        <v>2604060000000000</v>
      </c>
      <c r="AD95" s="1">
        <v>2581510000000000</v>
      </c>
    </row>
    <row r="96" spans="1:30" x14ac:dyDescent="0.35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 x14ac:dyDescent="0.35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:30" x14ac:dyDescent="0.35">
      <c r="A98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 x14ac:dyDescent="0.35">
      <c r="A99" t="s">
        <v>98</v>
      </c>
      <c r="B99" s="1">
        <v>870240000000000</v>
      </c>
      <c r="C99" s="1">
        <v>886195000000000</v>
      </c>
      <c r="D99" s="1">
        <v>902130000000000</v>
      </c>
      <c r="E99" s="1">
        <v>913415000000000</v>
      </c>
      <c r="F99" s="1">
        <v>926205000000000</v>
      </c>
      <c r="G99" s="1">
        <v>947187000000000</v>
      </c>
      <c r="H99" s="1">
        <v>956754000000000</v>
      </c>
      <c r="I99" s="1">
        <v>964508000000000</v>
      </c>
      <c r="J99" s="1">
        <v>985166000000000</v>
      </c>
      <c r="K99" s="1">
        <v>990918000000000</v>
      </c>
      <c r="L99" s="1">
        <v>1007140000000000</v>
      </c>
      <c r="M99" s="1">
        <v>1026040000000000</v>
      </c>
      <c r="N99" s="1">
        <v>1030530000000000</v>
      </c>
      <c r="O99" s="1">
        <v>1041250000000000</v>
      </c>
      <c r="P99" s="1">
        <v>1050940000000000</v>
      </c>
      <c r="Q99" s="1">
        <v>1074200000000000</v>
      </c>
      <c r="R99" s="1">
        <v>1093230000000000</v>
      </c>
      <c r="S99" s="1">
        <v>1101540000000000</v>
      </c>
      <c r="T99" s="1">
        <v>1114180000000000</v>
      </c>
      <c r="U99" s="1">
        <v>1130540000000000</v>
      </c>
      <c r="V99" s="1">
        <v>1159300000000000</v>
      </c>
      <c r="W99" s="1">
        <v>1191260000000000</v>
      </c>
      <c r="X99" s="1">
        <v>1210050000000000</v>
      </c>
      <c r="Y99" s="1">
        <v>1224410000000000</v>
      </c>
      <c r="Z99" s="1">
        <v>1238760000000000</v>
      </c>
      <c r="AA99" s="1">
        <v>1268700000000000</v>
      </c>
      <c r="AB99" s="1">
        <v>1289580000000000</v>
      </c>
      <c r="AC99" s="1">
        <v>1304280000000000</v>
      </c>
      <c r="AD99" s="1">
        <v>1330680000000000</v>
      </c>
    </row>
    <row r="100" spans="1:30" x14ac:dyDescent="0.35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35">
      <c r="A101" t="s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:30" x14ac:dyDescent="0.35">
      <c r="A102" t="s">
        <v>101</v>
      </c>
      <c r="B102" s="1">
        <v>2.08E+16</v>
      </c>
      <c r="C102" s="1">
        <v>1.78434E+16</v>
      </c>
      <c r="D102" s="1">
        <v>1.77077E+16</v>
      </c>
      <c r="E102" s="1">
        <v>1.72832E+16</v>
      </c>
      <c r="F102" s="1">
        <v>1.71283E+16</v>
      </c>
      <c r="G102" s="1">
        <v>1.66993E+16</v>
      </c>
      <c r="H102" s="1">
        <v>1.6206E+16</v>
      </c>
      <c r="I102" s="1">
        <v>1.57372E+16</v>
      </c>
      <c r="J102" s="1">
        <v>1.53233E+16</v>
      </c>
      <c r="K102" s="1">
        <v>1.482E+16</v>
      </c>
      <c r="L102" s="1">
        <v>1.43477E+16</v>
      </c>
      <c r="M102" s="1">
        <v>1.38217E+16</v>
      </c>
      <c r="N102" s="1">
        <v>1.32988E+16</v>
      </c>
      <c r="O102" s="1">
        <v>1.26125E+16</v>
      </c>
      <c r="P102" s="1">
        <v>1.21227E+16</v>
      </c>
      <c r="Q102" s="1">
        <v>1.15825E+16</v>
      </c>
      <c r="R102" s="1">
        <v>1.10791E+16</v>
      </c>
      <c r="S102" s="1">
        <v>1.05792E+16</v>
      </c>
      <c r="T102" s="1">
        <v>1.00814E+16</v>
      </c>
      <c r="U102" s="1">
        <v>9629880000000000</v>
      </c>
      <c r="V102" s="1">
        <v>9152150000000000</v>
      </c>
      <c r="W102" s="1">
        <v>8773900000000000</v>
      </c>
      <c r="X102" s="1">
        <v>8403810000000000</v>
      </c>
      <c r="Y102" s="1">
        <v>8068800000000000</v>
      </c>
      <c r="Z102" s="1">
        <v>7811080000000000</v>
      </c>
      <c r="AA102" s="1">
        <v>7503640000000000</v>
      </c>
      <c r="AB102" s="1">
        <v>7208450000000000</v>
      </c>
      <c r="AC102" s="1">
        <v>6996440000000000</v>
      </c>
      <c r="AD102" s="1">
        <v>6782520000000000</v>
      </c>
    </row>
    <row r="103" spans="1:30" x14ac:dyDescent="0.35">
      <c r="A103" t="s">
        <v>102</v>
      </c>
      <c r="B103" s="1">
        <v>372246000000000</v>
      </c>
      <c r="C103" s="1">
        <v>336546000000000</v>
      </c>
      <c r="D103" s="1">
        <v>326654000000000</v>
      </c>
      <c r="E103" s="1">
        <v>307746000000000</v>
      </c>
      <c r="F103" s="1">
        <v>288046000000000</v>
      </c>
      <c r="G103" s="1">
        <v>262894000000000</v>
      </c>
      <c r="H103" s="1">
        <v>246186000000000</v>
      </c>
      <c r="I103" s="1">
        <v>233770000000000</v>
      </c>
      <c r="J103" s="1">
        <v>211530000000000</v>
      </c>
      <c r="K103" s="1">
        <v>200657000000000</v>
      </c>
      <c r="L103" s="1">
        <v>187685000000000</v>
      </c>
      <c r="M103" s="1">
        <v>175314000000000</v>
      </c>
      <c r="N103" s="1">
        <v>163016000000000</v>
      </c>
      <c r="O103" s="1">
        <v>151158000000000</v>
      </c>
      <c r="P103" s="1">
        <v>146874000000000</v>
      </c>
      <c r="Q103" s="1">
        <v>138344000000000</v>
      </c>
      <c r="R103" s="1">
        <v>130841000000000</v>
      </c>
      <c r="S103" s="1">
        <v>123188000000000</v>
      </c>
      <c r="T103" s="1">
        <v>117697000000000</v>
      </c>
      <c r="U103" s="1">
        <v>112141000000000</v>
      </c>
      <c r="V103" s="1">
        <v>106727000000000</v>
      </c>
      <c r="W103" s="1">
        <v>100222000000000</v>
      </c>
      <c r="X103" s="1">
        <v>96466900000000</v>
      </c>
      <c r="Y103" s="1">
        <v>90901300000000</v>
      </c>
      <c r="Z103" s="1">
        <v>85840100000000</v>
      </c>
      <c r="AA103" s="1">
        <v>78845200000000</v>
      </c>
      <c r="AB103" s="1">
        <v>75467000000000</v>
      </c>
      <c r="AC103" s="1">
        <v>73129500000000</v>
      </c>
      <c r="AD103" s="1">
        <v>68433100000000</v>
      </c>
    </row>
    <row r="104" spans="1:30" x14ac:dyDescent="0.35">
      <c r="A104" t="s">
        <v>103</v>
      </c>
      <c r="B104" s="1">
        <v>614528000000000</v>
      </c>
      <c r="C104" s="1">
        <v>616299000000000</v>
      </c>
      <c r="D104" s="1">
        <v>620168000000000</v>
      </c>
      <c r="E104" s="1">
        <v>618461000000000</v>
      </c>
      <c r="F104" s="1">
        <v>617535000000000</v>
      </c>
      <c r="G104" s="1">
        <v>618856000000000</v>
      </c>
      <c r="H104" s="1">
        <v>618662000000000</v>
      </c>
      <c r="I104" s="1">
        <v>618063000000000</v>
      </c>
      <c r="J104" s="1">
        <v>617919000000000</v>
      </c>
      <c r="K104" s="1">
        <v>616729000000000</v>
      </c>
      <c r="L104" s="1">
        <v>615007000000000</v>
      </c>
      <c r="M104" s="1">
        <v>613808000000000</v>
      </c>
      <c r="N104" s="1">
        <v>607699000000000</v>
      </c>
      <c r="O104" s="1">
        <v>599593000000000</v>
      </c>
      <c r="P104" s="1">
        <v>602042000000000</v>
      </c>
      <c r="Q104" s="1">
        <v>607581000000000</v>
      </c>
      <c r="R104" s="1">
        <v>611070000000000</v>
      </c>
      <c r="S104" s="1">
        <v>609525000000000</v>
      </c>
      <c r="T104" s="1">
        <v>608250000000000</v>
      </c>
      <c r="U104" s="1">
        <v>606550000000000</v>
      </c>
      <c r="V104" s="1">
        <v>611853000000000</v>
      </c>
      <c r="W104" s="1">
        <v>613613000000000</v>
      </c>
      <c r="X104" s="1">
        <v>615242000000000</v>
      </c>
      <c r="Y104" s="1">
        <v>615327000000000</v>
      </c>
      <c r="Z104" s="1">
        <v>615264000000000</v>
      </c>
      <c r="AA104" s="1">
        <v>613203000000000</v>
      </c>
      <c r="AB104" s="1">
        <v>612964000000000</v>
      </c>
      <c r="AC104" s="1">
        <v>613069000000000</v>
      </c>
      <c r="AD104" s="1">
        <v>612075000000000</v>
      </c>
    </row>
    <row r="105" spans="1:30" x14ac:dyDescent="0.35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</row>
    <row r="106" spans="1:30" x14ac:dyDescent="0.35">
      <c r="A106" t="s">
        <v>105</v>
      </c>
      <c r="B106" s="1">
        <v>758000000000000</v>
      </c>
      <c r="C106" s="1">
        <v>718132000000000</v>
      </c>
      <c r="D106" s="1">
        <v>722566000000000</v>
      </c>
      <c r="E106" s="1">
        <v>725655000000000</v>
      </c>
      <c r="F106" s="1">
        <v>727657000000000</v>
      </c>
      <c r="G106" s="1">
        <v>719345000000000</v>
      </c>
      <c r="H106" s="1">
        <v>708144000000000</v>
      </c>
      <c r="I106" s="1">
        <v>699238000000000</v>
      </c>
      <c r="J106" s="1">
        <v>688133000000000</v>
      </c>
      <c r="K106" s="1">
        <v>676083000000000</v>
      </c>
      <c r="L106" s="1">
        <v>658495000000000</v>
      </c>
      <c r="M106" s="1">
        <v>639942000000000</v>
      </c>
      <c r="N106" s="1">
        <v>619307000000000</v>
      </c>
      <c r="O106" s="1">
        <v>599210000000000</v>
      </c>
      <c r="P106" s="1">
        <v>586752000000000</v>
      </c>
      <c r="Q106" s="1">
        <v>582678000000000</v>
      </c>
      <c r="R106" s="1">
        <v>577615000000000</v>
      </c>
      <c r="S106" s="1">
        <v>567927000000000</v>
      </c>
      <c r="T106" s="1">
        <v>559767000000000</v>
      </c>
      <c r="U106" s="1">
        <v>552580000000000</v>
      </c>
      <c r="V106" s="1">
        <v>552028000000000</v>
      </c>
      <c r="W106" s="1">
        <v>551863000000000</v>
      </c>
      <c r="X106" s="1">
        <v>550010000000000</v>
      </c>
      <c r="Y106" s="1">
        <v>546583000000000</v>
      </c>
      <c r="Z106" s="1">
        <v>544007000000000</v>
      </c>
      <c r="AA106" s="1">
        <v>542953000000000</v>
      </c>
      <c r="AB106" s="1">
        <v>541222000000000</v>
      </c>
      <c r="AC106" s="1">
        <v>540105000000000</v>
      </c>
      <c r="AD106" s="1">
        <v>540490000000000</v>
      </c>
    </row>
    <row r="107" spans="1:30" x14ac:dyDescent="0.35">
      <c r="A107" t="s">
        <v>106</v>
      </c>
      <c r="B107" s="1">
        <v>28719000000000</v>
      </c>
      <c r="C107" s="1">
        <v>82074500000000</v>
      </c>
      <c r="D107" s="1">
        <v>180791000000000</v>
      </c>
      <c r="E107" s="1">
        <v>279520000000000</v>
      </c>
      <c r="F107" s="1">
        <v>396822000000000</v>
      </c>
      <c r="G107" s="1">
        <v>467556000000000</v>
      </c>
      <c r="H107" s="1">
        <v>543084000000000</v>
      </c>
      <c r="I107" s="1">
        <v>608908000000000</v>
      </c>
      <c r="J107" s="1">
        <v>673706000000000</v>
      </c>
      <c r="K107" s="1">
        <v>711744000000000</v>
      </c>
      <c r="L107" s="1">
        <v>746448000000000</v>
      </c>
      <c r="M107" s="1">
        <v>780114000000000</v>
      </c>
      <c r="N107" s="1">
        <v>809084000000000</v>
      </c>
      <c r="O107" s="1">
        <v>832025000000000</v>
      </c>
      <c r="P107" s="1">
        <v>851650000000000</v>
      </c>
      <c r="Q107" s="1">
        <v>883195000000000</v>
      </c>
      <c r="R107" s="1">
        <v>914873000000000</v>
      </c>
      <c r="S107" s="1">
        <v>939962000000000</v>
      </c>
      <c r="T107" s="1">
        <v>967677000000000</v>
      </c>
      <c r="U107" s="1">
        <v>993358000000000</v>
      </c>
      <c r="V107" s="1">
        <v>1027250000000000</v>
      </c>
      <c r="W107" s="1">
        <v>1066970000000000</v>
      </c>
      <c r="X107" s="1">
        <v>1098690000000000</v>
      </c>
      <c r="Y107" s="1">
        <v>1128540000000000</v>
      </c>
      <c r="Z107" s="1">
        <v>1165930000000000</v>
      </c>
      <c r="AA107" s="1">
        <v>1208500000000000</v>
      </c>
      <c r="AB107" s="1">
        <v>1248650000000000</v>
      </c>
      <c r="AC107" s="1">
        <v>1288520000000000</v>
      </c>
      <c r="AD107" s="1">
        <v>1334680000000000</v>
      </c>
    </row>
    <row r="108" spans="1:30" x14ac:dyDescent="0.35">
      <c r="A108" t="s">
        <v>107</v>
      </c>
      <c r="B108" s="1">
        <v>342684000000000</v>
      </c>
      <c r="C108" s="1">
        <v>299710000000000</v>
      </c>
      <c r="D108" s="1">
        <v>259113000000000</v>
      </c>
      <c r="E108" s="1">
        <v>224386000000000</v>
      </c>
      <c r="F108" s="1">
        <v>186241000000000</v>
      </c>
      <c r="G108" s="1">
        <v>171274000000000</v>
      </c>
      <c r="H108" s="1">
        <v>156831000000000</v>
      </c>
      <c r="I108" s="1">
        <v>142731000000000</v>
      </c>
      <c r="J108" s="1">
        <v>127086000000000</v>
      </c>
      <c r="K108" s="1">
        <v>119159000000000</v>
      </c>
      <c r="L108" s="1">
        <v>111897000000000</v>
      </c>
      <c r="M108" s="1">
        <v>105096000000000</v>
      </c>
      <c r="N108" s="1">
        <v>97200700000000</v>
      </c>
      <c r="O108" s="1">
        <v>89216700000000</v>
      </c>
      <c r="P108" s="1">
        <v>80548200000000</v>
      </c>
      <c r="Q108" s="1">
        <v>72670000000000</v>
      </c>
      <c r="R108" s="1">
        <v>65167100000000</v>
      </c>
      <c r="S108" s="1">
        <v>57549400000000</v>
      </c>
      <c r="T108" s="1">
        <v>49244500000000</v>
      </c>
      <c r="U108" s="1">
        <v>43155300000000</v>
      </c>
      <c r="V108" s="1">
        <v>37541900000000</v>
      </c>
      <c r="W108" s="1">
        <v>32252600000000</v>
      </c>
      <c r="X108" s="1">
        <v>27000900000000</v>
      </c>
      <c r="Y108" s="1">
        <v>21617100000000</v>
      </c>
      <c r="Z108" s="1">
        <v>16371600000000</v>
      </c>
      <c r="AA108" s="1">
        <v>11692500000000</v>
      </c>
      <c r="AB108" s="1">
        <v>7383540000000</v>
      </c>
      <c r="AC108" s="1">
        <v>3464490000000</v>
      </c>
      <c r="AD108">
        <v>0</v>
      </c>
    </row>
    <row r="109" spans="1:30" x14ac:dyDescent="0.35">
      <c r="A109" t="s">
        <v>108</v>
      </c>
      <c r="B109" s="1">
        <v>1366830000000000</v>
      </c>
      <c r="C109" s="1">
        <v>1284890000000000</v>
      </c>
      <c r="D109" s="1">
        <v>1215410000000000</v>
      </c>
      <c r="E109" s="1">
        <v>1149960000000000</v>
      </c>
      <c r="F109" s="1">
        <v>1072130000000000</v>
      </c>
      <c r="G109" s="1">
        <v>990324000000000</v>
      </c>
      <c r="H109" s="1">
        <v>901188000000000</v>
      </c>
      <c r="I109" s="1">
        <v>823587000000000</v>
      </c>
      <c r="J109" s="1">
        <v>747602000000000</v>
      </c>
      <c r="K109" s="1">
        <v>697598000000000</v>
      </c>
      <c r="L109" s="1">
        <v>647364000000000</v>
      </c>
      <c r="M109" s="1">
        <v>598571000000000</v>
      </c>
      <c r="N109" s="1">
        <v>550242000000000</v>
      </c>
      <c r="O109" s="1">
        <v>501017000000000</v>
      </c>
      <c r="P109" s="1">
        <v>487675000000000</v>
      </c>
      <c r="Q109" s="1">
        <v>475857000000000</v>
      </c>
      <c r="R109" s="1">
        <v>463493000000000</v>
      </c>
      <c r="S109" s="1">
        <v>448034000000000</v>
      </c>
      <c r="T109" s="1">
        <v>425238000000000</v>
      </c>
      <c r="U109" s="1">
        <v>415063000000000</v>
      </c>
      <c r="V109" s="1">
        <v>408842000000000</v>
      </c>
      <c r="W109" s="1">
        <v>398894000000000</v>
      </c>
      <c r="X109" s="1">
        <v>391454000000000</v>
      </c>
      <c r="Y109" s="1">
        <v>383040000000000</v>
      </c>
      <c r="Z109" s="1">
        <v>374451000000000</v>
      </c>
      <c r="AA109" s="1">
        <v>366870000000000</v>
      </c>
      <c r="AB109" s="1">
        <v>358346000000000</v>
      </c>
      <c r="AC109" s="1">
        <v>349611000000000</v>
      </c>
      <c r="AD109" s="1">
        <v>341260000000000</v>
      </c>
    </row>
    <row r="110" spans="1:30" x14ac:dyDescent="0.35">
      <c r="A110" t="s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1:30" x14ac:dyDescent="0.35">
      <c r="A111" t="s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</row>
    <row r="112" spans="1:30" x14ac:dyDescent="0.35">
      <c r="A112" t="s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 x14ac:dyDescent="0.35">
      <c r="A113" t="s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 x14ac:dyDescent="0.35">
      <c r="A114" t="s">
        <v>113</v>
      </c>
      <c r="B114" s="1">
        <v>437576000000000</v>
      </c>
      <c r="C114" s="1">
        <v>418382000000000</v>
      </c>
      <c r="D114" s="1">
        <v>395553000000000</v>
      </c>
      <c r="E114" s="1">
        <v>379379000000000</v>
      </c>
      <c r="F114" s="1">
        <v>364382000000000</v>
      </c>
      <c r="G114" s="1">
        <v>351663000000000</v>
      </c>
      <c r="H114" s="1">
        <v>339252000000000</v>
      </c>
      <c r="I114" s="1">
        <v>326428000000000</v>
      </c>
      <c r="J114" s="1">
        <v>315292000000000</v>
      </c>
      <c r="K114" s="1">
        <v>300693000000000</v>
      </c>
      <c r="L114" s="1">
        <v>287794000000000</v>
      </c>
      <c r="M114" s="1">
        <v>275446000000000</v>
      </c>
      <c r="N114" s="1">
        <v>262287000000000</v>
      </c>
      <c r="O114" s="1">
        <v>248923000000000</v>
      </c>
      <c r="P114" s="1">
        <v>241194000000000</v>
      </c>
      <c r="Q114" s="1">
        <v>234636000000000</v>
      </c>
      <c r="R114" s="1">
        <v>227701000000000</v>
      </c>
      <c r="S114" s="1">
        <v>219227000000000</v>
      </c>
      <c r="T114" s="1">
        <v>207357000000000</v>
      </c>
      <c r="U114" s="1">
        <v>205355000000000</v>
      </c>
      <c r="V114" s="1">
        <v>204109000000000</v>
      </c>
      <c r="W114" s="1">
        <v>202949000000000</v>
      </c>
      <c r="X114" s="1">
        <v>200355000000000</v>
      </c>
      <c r="Y114" s="1">
        <v>197535000000000</v>
      </c>
      <c r="Z114" s="1">
        <v>198294000000000</v>
      </c>
      <c r="AA114" s="1">
        <v>200478000000000</v>
      </c>
      <c r="AB114" s="1">
        <v>201959000000000</v>
      </c>
      <c r="AC114" s="1">
        <v>202807000000000</v>
      </c>
      <c r="AD114" s="1">
        <v>200283000000000</v>
      </c>
    </row>
    <row r="115" spans="1:30" x14ac:dyDescent="0.35">
      <c r="A115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</row>
    <row r="116" spans="1:30" x14ac:dyDescent="0.35">
      <c r="A116" t="s">
        <v>115</v>
      </c>
      <c r="B116" s="1">
        <v>43001600000000</v>
      </c>
      <c r="C116" s="1">
        <v>36698900000000</v>
      </c>
      <c r="D116" s="1">
        <v>30639400000000</v>
      </c>
      <c r="E116" s="1">
        <v>25495300000000</v>
      </c>
      <c r="F116" s="1">
        <v>23732100000000</v>
      </c>
      <c r="G116" s="1">
        <v>23951100000000</v>
      </c>
      <c r="H116" s="1">
        <v>23372600000000</v>
      </c>
      <c r="I116" s="1">
        <v>21780800000000</v>
      </c>
      <c r="J116" s="1">
        <v>12438200000000</v>
      </c>
      <c r="K116" s="1">
        <v>11707700000000</v>
      </c>
      <c r="L116" s="1">
        <v>11039300000000</v>
      </c>
      <c r="M116" s="1">
        <v>10408100000000</v>
      </c>
      <c r="N116" s="1">
        <v>9710340000000</v>
      </c>
      <c r="O116" s="1">
        <v>8999980000000</v>
      </c>
      <c r="P116" s="1">
        <v>8225150000000</v>
      </c>
      <c r="Q116" s="1">
        <v>7514640000000</v>
      </c>
      <c r="R116" s="1">
        <v>6830290000000</v>
      </c>
      <c r="S116" s="1">
        <v>6119080000000</v>
      </c>
      <c r="T116" s="1">
        <v>5051100000000</v>
      </c>
      <c r="U116" s="1">
        <v>4476210000000</v>
      </c>
      <c r="V116" s="1">
        <v>3941360000000</v>
      </c>
      <c r="W116" s="1">
        <v>3430170000000</v>
      </c>
      <c r="X116" s="1">
        <v>2912920000000</v>
      </c>
      <c r="Y116" s="1">
        <v>2428590000000</v>
      </c>
      <c r="Z116" s="1">
        <v>1893100000000</v>
      </c>
      <c r="AA116" s="1">
        <v>1394830000000</v>
      </c>
      <c r="AB116" s="1">
        <v>909371000000</v>
      </c>
      <c r="AC116" s="1">
        <v>442468000000</v>
      </c>
      <c r="AD116">
        <v>0</v>
      </c>
    </row>
    <row r="117" spans="1:30" x14ac:dyDescent="0.35">
      <c r="A117" t="s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</row>
    <row r="118" spans="1:30" x14ac:dyDescent="0.35">
      <c r="A118" t="s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</row>
    <row r="119" spans="1:30" x14ac:dyDescent="0.35">
      <c r="A119" t="s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</row>
    <row r="120" spans="1:30" x14ac:dyDescent="0.35">
      <c r="A120" t="s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</row>
    <row r="121" spans="1:30" x14ac:dyDescent="0.35">
      <c r="A121" t="s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</row>
    <row r="122" spans="1:30" x14ac:dyDescent="0.35">
      <c r="A122" t="s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</row>
    <row r="123" spans="1:30" x14ac:dyDescent="0.35">
      <c r="A123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1:30" x14ac:dyDescent="0.35">
      <c r="A124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</row>
    <row r="125" spans="1:30" x14ac:dyDescent="0.35">
      <c r="A125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 x14ac:dyDescent="0.35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 x14ac:dyDescent="0.35">
      <c r="A127" t="s">
        <v>126</v>
      </c>
      <c r="B127">
        <v>0</v>
      </c>
      <c r="C127" s="1">
        <v>11383000000000</v>
      </c>
      <c r="D127" s="1">
        <v>21722200000000</v>
      </c>
      <c r="E127" s="1">
        <v>31716700000000</v>
      </c>
      <c r="F127" s="1">
        <v>42254900000000</v>
      </c>
      <c r="G127" s="1">
        <v>42210500000000</v>
      </c>
      <c r="H127" s="1">
        <v>42382100000000</v>
      </c>
      <c r="I127" s="1">
        <v>42358400000000</v>
      </c>
      <c r="J127" s="1">
        <v>42562300000000</v>
      </c>
      <c r="K127" s="1">
        <v>42617100000000</v>
      </c>
      <c r="L127" s="1">
        <v>43061300000000</v>
      </c>
      <c r="M127" s="1">
        <v>43607300000000</v>
      </c>
      <c r="N127" s="1">
        <v>44045300000000</v>
      </c>
      <c r="O127" s="1">
        <v>44519800000000</v>
      </c>
      <c r="P127" s="1">
        <v>51273000000000</v>
      </c>
      <c r="Q127" s="1">
        <v>58417700000000</v>
      </c>
      <c r="R127" s="1">
        <v>65700200000000</v>
      </c>
      <c r="S127" s="1">
        <v>72772800000000</v>
      </c>
      <c r="T127" s="1">
        <v>80154300000000</v>
      </c>
      <c r="U127" s="1">
        <v>88352600000000</v>
      </c>
      <c r="V127" s="1">
        <v>97238000000000</v>
      </c>
      <c r="W127" s="1">
        <v>106425000000000</v>
      </c>
      <c r="X127" s="1">
        <v>115423000000000</v>
      </c>
      <c r="Y127" s="1">
        <v>124332000000000</v>
      </c>
      <c r="Z127" s="1">
        <v>135451000000000</v>
      </c>
      <c r="AA127" s="1">
        <v>147620000000000</v>
      </c>
      <c r="AB127" s="1">
        <v>159613000000000</v>
      </c>
      <c r="AC127" s="1">
        <v>171737000000000</v>
      </c>
      <c r="AD127" s="1">
        <v>185095000000000</v>
      </c>
    </row>
    <row r="128" spans="1:30" x14ac:dyDescent="0.35">
      <c r="A128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</row>
    <row r="129" spans="1:30" x14ac:dyDescent="0.35">
      <c r="A129" t="s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 x14ac:dyDescent="0.35">
      <c r="A130" t="s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</row>
    <row r="131" spans="1:30" x14ac:dyDescent="0.35">
      <c r="A131" t="s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</row>
    <row r="132" spans="1:30" x14ac:dyDescent="0.35">
      <c r="A132" t="s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</row>
    <row r="133" spans="1:30" x14ac:dyDescent="0.35">
      <c r="A133" t="s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</row>
    <row r="134" spans="1:30" x14ac:dyDescent="0.35">
      <c r="A134" t="s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</row>
    <row r="135" spans="1:30" x14ac:dyDescent="0.35">
      <c r="A135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</row>
    <row r="136" spans="1:30" x14ac:dyDescent="0.35">
      <c r="A136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</row>
    <row r="137" spans="1:30" x14ac:dyDescent="0.35">
      <c r="A137" t="s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</row>
    <row r="138" spans="1:30" x14ac:dyDescent="0.35">
      <c r="A138" t="s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</row>
    <row r="139" spans="1:30" x14ac:dyDescent="0.35">
      <c r="A139" t="s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</row>
    <row r="140" spans="1:30" x14ac:dyDescent="0.35">
      <c r="A140" t="s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</row>
    <row r="141" spans="1:30" x14ac:dyDescent="0.35">
      <c r="A141" t="s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</row>
    <row r="142" spans="1:30" x14ac:dyDescent="0.35">
      <c r="A142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</row>
    <row r="143" spans="1:30" x14ac:dyDescent="0.35">
      <c r="A143" t="s"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</row>
    <row r="144" spans="1:30" x14ac:dyDescent="0.35">
      <c r="A144" t="s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</row>
    <row r="145" spans="1:30" x14ac:dyDescent="0.35">
      <c r="A145" t="s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</row>
    <row r="146" spans="1:30" x14ac:dyDescent="0.35">
      <c r="A146" t="s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</row>
    <row r="147" spans="1:30" x14ac:dyDescent="0.35">
      <c r="A147" t="s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</row>
    <row r="148" spans="1:30" x14ac:dyDescent="0.35">
      <c r="A148" t="s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</row>
    <row r="149" spans="1:30" x14ac:dyDescent="0.35">
      <c r="A149" t="s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</row>
    <row r="150" spans="1:30" x14ac:dyDescent="0.35">
      <c r="A150" t="s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</row>
    <row r="151" spans="1:30" x14ac:dyDescent="0.35">
      <c r="A151" t="s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</row>
    <row r="152" spans="1:30" x14ac:dyDescent="0.35">
      <c r="A152" t="s"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</row>
    <row r="153" spans="1:30" x14ac:dyDescent="0.35">
      <c r="A153" t="s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</row>
    <row r="154" spans="1:30" x14ac:dyDescent="0.35">
      <c r="A154" t="s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</row>
    <row r="155" spans="1:30" x14ac:dyDescent="0.35">
      <c r="A155" t="s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</row>
    <row r="156" spans="1:30" x14ac:dyDescent="0.35">
      <c r="A156" t="s"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</row>
    <row r="157" spans="1:30" x14ac:dyDescent="0.35">
      <c r="A157" t="s">
        <v>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</row>
    <row r="158" spans="1:30" x14ac:dyDescent="0.35">
      <c r="A158" t="s">
        <v>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</row>
    <row r="159" spans="1:30" x14ac:dyDescent="0.35">
      <c r="A159" t="s">
        <v>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</row>
    <row r="160" spans="1:30" x14ac:dyDescent="0.35">
      <c r="A160" t="s">
        <v>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 x14ac:dyDescent="0.35">
      <c r="A161" t="s"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</row>
    <row r="162" spans="1:30" x14ac:dyDescent="0.35">
      <c r="A162" t="s"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</row>
    <row r="163" spans="1:30" x14ac:dyDescent="0.35">
      <c r="A163" t="s">
        <v>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</row>
    <row r="164" spans="1:30" x14ac:dyDescent="0.35">
      <c r="A164" t="s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</row>
    <row r="165" spans="1:30" x14ac:dyDescent="0.35">
      <c r="A165" t="s"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</row>
    <row r="166" spans="1:30" x14ac:dyDescent="0.35">
      <c r="A166" t="s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</row>
    <row r="167" spans="1:30" x14ac:dyDescent="0.35">
      <c r="A167" t="s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</row>
    <row r="168" spans="1:30" x14ac:dyDescent="0.35">
      <c r="A168" t="s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</row>
    <row r="169" spans="1:30" x14ac:dyDescent="0.35">
      <c r="A169" t="s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23167-A6D3-4507-9D0F-594D4CC7ACC6}">
  <dimension ref="B1:Q509"/>
  <sheetViews>
    <sheetView zoomScale="85" zoomScaleNormal="85" workbookViewId="0">
      <selection activeCell="P260" sqref="P260"/>
    </sheetView>
  </sheetViews>
  <sheetFormatPr defaultRowHeight="14.5" x14ac:dyDescent="0.35"/>
  <cols>
    <col min="2" max="2" width="38" customWidth="1"/>
    <col min="6" max="6" width="41" customWidth="1"/>
    <col min="10" max="10" width="45.08984375" customWidth="1"/>
    <col min="14" max="14" width="52.453125" customWidth="1"/>
    <col min="17" max="17" width="22.08984375" bestFit="1" customWidth="1"/>
  </cols>
  <sheetData>
    <row r="1" spans="2:17" x14ac:dyDescent="0.35">
      <c r="B1" s="5"/>
    </row>
    <row r="2" spans="2:17" x14ac:dyDescent="0.35">
      <c r="B2" s="5" t="s">
        <v>192</v>
      </c>
    </row>
    <row r="4" spans="2:17" x14ac:dyDescent="0.35">
      <c r="B4" t="s">
        <v>0</v>
      </c>
      <c r="C4">
        <v>2022</v>
      </c>
      <c r="F4" t="s">
        <v>0</v>
      </c>
      <c r="G4">
        <v>2022</v>
      </c>
      <c r="J4" t="s">
        <v>0</v>
      </c>
      <c r="K4">
        <v>2022</v>
      </c>
      <c r="N4" t="s">
        <v>0</v>
      </c>
      <c r="O4">
        <v>2022</v>
      </c>
    </row>
    <row r="5" spans="2:17" x14ac:dyDescent="0.35">
      <c r="B5" t="s">
        <v>205</v>
      </c>
      <c r="C5" s="1">
        <v>306505000</v>
      </c>
      <c r="D5" s="3">
        <f>SUM(C9:C14,C21,C18,C24)/SUM(C5:C28)</f>
        <v>0.3060848182992717</v>
      </c>
      <c r="F5" t="s">
        <v>185</v>
      </c>
      <c r="G5" s="1">
        <v>0</v>
      </c>
      <c r="H5" s="3">
        <f>G10/SUM(G5:G11)</f>
        <v>0</v>
      </c>
      <c r="I5" s="3"/>
      <c r="J5" s="3" t="s">
        <v>170</v>
      </c>
      <c r="K5" s="6">
        <v>73807800000000</v>
      </c>
      <c r="L5" s="3">
        <f>(K5*D5+K8+K14*H5)/SUM(K5:K14)</f>
        <v>0.37859487092091459</v>
      </c>
      <c r="N5" t="s">
        <v>229</v>
      </c>
      <c r="O5" s="1">
        <v>191000000000000</v>
      </c>
      <c r="P5" s="3">
        <f>(SUM(O5:O29)*D5+SUM(O80:O104)+SUM(O130:O154)*L5+SUM(O230:O254)*H5)/SUM(O5:O254)</f>
        <v>0.18729763866366206</v>
      </c>
    </row>
    <row r="6" spans="2:17" x14ac:dyDescent="0.35">
      <c r="B6" t="s">
        <v>206</v>
      </c>
      <c r="C6" s="1">
        <v>92342000</v>
      </c>
      <c r="F6" t="s">
        <v>186</v>
      </c>
      <c r="G6" s="1">
        <v>759220000000000</v>
      </c>
      <c r="J6" t="s">
        <v>171</v>
      </c>
      <c r="K6" s="1">
        <v>240222000000000</v>
      </c>
      <c r="L6" s="1"/>
      <c r="N6" t="s">
        <v>230</v>
      </c>
      <c r="O6" s="1">
        <v>40800000000000</v>
      </c>
    </row>
    <row r="7" spans="2:17" x14ac:dyDescent="0.35">
      <c r="B7" t="s">
        <v>207</v>
      </c>
      <c r="C7" s="1">
        <v>556207000</v>
      </c>
      <c r="F7" t="s">
        <v>187</v>
      </c>
      <c r="G7">
        <v>0</v>
      </c>
      <c r="J7" t="s">
        <v>172</v>
      </c>
      <c r="K7" s="1">
        <v>218966000000000</v>
      </c>
      <c r="L7" s="1"/>
      <c r="N7" t="s">
        <v>231</v>
      </c>
      <c r="O7" s="1">
        <v>28800000000000</v>
      </c>
      <c r="Q7" s="7">
        <f>P5+1.6%*9</f>
        <v>0.33129763866366208</v>
      </c>
    </row>
    <row r="8" spans="2:17" x14ac:dyDescent="0.35">
      <c r="B8" t="s">
        <v>208</v>
      </c>
      <c r="C8" s="1">
        <v>651348000</v>
      </c>
      <c r="F8" t="s">
        <v>188</v>
      </c>
      <c r="G8">
        <v>0</v>
      </c>
      <c r="J8" t="s">
        <v>173</v>
      </c>
      <c r="K8" s="1">
        <v>306741000000000</v>
      </c>
      <c r="L8" s="1"/>
      <c r="N8" t="s">
        <v>232</v>
      </c>
      <c r="O8" s="1">
        <v>0</v>
      </c>
      <c r="Q8" s="1"/>
    </row>
    <row r="9" spans="2:17" x14ac:dyDescent="0.35">
      <c r="B9" t="s">
        <v>209</v>
      </c>
      <c r="C9" s="1">
        <v>252911000</v>
      </c>
      <c r="F9" t="s">
        <v>189</v>
      </c>
      <c r="G9">
        <v>0</v>
      </c>
      <c r="J9" t="s">
        <v>174</v>
      </c>
      <c r="K9" s="1">
        <v>30144100000000</v>
      </c>
      <c r="N9" t="s">
        <v>233</v>
      </c>
      <c r="O9" s="1">
        <v>395000000000000</v>
      </c>
    </row>
    <row r="10" spans="2:17" x14ac:dyDescent="0.35">
      <c r="B10" t="s">
        <v>210</v>
      </c>
      <c r="C10" s="1">
        <v>393010000</v>
      </c>
      <c r="F10" t="s">
        <v>190</v>
      </c>
      <c r="G10">
        <v>0</v>
      </c>
      <c r="J10" t="s">
        <v>175</v>
      </c>
      <c r="K10">
        <v>0</v>
      </c>
      <c r="N10" t="s">
        <v>234</v>
      </c>
      <c r="O10" s="1">
        <v>60400000000000</v>
      </c>
    </row>
    <row r="11" spans="2:17" x14ac:dyDescent="0.35">
      <c r="B11" t="s">
        <v>211</v>
      </c>
      <c r="C11" s="1">
        <v>78896400</v>
      </c>
      <c r="F11" t="s">
        <v>191</v>
      </c>
      <c r="G11">
        <v>0</v>
      </c>
      <c r="J11" t="s">
        <v>176</v>
      </c>
      <c r="K11">
        <v>0</v>
      </c>
      <c r="N11" t="s">
        <v>235</v>
      </c>
      <c r="O11" s="1">
        <v>88100000000000</v>
      </c>
    </row>
    <row r="12" spans="2:17" x14ac:dyDescent="0.35">
      <c r="B12" t="s">
        <v>212</v>
      </c>
      <c r="C12">
        <v>0</v>
      </c>
      <c r="J12" t="s">
        <v>177</v>
      </c>
      <c r="K12" s="1">
        <v>0</v>
      </c>
      <c r="L12" s="1"/>
      <c r="N12" t="s">
        <v>236</v>
      </c>
      <c r="O12" s="1">
        <v>385000000000000</v>
      </c>
    </row>
    <row r="13" spans="2:17" x14ac:dyDescent="0.35">
      <c r="B13" t="s">
        <v>213</v>
      </c>
      <c r="C13" s="1">
        <v>62654600</v>
      </c>
      <c r="F13" t="s">
        <v>0</v>
      </c>
      <c r="G13">
        <v>2022</v>
      </c>
      <c r="J13" t="s">
        <v>178</v>
      </c>
      <c r="K13">
        <v>0</v>
      </c>
      <c r="N13" t="s">
        <v>237</v>
      </c>
      <c r="O13" s="1">
        <v>129000000000000</v>
      </c>
    </row>
    <row r="14" spans="2:17" x14ac:dyDescent="0.35">
      <c r="B14" t="s">
        <v>214</v>
      </c>
      <c r="C14" s="1">
        <v>5109770</v>
      </c>
      <c r="F14" t="s">
        <v>180</v>
      </c>
      <c r="G14" s="1">
        <v>5039750000</v>
      </c>
      <c r="J14" t="s">
        <v>179</v>
      </c>
      <c r="K14">
        <v>0</v>
      </c>
      <c r="N14" t="s">
        <v>238</v>
      </c>
      <c r="O14" s="1">
        <v>591000000000000</v>
      </c>
    </row>
    <row r="15" spans="2:17" x14ac:dyDescent="0.35">
      <c r="B15" t="s">
        <v>215</v>
      </c>
      <c r="C15" s="1">
        <v>6533260</v>
      </c>
      <c r="F15" t="s">
        <v>181</v>
      </c>
      <c r="G15" s="1">
        <v>95755300000</v>
      </c>
      <c r="N15" t="s">
        <v>239</v>
      </c>
      <c r="O15" s="1">
        <v>0</v>
      </c>
    </row>
    <row r="16" spans="2:17" x14ac:dyDescent="0.35">
      <c r="B16" t="s">
        <v>216</v>
      </c>
      <c r="C16">
        <v>0</v>
      </c>
      <c r="F16" t="s">
        <v>182</v>
      </c>
      <c r="G16">
        <v>0</v>
      </c>
      <c r="N16" t="s">
        <v>240</v>
      </c>
      <c r="O16" s="1">
        <v>85200000000000</v>
      </c>
    </row>
    <row r="17" spans="2:15" x14ac:dyDescent="0.35">
      <c r="B17" t="s">
        <v>217</v>
      </c>
      <c r="C17" s="1">
        <v>212910000</v>
      </c>
      <c r="F17" t="s">
        <v>183</v>
      </c>
      <c r="G17">
        <v>0</v>
      </c>
      <c r="N17" t="s">
        <v>241</v>
      </c>
      <c r="O17" s="1">
        <v>109000000000000</v>
      </c>
    </row>
    <row r="18" spans="2:15" x14ac:dyDescent="0.35">
      <c r="B18" t="s">
        <v>218</v>
      </c>
      <c r="C18">
        <v>0</v>
      </c>
      <c r="F18" t="s">
        <v>184</v>
      </c>
      <c r="G18">
        <v>0</v>
      </c>
      <c r="N18" t="s">
        <v>242</v>
      </c>
      <c r="O18" s="1">
        <v>456000000000000</v>
      </c>
    </row>
    <row r="19" spans="2:15" x14ac:dyDescent="0.35">
      <c r="B19" t="s">
        <v>219</v>
      </c>
      <c r="C19" s="1">
        <v>0</v>
      </c>
      <c r="N19" t="s">
        <v>243</v>
      </c>
      <c r="O19" s="1">
        <v>221000000000000</v>
      </c>
    </row>
    <row r="20" spans="2:15" x14ac:dyDescent="0.35">
      <c r="B20" t="s">
        <v>220</v>
      </c>
      <c r="C20" s="1">
        <v>0</v>
      </c>
      <c r="N20" t="s">
        <v>244</v>
      </c>
      <c r="O20" s="1">
        <v>0</v>
      </c>
    </row>
    <row r="21" spans="2:15" x14ac:dyDescent="0.35">
      <c r="B21" t="s">
        <v>221</v>
      </c>
      <c r="C21" s="1">
        <v>12795500</v>
      </c>
      <c r="N21" t="s">
        <v>245</v>
      </c>
      <c r="O21" s="1">
        <v>0</v>
      </c>
    </row>
    <row r="22" spans="2:15" x14ac:dyDescent="0.35">
      <c r="B22" t="s">
        <v>222</v>
      </c>
      <c r="C22" s="1">
        <v>0</v>
      </c>
      <c r="N22" t="s">
        <v>246</v>
      </c>
      <c r="O22" s="1">
        <v>0</v>
      </c>
    </row>
    <row r="23" spans="2:15" x14ac:dyDescent="0.35">
      <c r="B23" t="s">
        <v>223</v>
      </c>
      <c r="C23" s="1">
        <v>0</v>
      </c>
      <c r="N23" t="s">
        <v>247</v>
      </c>
      <c r="O23" s="1">
        <v>381000000000000</v>
      </c>
    </row>
    <row r="24" spans="2:15" x14ac:dyDescent="0.35">
      <c r="B24" t="s">
        <v>224</v>
      </c>
      <c r="C24">
        <v>0</v>
      </c>
      <c r="N24" t="s">
        <v>248</v>
      </c>
      <c r="O24" s="1">
        <v>188000000000000</v>
      </c>
    </row>
    <row r="25" spans="2:15" x14ac:dyDescent="0.35">
      <c r="B25" t="s">
        <v>225</v>
      </c>
      <c r="C25">
        <v>0</v>
      </c>
      <c r="N25" t="s">
        <v>249</v>
      </c>
      <c r="O25" s="1">
        <v>0</v>
      </c>
    </row>
    <row r="26" spans="2:15" x14ac:dyDescent="0.35">
      <c r="B26" t="s">
        <v>226</v>
      </c>
      <c r="C26" s="1">
        <v>0</v>
      </c>
      <c r="N26" t="s">
        <v>250</v>
      </c>
      <c r="O26" s="1">
        <v>436000000000000</v>
      </c>
    </row>
    <row r="27" spans="2:15" x14ac:dyDescent="0.35">
      <c r="B27" t="s">
        <v>227</v>
      </c>
      <c r="C27" s="1">
        <v>0</v>
      </c>
      <c r="N27" t="s">
        <v>251</v>
      </c>
      <c r="O27" s="1">
        <v>3810000000000</v>
      </c>
    </row>
    <row r="28" spans="2:15" x14ac:dyDescent="0.35">
      <c r="B28" t="s">
        <v>228</v>
      </c>
      <c r="C28" s="1">
        <v>0</v>
      </c>
      <c r="N28" t="s">
        <v>252</v>
      </c>
      <c r="O28" s="1">
        <v>85100000000000</v>
      </c>
    </row>
    <row r="29" spans="2:15" x14ac:dyDescent="0.35">
      <c r="C29" s="1"/>
      <c r="N29" t="s">
        <v>253</v>
      </c>
      <c r="O29">
        <v>0</v>
      </c>
    </row>
    <row r="30" spans="2:15" x14ac:dyDescent="0.35">
      <c r="N30" t="s">
        <v>254</v>
      </c>
      <c r="O30" s="1">
        <v>47800000000000</v>
      </c>
    </row>
    <row r="31" spans="2:15" x14ac:dyDescent="0.35">
      <c r="N31" t="s">
        <v>255</v>
      </c>
      <c r="O31" s="1">
        <v>10900000000000</v>
      </c>
    </row>
    <row r="32" spans="2:15" x14ac:dyDescent="0.35">
      <c r="C32" s="1"/>
      <c r="N32" t="s">
        <v>256</v>
      </c>
      <c r="O32">
        <v>0</v>
      </c>
    </row>
    <row r="33" spans="3:15" x14ac:dyDescent="0.35">
      <c r="C33" s="1"/>
      <c r="N33" t="s">
        <v>257</v>
      </c>
      <c r="O33" s="1">
        <v>0</v>
      </c>
    </row>
    <row r="34" spans="3:15" x14ac:dyDescent="0.35">
      <c r="N34" t="s">
        <v>258</v>
      </c>
      <c r="O34" s="1">
        <v>49700000000000</v>
      </c>
    </row>
    <row r="35" spans="3:15" x14ac:dyDescent="0.35">
      <c r="C35" s="1"/>
      <c r="N35" t="s">
        <v>259</v>
      </c>
      <c r="O35" s="1">
        <v>874000000000</v>
      </c>
    </row>
    <row r="36" spans="3:15" x14ac:dyDescent="0.35">
      <c r="C36" s="1"/>
      <c r="N36" t="s">
        <v>260</v>
      </c>
      <c r="O36" s="1">
        <v>1910000000000</v>
      </c>
    </row>
    <row r="37" spans="3:15" x14ac:dyDescent="0.35">
      <c r="N37" t="s">
        <v>261</v>
      </c>
      <c r="O37" s="1">
        <v>37800000000000</v>
      </c>
    </row>
    <row r="38" spans="3:15" x14ac:dyDescent="0.35">
      <c r="C38" s="1"/>
      <c r="N38" t="s">
        <v>262</v>
      </c>
      <c r="O38" s="1">
        <v>885000000000</v>
      </c>
    </row>
    <row r="39" spans="3:15" x14ac:dyDescent="0.35">
      <c r="C39" s="1"/>
      <c r="N39" t="s">
        <v>263</v>
      </c>
      <c r="O39" s="1">
        <v>108928000000000</v>
      </c>
    </row>
    <row r="40" spans="3:15" x14ac:dyDescent="0.35">
      <c r="N40" t="s">
        <v>264</v>
      </c>
      <c r="O40" s="1">
        <v>0</v>
      </c>
    </row>
    <row r="41" spans="3:15" x14ac:dyDescent="0.35">
      <c r="C41" s="1"/>
      <c r="N41" t="s">
        <v>265</v>
      </c>
      <c r="O41" s="1">
        <v>4390000000</v>
      </c>
    </row>
    <row r="42" spans="3:15" x14ac:dyDescent="0.35">
      <c r="N42" t="s">
        <v>266</v>
      </c>
      <c r="O42" s="1">
        <v>139000000000000</v>
      </c>
    </row>
    <row r="43" spans="3:15" x14ac:dyDescent="0.35">
      <c r="C43" s="1"/>
      <c r="N43" t="s">
        <v>267</v>
      </c>
      <c r="O43" s="1">
        <v>809923000000000</v>
      </c>
    </row>
    <row r="44" spans="3:15" x14ac:dyDescent="0.35">
      <c r="N44" t="s">
        <v>268</v>
      </c>
      <c r="O44" s="1">
        <v>11700000000000</v>
      </c>
    </row>
    <row r="45" spans="3:15" x14ac:dyDescent="0.35">
      <c r="N45" t="s">
        <v>269</v>
      </c>
      <c r="O45" s="1">
        <v>0</v>
      </c>
    </row>
    <row r="46" spans="3:15" x14ac:dyDescent="0.35">
      <c r="N46" t="s">
        <v>270</v>
      </c>
      <c r="O46" s="1">
        <v>0</v>
      </c>
    </row>
    <row r="47" spans="3:15" x14ac:dyDescent="0.35">
      <c r="C47" s="1"/>
      <c r="N47" t="s">
        <v>271</v>
      </c>
      <c r="O47" s="1">
        <v>0</v>
      </c>
    </row>
    <row r="48" spans="3:15" x14ac:dyDescent="0.35">
      <c r="C48" s="1"/>
      <c r="N48" t="s">
        <v>272</v>
      </c>
      <c r="O48" s="1">
        <v>3800000000000</v>
      </c>
    </row>
    <row r="49" spans="2:15" x14ac:dyDescent="0.35">
      <c r="N49" t="s">
        <v>273</v>
      </c>
      <c r="O49" s="1">
        <v>1300000000000</v>
      </c>
    </row>
    <row r="50" spans="2:15" x14ac:dyDescent="0.35">
      <c r="C50" s="1"/>
      <c r="N50" t="s">
        <v>274</v>
      </c>
      <c r="O50" s="1">
        <v>0</v>
      </c>
    </row>
    <row r="51" spans="2:15" x14ac:dyDescent="0.35">
      <c r="N51" t="s">
        <v>275</v>
      </c>
      <c r="O51" s="1">
        <v>67900000000000</v>
      </c>
    </row>
    <row r="52" spans="2:15" x14ac:dyDescent="0.35">
      <c r="N52" t="s">
        <v>276</v>
      </c>
      <c r="O52">
        <v>0</v>
      </c>
    </row>
    <row r="53" spans="2:15" x14ac:dyDescent="0.35">
      <c r="N53" t="s">
        <v>277</v>
      </c>
      <c r="O53">
        <v>0</v>
      </c>
    </row>
    <row r="54" spans="2:15" x14ac:dyDescent="0.35">
      <c r="N54" t="s">
        <v>278</v>
      </c>
      <c r="O54">
        <v>0</v>
      </c>
    </row>
    <row r="55" spans="2:15" x14ac:dyDescent="0.35">
      <c r="B55" s="5" t="s">
        <v>193</v>
      </c>
      <c r="N55" t="s">
        <v>279</v>
      </c>
      <c r="O55" s="1">
        <v>149500000000000</v>
      </c>
    </row>
    <row r="56" spans="2:15" x14ac:dyDescent="0.35">
      <c r="B56" s="5"/>
      <c r="N56" t="s">
        <v>280</v>
      </c>
      <c r="O56" s="1">
        <v>2362000000000</v>
      </c>
    </row>
    <row r="57" spans="2:15" x14ac:dyDescent="0.35">
      <c r="B57" s="5"/>
      <c r="N57" t="s">
        <v>281</v>
      </c>
      <c r="O57" s="1">
        <v>122700000000000</v>
      </c>
    </row>
    <row r="58" spans="2:15" x14ac:dyDescent="0.35">
      <c r="B58" s="5"/>
      <c r="N58" t="s">
        <v>282</v>
      </c>
      <c r="O58" s="1">
        <v>0</v>
      </c>
    </row>
    <row r="59" spans="2:15" x14ac:dyDescent="0.35">
      <c r="B59" s="5"/>
      <c r="N59" t="s">
        <v>283</v>
      </c>
      <c r="O59" s="1">
        <v>540300000000000</v>
      </c>
    </row>
    <row r="60" spans="2:15" x14ac:dyDescent="0.35">
      <c r="B60" s="5"/>
      <c r="N60" t="s">
        <v>284</v>
      </c>
      <c r="O60" s="1">
        <v>67220000000000</v>
      </c>
    </row>
    <row r="61" spans="2:15" x14ac:dyDescent="0.35">
      <c r="B61" s="5"/>
      <c r="N61" t="s">
        <v>285</v>
      </c>
      <c r="O61" s="1">
        <v>21540000000000</v>
      </c>
    </row>
    <row r="62" spans="2:15" x14ac:dyDescent="0.35">
      <c r="B62" s="5"/>
      <c r="N62" t="s">
        <v>286</v>
      </c>
      <c r="O62" s="1">
        <v>260000000000000</v>
      </c>
    </row>
    <row r="63" spans="2:15" x14ac:dyDescent="0.35">
      <c r="B63" s="5"/>
      <c r="N63" t="s">
        <v>287</v>
      </c>
      <c r="O63" s="1">
        <v>128400000000000</v>
      </c>
    </row>
    <row r="64" spans="2:15" x14ac:dyDescent="0.35">
      <c r="B64" s="5"/>
      <c r="N64" t="s">
        <v>288</v>
      </c>
      <c r="O64" s="1">
        <v>352530000000000</v>
      </c>
    </row>
    <row r="65" spans="2:15" x14ac:dyDescent="0.35">
      <c r="B65" s="5"/>
      <c r="N65" t="s">
        <v>289</v>
      </c>
      <c r="O65" s="1">
        <v>0</v>
      </c>
    </row>
    <row r="66" spans="2:15" x14ac:dyDescent="0.35">
      <c r="B66" s="5"/>
      <c r="N66" t="s">
        <v>290</v>
      </c>
      <c r="O66" s="1">
        <v>235600000000000</v>
      </c>
    </row>
    <row r="67" spans="2:15" x14ac:dyDescent="0.35">
      <c r="B67" s="5"/>
      <c r="N67" t="s">
        <v>291</v>
      </c>
      <c r="O67" s="1">
        <v>219500000000000</v>
      </c>
    </row>
    <row r="68" spans="2:15" x14ac:dyDescent="0.35">
      <c r="B68" s="5"/>
      <c r="N68" t="s">
        <v>292</v>
      </c>
      <c r="O68" s="1">
        <v>575855000000000</v>
      </c>
    </row>
    <row r="69" spans="2:15" x14ac:dyDescent="0.35">
      <c r="B69" s="5"/>
      <c r="N69" t="s">
        <v>293</v>
      </c>
      <c r="O69" s="1">
        <v>120200000000000</v>
      </c>
    </row>
    <row r="70" spans="2:15" x14ac:dyDescent="0.35">
      <c r="B70" s="5"/>
      <c r="N70" t="s">
        <v>294</v>
      </c>
      <c r="O70" s="1">
        <v>0</v>
      </c>
    </row>
    <row r="71" spans="2:15" x14ac:dyDescent="0.35">
      <c r="B71" s="5"/>
      <c r="N71" t="s">
        <v>295</v>
      </c>
      <c r="O71" s="1">
        <v>0</v>
      </c>
    </row>
    <row r="72" spans="2:15" x14ac:dyDescent="0.35">
      <c r="B72" s="5"/>
      <c r="N72" t="s">
        <v>296</v>
      </c>
      <c r="O72" s="1">
        <v>0</v>
      </c>
    </row>
    <row r="73" spans="2:15" x14ac:dyDescent="0.35">
      <c r="B73" s="5"/>
      <c r="N73" t="s">
        <v>297</v>
      </c>
      <c r="O73" s="1">
        <v>238700000000000</v>
      </c>
    </row>
    <row r="74" spans="2:15" x14ac:dyDescent="0.35">
      <c r="B74" s="5"/>
      <c r="N74" t="s">
        <v>298</v>
      </c>
      <c r="O74" s="1">
        <v>89690000000000</v>
      </c>
    </row>
    <row r="75" spans="2:15" x14ac:dyDescent="0.35">
      <c r="B75" s="5"/>
      <c r="N75" t="s">
        <v>299</v>
      </c>
      <c r="O75" s="1">
        <v>0</v>
      </c>
    </row>
    <row r="76" spans="2:15" x14ac:dyDescent="0.35">
      <c r="B76" s="5"/>
      <c r="N76" t="s">
        <v>300</v>
      </c>
      <c r="O76" s="1">
        <v>187000000000000</v>
      </c>
    </row>
    <row r="77" spans="2:15" x14ac:dyDescent="0.35">
      <c r="B77" s="5"/>
      <c r="N77" t="s">
        <v>301</v>
      </c>
      <c r="O77" s="1">
        <v>58570000000000</v>
      </c>
    </row>
    <row r="78" spans="2:15" x14ac:dyDescent="0.35">
      <c r="B78" s="5"/>
      <c r="N78" t="s">
        <v>302</v>
      </c>
      <c r="O78">
        <v>0</v>
      </c>
    </row>
    <row r="79" spans="2:15" x14ac:dyDescent="0.35">
      <c r="B79" s="5"/>
      <c r="N79" t="s">
        <v>303</v>
      </c>
      <c r="O79">
        <v>0</v>
      </c>
    </row>
    <row r="80" spans="2:15" x14ac:dyDescent="0.35">
      <c r="B80" s="5"/>
      <c r="N80" t="s">
        <v>304</v>
      </c>
      <c r="O80" s="1">
        <v>83000000000000</v>
      </c>
    </row>
    <row r="81" spans="2:15" x14ac:dyDescent="0.35">
      <c r="B81" s="5"/>
      <c r="N81" t="s">
        <v>305</v>
      </c>
      <c r="O81" s="1">
        <v>435000000000</v>
      </c>
    </row>
    <row r="82" spans="2:15" x14ac:dyDescent="0.35">
      <c r="B82" s="5"/>
      <c r="N82" t="s">
        <v>306</v>
      </c>
      <c r="O82">
        <v>0</v>
      </c>
    </row>
    <row r="83" spans="2:15" x14ac:dyDescent="0.35">
      <c r="B83" s="5"/>
      <c r="N83" t="s">
        <v>307</v>
      </c>
      <c r="O83" s="1">
        <v>0</v>
      </c>
    </row>
    <row r="84" spans="2:15" x14ac:dyDescent="0.35">
      <c r="B84" s="5"/>
      <c r="N84" t="s">
        <v>308</v>
      </c>
      <c r="O84" s="1">
        <v>36800000000000</v>
      </c>
    </row>
    <row r="85" spans="2:15" x14ac:dyDescent="0.35">
      <c r="B85" s="5"/>
      <c r="N85" t="s">
        <v>309</v>
      </c>
      <c r="O85" s="1">
        <v>648000000000</v>
      </c>
    </row>
    <row r="86" spans="2:15" x14ac:dyDescent="0.35">
      <c r="B86" s="5"/>
      <c r="N86" t="s">
        <v>310</v>
      </c>
      <c r="O86" s="1">
        <v>206000000000000</v>
      </c>
    </row>
    <row r="87" spans="2:15" x14ac:dyDescent="0.35">
      <c r="B87" s="5"/>
      <c r="N87" t="s">
        <v>311</v>
      </c>
      <c r="O87" s="1">
        <v>512000000000000</v>
      </c>
    </row>
    <row r="88" spans="2:15" x14ac:dyDescent="0.35">
      <c r="B88" s="5"/>
      <c r="N88" t="s">
        <v>312</v>
      </c>
      <c r="O88" s="1">
        <v>1460000000000</v>
      </c>
    </row>
    <row r="89" spans="2:15" x14ac:dyDescent="0.35">
      <c r="B89" s="5"/>
      <c r="N89" t="s">
        <v>313</v>
      </c>
      <c r="O89" s="1">
        <v>33300000000000</v>
      </c>
    </row>
    <row r="90" spans="2:15" x14ac:dyDescent="0.35">
      <c r="B90" s="5"/>
      <c r="N90" t="s">
        <v>314</v>
      </c>
      <c r="O90" s="1">
        <v>0</v>
      </c>
    </row>
    <row r="91" spans="2:15" x14ac:dyDescent="0.35">
      <c r="B91" s="5"/>
      <c r="N91" t="s">
        <v>315</v>
      </c>
      <c r="O91" s="1">
        <v>522000000000</v>
      </c>
    </row>
    <row r="92" spans="2:15" x14ac:dyDescent="0.35">
      <c r="B92" s="5"/>
      <c r="N92" t="s">
        <v>316</v>
      </c>
      <c r="O92" s="1">
        <v>152000000000000</v>
      </c>
    </row>
    <row r="93" spans="2:15" x14ac:dyDescent="0.35">
      <c r="B93" s="5"/>
      <c r="N93" t="s">
        <v>317</v>
      </c>
      <c r="O93" s="1">
        <v>2450000000000</v>
      </c>
    </row>
    <row r="94" spans="2:15" x14ac:dyDescent="0.35">
      <c r="B94" s="5"/>
      <c r="N94" t="s">
        <v>318</v>
      </c>
      <c r="O94" s="1">
        <v>430000000000</v>
      </c>
    </row>
    <row r="95" spans="2:15" x14ac:dyDescent="0.35">
      <c r="B95" s="5"/>
      <c r="N95" t="s">
        <v>319</v>
      </c>
      <c r="O95" s="1">
        <v>0</v>
      </c>
    </row>
    <row r="96" spans="2:15" x14ac:dyDescent="0.35">
      <c r="B96" s="5"/>
      <c r="N96" t="s">
        <v>320</v>
      </c>
      <c r="O96" s="1">
        <v>0</v>
      </c>
    </row>
    <row r="97" spans="14:15" x14ac:dyDescent="0.35">
      <c r="N97" t="s">
        <v>321</v>
      </c>
      <c r="O97" s="1">
        <v>0</v>
      </c>
    </row>
    <row r="98" spans="14:15" x14ac:dyDescent="0.35">
      <c r="N98" t="s">
        <v>322</v>
      </c>
      <c r="O98" s="1">
        <v>5260000000000</v>
      </c>
    </row>
    <row r="99" spans="14:15" x14ac:dyDescent="0.35">
      <c r="N99" t="s">
        <v>323</v>
      </c>
      <c r="O99" s="1">
        <v>701000000000</v>
      </c>
    </row>
    <row r="100" spans="14:15" x14ac:dyDescent="0.35">
      <c r="N100" t="s">
        <v>324</v>
      </c>
      <c r="O100">
        <v>0</v>
      </c>
    </row>
    <row r="101" spans="14:15" x14ac:dyDescent="0.35">
      <c r="N101" t="s">
        <v>325</v>
      </c>
      <c r="O101" s="1">
        <v>33300000000000</v>
      </c>
    </row>
    <row r="102" spans="14:15" x14ac:dyDescent="0.35">
      <c r="N102" t="s">
        <v>326</v>
      </c>
      <c r="O102">
        <v>0</v>
      </c>
    </row>
    <row r="103" spans="14:15" x14ac:dyDescent="0.35">
      <c r="N103" t="s">
        <v>327</v>
      </c>
      <c r="O103">
        <v>0</v>
      </c>
    </row>
    <row r="104" spans="14:15" x14ac:dyDescent="0.35">
      <c r="N104" t="s">
        <v>328</v>
      </c>
      <c r="O104">
        <v>0</v>
      </c>
    </row>
    <row r="105" spans="14:15" x14ac:dyDescent="0.35">
      <c r="N105" t="s">
        <v>329</v>
      </c>
      <c r="O105" s="1">
        <v>534000000000000</v>
      </c>
    </row>
    <row r="106" spans="14:15" x14ac:dyDescent="0.35">
      <c r="N106" t="s">
        <v>330</v>
      </c>
      <c r="O106" s="1">
        <v>3850000000000</v>
      </c>
    </row>
    <row r="107" spans="14:15" x14ac:dyDescent="0.35">
      <c r="N107" t="s">
        <v>331</v>
      </c>
      <c r="O107" s="1">
        <v>706000000000</v>
      </c>
    </row>
    <row r="108" spans="14:15" x14ac:dyDescent="0.35">
      <c r="N108" t="s">
        <v>332</v>
      </c>
      <c r="O108" s="1">
        <v>0</v>
      </c>
    </row>
    <row r="109" spans="14:15" x14ac:dyDescent="0.35">
      <c r="N109" t="s">
        <v>333</v>
      </c>
      <c r="O109" s="1">
        <v>29700000000000</v>
      </c>
    </row>
    <row r="110" spans="14:15" x14ac:dyDescent="0.35">
      <c r="N110" t="s">
        <v>334</v>
      </c>
      <c r="O110" s="1">
        <v>3220000000000</v>
      </c>
    </row>
    <row r="111" spans="14:15" x14ac:dyDescent="0.35">
      <c r="N111" t="s">
        <v>335</v>
      </c>
      <c r="O111" s="1">
        <v>6370000000000</v>
      </c>
    </row>
    <row r="112" spans="14:15" x14ac:dyDescent="0.35">
      <c r="N112" t="s">
        <v>336</v>
      </c>
      <c r="O112" s="1">
        <v>5760000000000</v>
      </c>
    </row>
    <row r="113" spans="14:15" x14ac:dyDescent="0.35">
      <c r="N113" t="s">
        <v>337</v>
      </c>
      <c r="O113" s="1">
        <v>1710000000000</v>
      </c>
    </row>
    <row r="114" spans="14:15" x14ac:dyDescent="0.35">
      <c r="N114" t="s">
        <v>338</v>
      </c>
      <c r="O114" s="1">
        <v>139128000000000</v>
      </c>
    </row>
    <row r="115" spans="14:15" x14ac:dyDescent="0.35">
      <c r="N115" t="s">
        <v>339</v>
      </c>
      <c r="O115" s="1">
        <v>0</v>
      </c>
    </row>
    <row r="116" spans="14:15" x14ac:dyDescent="0.35">
      <c r="N116" t="s">
        <v>340</v>
      </c>
      <c r="O116" s="1">
        <v>1110000000000</v>
      </c>
    </row>
    <row r="117" spans="14:15" x14ac:dyDescent="0.35">
      <c r="N117" t="s">
        <v>341</v>
      </c>
      <c r="O117" s="1">
        <v>142000000000000</v>
      </c>
    </row>
    <row r="118" spans="14:15" x14ac:dyDescent="0.35">
      <c r="N118" t="s">
        <v>342</v>
      </c>
      <c r="O118" s="1">
        <v>7040000000000</v>
      </c>
    </row>
    <row r="119" spans="14:15" x14ac:dyDescent="0.35">
      <c r="N119" t="s">
        <v>343</v>
      </c>
      <c r="O119" s="1">
        <v>3350000000000</v>
      </c>
    </row>
    <row r="120" spans="14:15" x14ac:dyDescent="0.35">
      <c r="N120" t="s">
        <v>344</v>
      </c>
      <c r="O120" s="1">
        <v>0</v>
      </c>
    </row>
    <row r="121" spans="14:15" x14ac:dyDescent="0.35">
      <c r="N121" t="s">
        <v>345</v>
      </c>
      <c r="O121" s="1">
        <v>0</v>
      </c>
    </row>
    <row r="122" spans="14:15" x14ac:dyDescent="0.35">
      <c r="N122" t="s">
        <v>346</v>
      </c>
      <c r="O122" s="1">
        <v>0</v>
      </c>
    </row>
    <row r="123" spans="14:15" x14ac:dyDescent="0.35">
      <c r="N123" t="s">
        <v>347</v>
      </c>
      <c r="O123" s="1">
        <v>22200000000000</v>
      </c>
    </row>
    <row r="124" spans="14:15" x14ac:dyDescent="0.35">
      <c r="N124" t="s">
        <v>348</v>
      </c>
      <c r="O124" s="1">
        <v>6570000000000</v>
      </c>
    </row>
    <row r="125" spans="14:15" x14ac:dyDescent="0.35">
      <c r="N125" t="s">
        <v>349</v>
      </c>
      <c r="O125" s="1">
        <v>0</v>
      </c>
    </row>
    <row r="126" spans="14:15" x14ac:dyDescent="0.35">
      <c r="N126" t="s">
        <v>350</v>
      </c>
      <c r="O126" s="1">
        <v>992000000000000</v>
      </c>
    </row>
    <row r="127" spans="14:15" x14ac:dyDescent="0.35">
      <c r="N127" t="s">
        <v>351</v>
      </c>
      <c r="O127" s="1">
        <v>48500000000</v>
      </c>
    </row>
    <row r="128" spans="14:15" x14ac:dyDescent="0.35">
      <c r="N128" t="s">
        <v>352</v>
      </c>
      <c r="O128">
        <v>0</v>
      </c>
    </row>
    <row r="129" spans="14:15" x14ac:dyDescent="0.35">
      <c r="N129" t="s">
        <v>353</v>
      </c>
      <c r="O129">
        <v>0</v>
      </c>
    </row>
    <row r="130" spans="14:15" x14ac:dyDescent="0.35">
      <c r="N130" t="s">
        <v>354</v>
      </c>
      <c r="O130" s="1">
        <v>12900000000000</v>
      </c>
    </row>
    <row r="131" spans="14:15" x14ac:dyDescent="0.35">
      <c r="N131" t="s">
        <v>355</v>
      </c>
      <c r="O131" s="1">
        <v>5480000000000</v>
      </c>
    </row>
    <row r="132" spans="14:15" x14ac:dyDescent="0.35">
      <c r="N132" t="s">
        <v>356</v>
      </c>
      <c r="O132" s="1">
        <v>1100000000000</v>
      </c>
    </row>
    <row r="133" spans="14:15" x14ac:dyDescent="0.35">
      <c r="N133" t="s">
        <v>357</v>
      </c>
      <c r="O133" s="1">
        <v>0</v>
      </c>
    </row>
    <row r="134" spans="14:15" x14ac:dyDescent="0.35">
      <c r="N134" t="s">
        <v>358</v>
      </c>
      <c r="O134" s="1">
        <v>57200000000000</v>
      </c>
    </row>
    <row r="135" spans="14:15" x14ac:dyDescent="0.35">
      <c r="N135" t="s">
        <v>359</v>
      </c>
      <c r="O135" s="1">
        <v>6880000000000</v>
      </c>
    </row>
    <row r="136" spans="14:15" x14ac:dyDescent="0.35">
      <c r="N136" t="s">
        <v>360</v>
      </c>
      <c r="O136" s="1">
        <v>21400000000000</v>
      </c>
    </row>
    <row r="137" spans="14:15" x14ac:dyDescent="0.35">
      <c r="N137" t="s">
        <v>361</v>
      </c>
      <c r="O137" s="1">
        <v>100000000000000</v>
      </c>
    </row>
    <row r="138" spans="14:15" x14ac:dyDescent="0.35">
      <c r="N138" t="s">
        <v>362</v>
      </c>
      <c r="O138" s="1">
        <v>85900000000000</v>
      </c>
    </row>
    <row r="139" spans="14:15" x14ac:dyDescent="0.35">
      <c r="N139" t="s">
        <v>363</v>
      </c>
      <c r="O139" s="1">
        <v>336000000000000</v>
      </c>
    </row>
    <row r="140" spans="14:15" x14ac:dyDescent="0.35">
      <c r="N140" t="s">
        <v>364</v>
      </c>
      <c r="O140" s="1">
        <v>0</v>
      </c>
    </row>
    <row r="141" spans="14:15" x14ac:dyDescent="0.35">
      <c r="N141" t="s">
        <v>365</v>
      </c>
      <c r="O141">
        <v>0</v>
      </c>
    </row>
    <row r="142" spans="14:15" x14ac:dyDescent="0.35">
      <c r="N142" t="s">
        <v>366</v>
      </c>
      <c r="O142" s="1">
        <v>10400000000000</v>
      </c>
    </row>
    <row r="143" spans="14:15" x14ac:dyDescent="0.35">
      <c r="N143" t="s">
        <v>367</v>
      </c>
      <c r="O143" s="1">
        <v>27100000000000</v>
      </c>
    </row>
    <row r="144" spans="14:15" x14ac:dyDescent="0.35">
      <c r="N144" t="s">
        <v>368</v>
      </c>
      <c r="O144" s="1">
        <v>6680000000000</v>
      </c>
    </row>
    <row r="145" spans="14:15" x14ac:dyDescent="0.35">
      <c r="N145" t="s">
        <v>369</v>
      </c>
      <c r="O145" s="1">
        <v>0</v>
      </c>
    </row>
    <row r="146" spans="14:15" x14ac:dyDescent="0.35">
      <c r="N146" t="s">
        <v>370</v>
      </c>
      <c r="O146" s="1">
        <v>0</v>
      </c>
    </row>
    <row r="147" spans="14:15" x14ac:dyDescent="0.35">
      <c r="N147" t="s">
        <v>371</v>
      </c>
      <c r="O147" s="1">
        <v>0</v>
      </c>
    </row>
    <row r="148" spans="14:15" x14ac:dyDescent="0.35">
      <c r="N148" t="s">
        <v>372</v>
      </c>
      <c r="O148" s="1">
        <v>24100000000000</v>
      </c>
    </row>
    <row r="149" spans="14:15" x14ac:dyDescent="0.35">
      <c r="N149" t="s">
        <v>373</v>
      </c>
      <c r="O149" s="1">
        <v>25100000000000</v>
      </c>
    </row>
    <row r="150" spans="14:15" x14ac:dyDescent="0.35">
      <c r="N150" t="s">
        <v>374</v>
      </c>
      <c r="O150" s="1">
        <v>0</v>
      </c>
    </row>
    <row r="151" spans="14:15" x14ac:dyDescent="0.35">
      <c r="N151" t="s">
        <v>375</v>
      </c>
      <c r="O151" s="1">
        <v>150000000000000</v>
      </c>
    </row>
    <row r="152" spans="14:15" x14ac:dyDescent="0.35">
      <c r="N152" t="s">
        <v>376</v>
      </c>
      <c r="O152">
        <v>0</v>
      </c>
    </row>
    <row r="153" spans="14:15" x14ac:dyDescent="0.35">
      <c r="N153" t="s">
        <v>377</v>
      </c>
      <c r="O153">
        <v>0</v>
      </c>
    </row>
    <row r="154" spans="14:15" x14ac:dyDescent="0.35">
      <c r="N154" t="s">
        <v>378</v>
      </c>
      <c r="O154">
        <v>0</v>
      </c>
    </row>
    <row r="155" spans="14:15" x14ac:dyDescent="0.35">
      <c r="N155" t="s">
        <v>379</v>
      </c>
      <c r="O155">
        <v>0</v>
      </c>
    </row>
    <row r="156" spans="14:15" x14ac:dyDescent="0.35">
      <c r="N156" t="s">
        <v>380</v>
      </c>
      <c r="O156">
        <v>0</v>
      </c>
    </row>
    <row r="157" spans="14:15" x14ac:dyDescent="0.35">
      <c r="N157" t="s">
        <v>381</v>
      </c>
      <c r="O157">
        <v>0</v>
      </c>
    </row>
    <row r="158" spans="14:15" x14ac:dyDescent="0.35">
      <c r="N158" t="s">
        <v>382</v>
      </c>
      <c r="O158">
        <v>0</v>
      </c>
    </row>
    <row r="159" spans="14:15" x14ac:dyDescent="0.35">
      <c r="N159" t="s">
        <v>383</v>
      </c>
      <c r="O159">
        <v>0</v>
      </c>
    </row>
    <row r="160" spans="14:15" x14ac:dyDescent="0.35">
      <c r="N160" t="s">
        <v>384</v>
      </c>
      <c r="O160">
        <v>0</v>
      </c>
    </row>
    <row r="161" spans="14:15" x14ac:dyDescent="0.35">
      <c r="N161" t="s">
        <v>385</v>
      </c>
      <c r="O161">
        <v>0</v>
      </c>
    </row>
    <row r="162" spans="14:15" x14ac:dyDescent="0.35">
      <c r="N162" t="s">
        <v>386</v>
      </c>
      <c r="O162">
        <v>0</v>
      </c>
    </row>
    <row r="163" spans="14:15" x14ac:dyDescent="0.35">
      <c r="N163" t="s">
        <v>387</v>
      </c>
      <c r="O163" s="1">
        <v>1045730000000000</v>
      </c>
    </row>
    <row r="164" spans="14:15" x14ac:dyDescent="0.35">
      <c r="N164" t="s">
        <v>388</v>
      </c>
      <c r="O164">
        <v>0</v>
      </c>
    </row>
    <row r="165" spans="14:15" x14ac:dyDescent="0.35">
      <c r="N165" t="s">
        <v>389</v>
      </c>
      <c r="O165">
        <v>0</v>
      </c>
    </row>
    <row r="166" spans="14:15" x14ac:dyDescent="0.35">
      <c r="N166" t="s">
        <v>390</v>
      </c>
      <c r="O166">
        <v>0</v>
      </c>
    </row>
    <row r="167" spans="14:15" x14ac:dyDescent="0.35">
      <c r="N167" t="s">
        <v>391</v>
      </c>
      <c r="O167">
        <v>0</v>
      </c>
    </row>
    <row r="168" spans="14:15" x14ac:dyDescent="0.35">
      <c r="N168" t="s">
        <v>392</v>
      </c>
      <c r="O168">
        <v>0</v>
      </c>
    </row>
    <row r="169" spans="14:15" x14ac:dyDescent="0.35">
      <c r="N169" t="s">
        <v>393</v>
      </c>
      <c r="O169">
        <v>0</v>
      </c>
    </row>
    <row r="170" spans="14:15" x14ac:dyDescent="0.35">
      <c r="N170" t="s">
        <v>394</v>
      </c>
      <c r="O170">
        <v>0</v>
      </c>
    </row>
    <row r="171" spans="14:15" x14ac:dyDescent="0.35">
      <c r="N171" t="s">
        <v>395</v>
      </c>
      <c r="O171">
        <v>0</v>
      </c>
    </row>
    <row r="172" spans="14:15" x14ac:dyDescent="0.35">
      <c r="N172" t="s">
        <v>396</v>
      </c>
      <c r="O172">
        <v>0</v>
      </c>
    </row>
    <row r="173" spans="14:15" x14ac:dyDescent="0.35">
      <c r="N173" t="s">
        <v>397</v>
      </c>
      <c r="O173">
        <v>0</v>
      </c>
    </row>
    <row r="174" spans="14:15" x14ac:dyDescent="0.35">
      <c r="N174" t="s">
        <v>398</v>
      </c>
      <c r="O174">
        <v>0</v>
      </c>
    </row>
    <row r="175" spans="14:15" x14ac:dyDescent="0.35">
      <c r="N175" t="s">
        <v>399</v>
      </c>
      <c r="O175">
        <v>0</v>
      </c>
    </row>
    <row r="176" spans="14:15" x14ac:dyDescent="0.35">
      <c r="N176" t="s">
        <v>400</v>
      </c>
      <c r="O176">
        <v>0</v>
      </c>
    </row>
    <row r="177" spans="14:15" x14ac:dyDescent="0.35">
      <c r="N177" t="s">
        <v>401</v>
      </c>
      <c r="O177">
        <v>0</v>
      </c>
    </row>
    <row r="178" spans="14:15" x14ac:dyDescent="0.35">
      <c r="N178" t="s">
        <v>402</v>
      </c>
      <c r="O178">
        <v>0</v>
      </c>
    </row>
    <row r="179" spans="14:15" x14ac:dyDescent="0.35">
      <c r="N179" t="s">
        <v>403</v>
      </c>
      <c r="O179">
        <v>0</v>
      </c>
    </row>
    <row r="180" spans="14:15" x14ac:dyDescent="0.35">
      <c r="N180" t="s">
        <v>404</v>
      </c>
      <c r="O180" s="1">
        <v>45463700000</v>
      </c>
    </row>
    <row r="181" spans="14:15" x14ac:dyDescent="0.35">
      <c r="N181" t="s">
        <v>405</v>
      </c>
      <c r="O181">
        <v>0</v>
      </c>
    </row>
    <row r="182" spans="14:15" x14ac:dyDescent="0.35">
      <c r="N182" t="s">
        <v>406</v>
      </c>
      <c r="O182">
        <v>0</v>
      </c>
    </row>
    <row r="183" spans="14:15" x14ac:dyDescent="0.35">
      <c r="N183" t="s">
        <v>407</v>
      </c>
      <c r="O183" s="1">
        <v>0</v>
      </c>
    </row>
    <row r="184" spans="14:15" x14ac:dyDescent="0.35">
      <c r="N184" t="s">
        <v>408</v>
      </c>
      <c r="O184" s="1">
        <v>1360450000000</v>
      </c>
    </row>
    <row r="185" spans="14:15" x14ac:dyDescent="0.35">
      <c r="N185" t="s">
        <v>409</v>
      </c>
      <c r="O185" s="1">
        <v>134101000000</v>
      </c>
    </row>
    <row r="186" spans="14:15" x14ac:dyDescent="0.35">
      <c r="N186" t="s">
        <v>410</v>
      </c>
      <c r="O186" s="1">
        <v>924000000000</v>
      </c>
    </row>
    <row r="187" spans="14:15" x14ac:dyDescent="0.35">
      <c r="N187" t="s">
        <v>411</v>
      </c>
      <c r="O187" s="1">
        <v>14100000000000</v>
      </c>
    </row>
    <row r="188" spans="14:15" x14ac:dyDescent="0.35">
      <c r="N188" t="s">
        <v>412</v>
      </c>
      <c r="O188" s="1">
        <v>124000000000000</v>
      </c>
    </row>
    <row r="189" spans="14:15" x14ac:dyDescent="0.35">
      <c r="N189" t="s">
        <v>413</v>
      </c>
      <c r="O189" s="1">
        <v>61085400000000</v>
      </c>
    </row>
    <row r="190" spans="14:15" x14ac:dyDescent="0.35">
      <c r="N190" t="s">
        <v>414</v>
      </c>
      <c r="O190" s="1">
        <v>0</v>
      </c>
    </row>
    <row r="191" spans="14:15" x14ac:dyDescent="0.35">
      <c r="N191" t="s">
        <v>415</v>
      </c>
      <c r="O191" s="1">
        <v>1140000000</v>
      </c>
    </row>
    <row r="192" spans="14:15" x14ac:dyDescent="0.35">
      <c r="N192" t="s">
        <v>416</v>
      </c>
      <c r="O192" s="1">
        <v>17200000000000</v>
      </c>
    </row>
    <row r="193" spans="14:15" x14ac:dyDescent="0.35">
      <c r="N193" t="s">
        <v>417</v>
      </c>
      <c r="O193" s="1">
        <v>14800000000000</v>
      </c>
    </row>
    <row r="194" spans="14:15" x14ac:dyDescent="0.35">
      <c r="N194" t="s">
        <v>418</v>
      </c>
      <c r="O194" s="1">
        <v>276624000000</v>
      </c>
    </row>
    <row r="195" spans="14:15" x14ac:dyDescent="0.35">
      <c r="N195" t="s">
        <v>419</v>
      </c>
      <c r="O195" s="1">
        <v>0</v>
      </c>
    </row>
    <row r="196" spans="14:15" x14ac:dyDescent="0.35">
      <c r="N196" t="s">
        <v>420</v>
      </c>
      <c r="O196" s="1">
        <v>0</v>
      </c>
    </row>
    <row r="197" spans="14:15" x14ac:dyDescent="0.35">
      <c r="N197" t="s">
        <v>421</v>
      </c>
      <c r="O197" s="1">
        <v>0</v>
      </c>
    </row>
    <row r="198" spans="14:15" x14ac:dyDescent="0.35">
      <c r="N198" t="s">
        <v>422</v>
      </c>
      <c r="O198" s="1">
        <v>7610000000000</v>
      </c>
    </row>
    <row r="199" spans="14:15" x14ac:dyDescent="0.35">
      <c r="N199" t="s">
        <v>423</v>
      </c>
      <c r="O199" s="1">
        <v>171000000000</v>
      </c>
    </row>
    <row r="200" spans="14:15" x14ac:dyDescent="0.35">
      <c r="N200" t="s">
        <v>424</v>
      </c>
      <c r="O200">
        <v>0</v>
      </c>
    </row>
    <row r="201" spans="14:15" x14ac:dyDescent="0.35">
      <c r="N201" t="s">
        <v>425</v>
      </c>
      <c r="O201" s="1">
        <v>861616000000</v>
      </c>
    </row>
    <row r="202" spans="14:15" x14ac:dyDescent="0.35">
      <c r="N202" t="s">
        <v>426</v>
      </c>
      <c r="O202">
        <v>0</v>
      </c>
    </row>
    <row r="203" spans="14:15" x14ac:dyDescent="0.35">
      <c r="N203" t="s">
        <v>427</v>
      </c>
      <c r="O203">
        <v>0</v>
      </c>
    </row>
    <row r="204" spans="14:15" x14ac:dyDescent="0.35">
      <c r="N204" t="s">
        <v>428</v>
      </c>
      <c r="O204">
        <v>0</v>
      </c>
    </row>
    <row r="205" spans="14:15" x14ac:dyDescent="0.35">
      <c r="N205" t="s">
        <v>429</v>
      </c>
      <c r="O205" s="1">
        <v>24400000000000</v>
      </c>
    </row>
    <row r="206" spans="14:15" x14ac:dyDescent="0.35">
      <c r="N206" t="s">
        <v>430</v>
      </c>
      <c r="O206" s="1">
        <v>5370000000</v>
      </c>
    </row>
    <row r="207" spans="14:15" x14ac:dyDescent="0.35">
      <c r="N207" t="s">
        <v>431</v>
      </c>
      <c r="O207" s="1">
        <v>447000000000</v>
      </c>
    </row>
    <row r="208" spans="14:15" x14ac:dyDescent="0.35">
      <c r="N208" t="s">
        <v>432</v>
      </c>
      <c r="O208" s="1">
        <v>0</v>
      </c>
    </row>
    <row r="209" spans="14:15" x14ac:dyDescent="0.35">
      <c r="N209" t="s">
        <v>433</v>
      </c>
      <c r="O209" s="1">
        <v>14900000000000</v>
      </c>
    </row>
    <row r="210" spans="14:15" x14ac:dyDescent="0.35">
      <c r="N210" t="s">
        <v>434</v>
      </c>
      <c r="O210" s="1">
        <v>1560000000000</v>
      </c>
    </row>
    <row r="211" spans="14:15" x14ac:dyDescent="0.35">
      <c r="N211" t="s">
        <v>435</v>
      </c>
      <c r="O211" s="1">
        <v>746000000000</v>
      </c>
    </row>
    <row r="212" spans="14:15" x14ac:dyDescent="0.35">
      <c r="N212" t="s">
        <v>436</v>
      </c>
      <c r="O212" s="1">
        <v>5350000000000</v>
      </c>
    </row>
    <row r="213" spans="14:15" x14ac:dyDescent="0.35">
      <c r="N213" t="s">
        <v>437</v>
      </c>
      <c r="O213" s="1">
        <v>12400000000000</v>
      </c>
    </row>
    <row r="214" spans="14:15" x14ac:dyDescent="0.35">
      <c r="N214" t="s">
        <v>438</v>
      </c>
      <c r="O214" s="1">
        <v>21709500000000</v>
      </c>
    </row>
    <row r="215" spans="14:15" x14ac:dyDescent="0.35">
      <c r="N215" t="s">
        <v>439</v>
      </c>
      <c r="O215" s="1">
        <v>0</v>
      </c>
    </row>
    <row r="216" spans="14:15" x14ac:dyDescent="0.35">
      <c r="N216" t="s">
        <v>440</v>
      </c>
      <c r="O216" s="1">
        <v>1820000000000</v>
      </c>
    </row>
    <row r="217" spans="14:15" x14ac:dyDescent="0.35">
      <c r="N217" t="s">
        <v>441</v>
      </c>
      <c r="O217" s="1">
        <v>7650000000000</v>
      </c>
    </row>
    <row r="218" spans="14:15" x14ac:dyDescent="0.35">
      <c r="N218" t="s">
        <v>442</v>
      </c>
      <c r="O218" s="1">
        <v>11500000000000</v>
      </c>
    </row>
    <row r="219" spans="14:15" x14ac:dyDescent="0.35">
      <c r="N219" t="s">
        <v>443</v>
      </c>
      <c r="O219" s="1">
        <v>3320000000000</v>
      </c>
    </row>
    <row r="220" spans="14:15" x14ac:dyDescent="0.35">
      <c r="N220" t="s">
        <v>444</v>
      </c>
      <c r="O220" s="1">
        <v>0</v>
      </c>
    </row>
    <row r="221" spans="14:15" x14ac:dyDescent="0.35">
      <c r="N221" t="s">
        <v>445</v>
      </c>
      <c r="O221" s="1">
        <v>0</v>
      </c>
    </row>
    <row r="222" spans="14:15" x14ac:dyDescent="0.35">
      <c r="N222" t="s">
        <v>446</v>
      </c>
      <c r="O222" s="1">
        <v>0</v>
      </c>
    </row>
    <row r="223" spans="14:15" x14ac:dyDescent="0.35">
      <c r="N223" t="s">
        <v>447</v>
      </c>
      <c r="O223" s="1">
        <v>9680000000000</v>
      </c>
    </row>
    <row r="224" spans="14:15" x14ac:dyDescent="0.35">
      <c r="N224" t="s">
        <v>448</v>
      </c>
      <c r="O224" s="1">
        <v>2450000000000</v>
      </c>
    </row>
    <row r="225" spans="14:15" x14ac:dyDescent="0.35">
      <c r="N225" t="s">
        <v>449</v>
      </c>
      <c r="O225" s="1">
        <v>0</v>
      </c>
    </row>
    <row r="226" spans="14:15" x14ac:dyDescent="0.35">
      <c r="N226" t="s">
        <v>450</v>
      </c>
      <c r="O226" s="1">
        <v>14300000000000</v>
      </c>
    </row>
    <row r="227" spans="14:15" x14ac:dyDescent="0.35">
      <c r="N227" t="s">
        <v>451</v>
      </c>
      <c r="O227">
        <v>0</v>
      </c>
    </row>
    <row r="228" spans="14:15" x14ac:dyDescent="0.35">
      <c r="N228" t="s">
        <v>452</v>
      </c>
      <c r="O228">
        <v>0</v>
      </c>
    </row>
    <row r="229" spans="14:15" x14ac:dyDescent="0.35">
      <c r="N229" t="s">
        <v>453</v>
      </c>
      <c r="O229">
        <v>0</v>
      </c>
    </row>
    <row r="230" spans="14:15" x14ac:dyDescent="0.35">
      <c r="N230" t="s">
        <v>454</v>
      </c>
      <c r="O230">
        <v>0</v>
      </c>
    </row>
    <row r="231" spans="14:15" x14ac:dyDescent="0.35">
      <c r="N231" t="s">
        <v>455</v>
      </c>
      <c r="O231">
        <v>0</v>
      </c>
    </row>
    <row r="232" spans="14:15" x14ac:dyDescent="0.35">
      <c r="N232" t="s">
        <v>456</v>
      </c>
      <c r="O232">
        <v>0</v>
      </c>
    </row>
    <row r="233" spans="14:15" x14ac:dyDescent="0.35">
      <c r="N233" t="s">
        <v>457</v>
      </c>
      <c r="O233">
        <v>0</v>
      </c>
    </row>
    <row r="234" spans="14:15" x14ac:dyDescent="0.35">
      <c r="N234" t="s">
        <v>458</v>
      </c>
      <c r="O234">
        <v>0</v>
      </c>
    </row>
    <row r="235" spans="14:15" x14ac:dyDescent="0.35">
      <c r="N235" t="s">
        <v>459</v>
      </c>
      <c r="O235">
        <v>0</v>
      </c>
    </row>
    <row r="236" spans="14:15" x14ac:dyDescent="0.35">
      <c r="N236" t="s">
        <v>460</v>
      </c>
      <c r="O236">
        <v>0</v>
      </c>
    </row>
    <row r="237" spans="14:15" x14ac:dyDescent="0.35">
      <c r="N237" t="s">
        <v>461</v>
      </c>
      <c r="O237">
        <v>0</v>
      </c>
    </row>
    <row r="238" spans="14:15" x14ac:dyDescent="0.35">
      <c r="N238" t="s">
        <v>462</v>
      </c>
      <c r="O238">
        <v>0</v>
      </c>
    </row>
    <row r="239" spans="14:15" x14ac:dyDescent="0.35">
      <c r="N239" t="s">
        <v>463</v>
      </c>
      <c r="O239">
        <v>0</v>
      </c>
    </row>
    <row r="240" spans="14:15" x14ac:dyDescent="0.35">
      <c r="N240" t="s">
        <v>464</v>
      </c>
      <c r="O240">
        <v>0</v>
      </c>
    </row>
    <row r="241" spans="14:15" x14ac:dyDescent="0.35">
      <c r="N241" t="s">
        <v>465</v>
      </c>
      <c r="O241">
        <v>0</v>
      </c>
    </row>
    <row r="242" spans="14:15" x14ac:dyDescent="0.35">
      <c r="N242" t="s">
        <v>466</v>
      </c>
      <c r="O242">
        <v>0</v>
      </c>
    </row>
    <row r="243" spans="14:15" x14ac:dyDescent="0.35">
      <c r="N243" t="s">
        <v>467</v>
      </c>
      <c r="O243">
        <v>0</v>
      </c>
    </row>
    <row r="244" spans="14:15" x14ac:dyDescent="0.35">
      <c r="N244" t="s">
        <v>468</v>
      </c>
      <c r="O244">
        <v>0</v>
      </c>
    </row>
    <row r="245" spans="14:15" x14ac:dyDescent="0.35">
      <c r="N245" t="s">
        <v>469</v>
      </c>
      <c r="O245">
        <v>0</v>
      </c>
    </row>
    <row r="246" spans="14:15" x14ac:dyDescent="0.35">
      <c r="N246" t="s">
        <v>470</v>
      </c>
      <c r="O246">
        <v>0</v>
      </c>
    </row>
    <row r="247" spans="14:15" x14ac:dyDescent="0.35">
      <c r="N247" t="s">
        <v>471</v>
      </c>
      <c r="O247">
        <v>0</v>
      </c>
    </row>
    <row r="248" spans="14:15" x14ac:dyDescent="0.35">
      <c r="N248" t="s">
        <v>472</v>
      </c>
      <c r="O248">
        <v>0</v>
      </c>
    </row>
    <row r="249" spans="14:15" x14ac:dyDescent="0.35">
      <c r="N249" t="s">
        <v>473</v>
      </c>
      <c r="O249">
        <v>0</v>
      </c>
    </row>
    <row r="250" spans="14:15" x14ac:dyDescent="0.35">
      <c r="N250" t="s">
        <v>474</v>
      </c>
      <c r="O250">
        <v>0</v>
      </c>
    </row>
    <row r="251" spans="14:15" x14ac:dyDescent="0.35">
      <c r="N251" t="s">
        <v>475</v>
      </c>
      <c r="O251">
        <v>0</v>
      </c>
    </row>
    <row r="252" spans="14:15" x14ac:dyDescent="0.35">
      <c r="N252" t="s">
        <v>476</v>
      </c>
      <c r="O252">
        <v>0</v>
      </c>
    </row>
    <row r="253" spans="14:15" x14ac:dyDescent="0.35">
      <c r="N253" t="s">
        <v>477</v>
      </c>
      <c r="O253">
        <v>0</v>
      </c>
    </row>
    <row r="254" spans="14:15" x14ac:dyDescent="0.35">
      <c r="N254" t="s">
        <v>478</v>
      </c>
      <c r="O254">
        <v>0</v>
      </c>
    </row>
    <row r="257" spans="2:17" x14ac:dyDescent="0.35">
      <c r="N257" s="8"/>
    </row>
    <row r="258" spans="2:17" x14ac:dyDescent="0.35">
      <c r="N258" s="8" t="s">
        <v>194</v>
      </c>
    </row>
    <row r="259" spans="2:17" x14ac:dyDescent="0.35">
      <c r="B259" t="s">
        <v>0</v>
      </c>
      <c r="C259">
        <v>2030</v>
      </c>
      <c r="F259" t="s">
        <v>0</v>
      </c>
      <c r="G259">
        <v>2030</v>
      </c>
      <c r="J259" t="s">
        <v>0</v>
      </c>
      <c r="K259">
        <v>2030</v>
      </c>
      <c r="N259" t="s">
        <v>0</v>
      </c>
      <c r="O259">
        <v>2030</v>
      </c>
    </row>
    <row r="260" spans="2:17" x14ac:dyDescent="0.35">
      <c r="B260" t="s">
        <v>479</v>
      </c>
      <c r="C260" s="1">
        <v>2353.27</v>
      </c>
      <c r="D260" s="4">
        <f>SUM(C264:C269,C276,C273,C279)/SUM(C260:C283)</f>
        <v>0.67326312776004604</v>
      </c>
      <c r="F260" t="s">
        <v>185</v>
      </c>
      <c r="G260" s="1">
        <v>4247900000000</v>
      </c>
      <c r="H260" s="3">
        <f>G265/SUM(G260:G266)</f>
        <v>0.42600062779295911</v>
      </c>
      <c r="J260" t="s">
        <v>170</v>
      </c>
      <c r="K260" s="1">
        <v>595683000000000</v>
      </c>
      <c r="L260" s="3">
        <f>(K260*D260+K263+K269*H260)/SUM(K260:K269)</f>
        <v>0.59943342805509447</v>
      </c>
      <c r="N260" t="s">
        <v>229</v>
      </c>
      <c r="O260" s="1">
        <v>209296000000000</v>
      </c>
      <c r="P260" s="9">
        <f>(SUM(O260:O284)*D260+SUM(O335:O359)+SUM(O385:O409)*L260+SUM(O485:O509)*H260)/SUM(O260:O509)</f>
        <v>0.36666247577329225</v>
      </c>
    </row>
    <row r="261" spans="2:17" x14ac:dyDescent="0.35">
      <c r="B261" t="s">
        <v>480</v>
      </c>
      <c r="C261" s="1">
        <v>71239100</v>
      </c>
      <c r="F261" t="s">
        <v>186</v>
      </c>
      <c r="G261" s="1">
        <v>420542000000000</v>
      </c>
      <c r="J261" t="s">
        <v>171</v>
      </c>
      <c r="K261" s="1">
        <v>89087000000000</v>
      </c>
      <c r="N261" t="s">
        <v>230</v>
      </c>
      <c r="O261" s="1">
        <v>27289000000000</v>
      </c>
    </row>
    <row r="262" spans="2:17" x14ac:dyDescent="0.35">
      <c r="B262" t="s">
        <v>481</v>
      </c>
      <c r="C262" s="1">
        <v>237559000</v>
      </c>
      <c r="F262" t="s">
        <v>187</v>
      </c>
      <c r="G262">
        <v>0</v>
      </c>
      <c r="J262" t="s">
        <v>172</v>
      </c>
      <c r="K262" s="1">
        <v>114624000000000</v>
      </c>
      <c r="N262" t="s">
        <v>231</v>
      </c>
      <c r="O262" s="1">
        <v>37089700000000</v>
      </c>
      <c r="Q262" s="1"/>
    </row>
    <row r="263" spans="2:17" x14ac:dyDescent="0.35">
      <c r="B263" t="s">
        <v>482</v>
      </c>
      <c r="C263" s="1">
        <v>642146000</v>
      </c>
      <c r="F263" t="s">
        <v>188</v>
      </c>
      <c r="G263">
        <v>0</v>
      </c>
      <c r="J263" t="s">
        <v>173</v>
      </c>
      <c r="K263" s="1">
        <v>221020000000000</v>
      </c>
      <c r="N263" t="s">
        <v>232</v>
      </c>
      <c r="O263" s="1">
        <v>0</v>
      </c>
    </row>
    <row r="264" spans="2:17" x14ac:dyDescent="0.35">
      <c r="B264" t="s">
        <v>483</v>
      </c>
      <c r="C264" s="1">
        <v>285858000</v>
      </c>
      <c r="F264" t="s">
        <v>189</v>
      </c>
      <c r="G264">
        <v>0</v>
      </c>
      <c r="J264" t="s">
        <v>174</v>
      </c>
      <c r="K264" s="1">
        <v>8719170000000</v>
      </c>
      <c r="N264" t="s">
        <v>233</v>
      </c>
      <c r="O264" s="1">
        <v>513653000000000</v>
      </c>
    </row>
    <row r="265" spans="2:17" x14ac:dyDescent="0.35">
      <c r="B265" t="s">
        <v>484</v>
      </c>
      <c r="C265" s="1">
        <v>1103160000</v>
      </c>
      <c r="F265" t="s">
        <v>190</v>
      </c>
      <c r="G265" s="1">
        <v>315263000000000</v>
      </c>
      <c r="J265" t="s">
        <v>175</v>
      </c>
      <c r="K265">
        <v>0</v>
      </c>
      <c r="N265" t="s">
        <v>234</v>
      </c>
      <c r="O265" s="1">
        <v>71467500000000</v>
      </c>
    </row>
    <row r="266" spans="2:17" x14ac:dyDescent="0.35">
      <c r="B266" t="s">
        <v>485</v>
      </c>
      <c r="C266" s="1">
        <v>244076000</v>
      </c>
      <c r="F266" t="s">
        <v>191</v>
      </c>
      <c r="G266">
        <v>0</v>
      </c>
      <c r="J266" t="s">
        <v>176</v>
      </c>
      <c r="K266">
        <v>0</v>
      </c>
      <c r="N266" t="s">
        <v>235</v>
      </c>
      <c r="O266" s="1">
        <v>92859700000000</v>
      </c>
    </row>
    <row r="267" spans="2:17" x14ac:dyDescent="0.35">
      <c r="B267" t="s">
        <v>486</v>
      </c>
      <c r="C267">
        <v>405022</v>
      </c>
      <c r="J267" t="s">
        <v>177</v>
      </c>
      <c r="K267" s="1">
        <v>0</v>
      </c>
      <c r="N267" t="s">
        <v>236</v>
      </c>
      <c r="O267" s="1">
        <v>398120000000000</v>
      </c>
    </row>
    <row r="268" spans="2:17" x14ac:dyDescent="0.35">
      <c r="B268" t="s">
        <v>487</v>
      </c>
      <c r="C268" s="1">
        <v>113409000</v>
      </c>
      <c r="F268" t="s">
        <v>0</v>
      </c>
      <c r="G268">
        <v>2030</v>
      </c>
      <c r="J268" t="s">
        <v>178</v>
      </c>
      <c r="K268">
        <v>0</v>
      </c>
      <c r="N268" t="s">
        <v>237</v>
      </c>
      <c r="O268" s="1">
        <v>194716000000000</v>
      </c>
    </row>
    <row r="269" spans="2:17" x14ac:dyDescent="0.35">
      <c r="B269" t="s">
        <v>488</v>
      </c>
      <c r="C269" s="1">
        <v>6058680</v>
      </c>
      <c r="F269" t="s">
        <v>195</v>
      </c>
      <c r="G269" s="1">
        <v>273627000000000</v>
      </c>
      <c r="J269" t="s">
        <v>179</v>
      </c>
      <c r="K269" s="1">
        <v>29836200000000</v>
      </c>
      <c r="N269" t="s">
        <v>238</v>
      </c>
      <c r="O269" s="1">
        <v>643437000000000</v>
      </c>
    </row>
    <row r="270" spans="2:17" x14ac:dyDescent="0.35">
      <c r="B270" t="s">
        <v>489</v>
      </c>
      <c r="C270" s="1">
        <v>6725880</v>
      </c>
      <c r="F270" t="s">
        <v>196</v>
      </c>
      <c r="G270">
        <v>0</v>
      </c>
      <c r="N270" t="s">
        <v>239</v>
      </c>
      <c r="O270" s="1">
        <v>0</v>
      </c>
    </row>
    <row r="271" spans="2:17" x14ac:dyDescent="0.35">
      <c r="B271" t="s">
        <v>490</v>
      </c>
      <c r="C271">
        <v>0</v>
      </c>
      <c r="F271" t="s">
        <v>197</v>
      </c>
      <c r="G271" s="1">
        <v>175302000000000</v>
      </c>
      <c r="N271" t="s">
        <v>240</v>
      </c>
      <c r="O271" s="1">
        <v>85996900000000</v>
      </c>
    </row>
    <row r="272" spans="2:17" x14ac:dyDescent="0.35">
      <c r="B272" t="s">
        <v>491</v>
      </c>
      <c r="C272" s="1">
        <v>77232200</v>
      </c>
      <c r="F272" t="s">
        <v>198</v>
      </c>
      <c r="G272">
        <v>0</v>
      </c>
      <c r="N272" t="s">
        <v>241</v>
      </c>
      <c r="O272" s="1">
        <v>119626000000000</v>
      </c>
    </row>
    <row r="273" spans="2:15" x14ac:dyDescent="0.35">
      <c r="B273" t="s">
        <v>492</v>
      </c>
      <c r="C273" s="1">
        <v>373464000</v>
      </c>
      <c r="F273" t="s">
        <v>199</v>
      </c>
      <c r="G273">
        <v>0</v>
      </c>
      <c r="N273" t="s">
        <v>242</v>
      </c>
      <c r="O273" s="1">
        <v>406828000000000</v>
      </c>
    </row>
    <row r="274" spans="2:15" x14ac:dyDescent="0.35">
      <c r="B274" t="s">
        <v>493</v>
      </c>
      <c r="C274" s="1">
        <v>2480850</v>
      </c>
      <c r="F274" t="s">
        <v>200</v>
      </c>
      <c r="G274">
        <v>0</v>
      </c>
      <c r="N274" t="s">
        <v>243</v>
      </c>
      <c r="O274" s="1">
        <v>224088000000000</v>
      </c>
    </row>
    <row r="275" spans="2:15" x14ac:dyDescent="0.35">
      <c r="B275" t="s">
        <v>494</v>
      </c>
      <c r="C275" s="1">
        <v>0</v>
      </c>
      <c r="F275" t="s">
        <v>201</v>
      </c>
      <c r="G275">
        <v>0</v>
      </c>
      <c r="N275" t="s">
        <v>244</v>
      </c>
      <c r="O275" s="1">
        <v>0</v>
      </c>
    </row>
    <row r="276" spans="2:15" x14ac:dyDescent="0.35">
      <c r="B276" t="s">
        <v>495</v>
      </c>
      <c r="C276" s="1">
        <v>11577900</v>
      </c>
      <c r="F276" t="s">
        <v>202</v>
      </c>
      <c r="G276">
        <v>0</v>
      </c>
      <c r="N276" t="s">
        <v>245</v>
      </c>
      <c r="O276" s="1">
        <v>0</v>
      </c>
    </row>
    <row r="277" spans="2:15" x14ac:dyDescent="0.35">
      <c r="B277" t="s">
        <v>496</v>
      </c>
      <c r="C277" s="1">
        <v>0</v>
      </c>
      <c r="F277" t="s">
        <v>203</v>
      </c>
      <c r="G277">
        <v>0</v>
      </c>
      <c r="N277" t="s">
        <v>246</v>
      </c>
      <c r="O277" s="1">
        <v>0</v>
      </c>
    </row>
    <row r="278" spans="2:15" x14ac:dyDescent="0.35">
      <c r="B278" t="s">
        <v>497</v>
      </c>
      <c r="C278">
        <v>0</v>
      </c>
      <c r="F278" t="s">
        <v>204</v>
      </c>
      <c r="G278">
        <v>0</v>
      </c>
      <c r="N278" t="s">
        <v>247</v>
      </c>
      <c r="O278" s="1">
        <v>410477000000000</v>
      </c>
    </row>
    <row r="279" spans="2:15" x14ac:dyDescent="0.35">
      <c r="B279" t="s">
        <v>498</v>
      </c>
      <c r="C279">
        <v>0</v>
      </c>
      <c r="N279" t="s">
        <v>248</v>
      </c>
      <c r="O279" s="1">
        <v>208336000000000</v>
      </c>
    </row>
    <row r="280" spans="2:15" x14ac:dyDescent="0.35">
      <c r="B280" t="s">
        <v>499</v>
      </c>
      <c r="C280">
        <v>0</v>
      </c>
      <c r="N280" t="s">
        <v>249</v>
      </c>
      <c r="O280" s="1">
        <v>0</v>
      </c>
    </row>
    <row r="281" spans="2:15" x14ac:dyDescent="0.35">
      <c r="B281" t="s">
        <v>500</v>
      </c>
      <c r="C281">
        <v>197420</v>
      </c>
      <c r="N281" t="s">
        <v>250</v>
      </c>
      <c r="O281" s="1">
        <v>601571000000000</v>
      </c>
    </row>
    <row r="282" spans="2:15" x14ac:dyDescent="0.35">
      <c r="B282" t="s">
        <v>501</v>
      </c>
      <c r="C282">
        <v>0</v>
      </c>
      <c r="N282" t="s">
        <v>251</v>
      </c>
      <c r="O282" s="1">
        <v>3764110000000</v>
      </c>
    </row>
    <row r="283" spans="2:15" x14ac:dyDescent="0.35">
      <c r="B283" t="s">
        <v>502</v>
      </c>
      <c r="C283" s="1">
        <v>0</v>
      </c>
      <c r="N283" t="s">
        <v>252</v>
      </c>
      <c r="O283" s="1">
        <v>86165700000000</v>
      </c>
    </row>
    <row r="284" spans="2:15" x14ac:dyDescent="0.35">
      <c r="N284" t="s">
        <v>253</v>
      </c>
      <c r="O284">
        <v>0</v>
      </c>
    </row>
    <row r="285" spans="2:15" x14ac:dyDescent="0.35">
      <c r="N285" t="s">
        <v>254</v>
      </c>
      <c r="O285" s="1">
        <v>47372000000000</v>
      </c>
    </row>
    <row r="286" spans="2:15" x14ac:dyDescent="0.35">
      <c r="N286" t="s">
        <v>255</v>
      </c>
      <c r="O286" s="1">
        <v>3011930000000</v>
      </c>
    </row>
    <row r="287" spans="2:15" x14ac:dyDescent="0.35">
      <c r="C287" s="1"/>
      <c r="N287" t="s">
        <v>256</v>
      </c>
      <c r="O287">
        <v>0</v>
      </c>
    </row>
    <row r="288" spans="2:15" x14ac:dyDescent="0.35">
      <c r="C288" s="1"/>
      <c r="N288" t="s">
        <v>257</v>
      </c>
      <c r="O288" s="1">
        <v>0</v>
      </c>
    </row>
    <row r="289" spans="3:15" x14ac:dyDescent="0.35">
      <c r="C289" s="1"/>
      <c r="N289" t="s">
        <v>258</v>
      </c>
      <c r="O289" s="1">
        <v>33434500000000</v>
      </c>
    </row>
    <row r="290" spans="3:15" x14ac:dyDescent="0.35">
      <c r="C290" s="1"/>
      <c r="N290" t="s">
        <v>259</v>
      </c>
      <c r="O290" s="1">
        <v>603885000000</v>
      </c>
    </row>
    <row r="291" spans="3:15" x14ac:dyDescent="0.35">
      <c r="C291" s="1"/>
      <c r="N291" t="s">
        <v>260</v>
      </c>
      <c r="O291" s="1">
        <v>1506150000000</v>
      </c>
    </row>
    <row r="292" spans="3:15" x14ac:dyDescent="0.35">
      <c r="C292" s="1"/>
      <c r="N292" t="s">
        <v>261</v>
      </c>
      <c r="O292" s="1">
        <v>24242200000000</v>
      </c>
    </row>
    <row r="293" spans="3:15" x14ac:dyDescent="0.35">
      <c r="C293" s="1"/>
      <c r="N293" t="s">
        <v>262</v>
      </c>
      <c r="O293" s="1">
        <v>572028000000</v>
      </c>
    </row>
    <row r="294" spans="3:15" x14ac:dyDescent="0.35">
      <c r="C294" s="1"/>
      <c r="N294" t="s">
        <v>263</v>
      </c>
      <c r="O294" s="1">
        <v>62237100000000</v>
      </c>
    </row>
    <row r="295" spans="3:15" x14ac:dyDescent="0.35">
      <c r="N295" t="s">
        <v>264</v>
      </c>
      <c r="O295" s="1">
        <v>0</v>
      </c>
    </row>
    <row r="296" spans="3:15" x14ac:dyDescent="0.35">
      <c r="C296" s="1"/>
      <c r="N296" t="s">
        <v>265</v>
      </c>
      <c r="O296" s="1">
        <v>6253810000</v>
      </c>
    </row>
    <row r="297" spans="3:15" x14ac:dyDescent="0.35">
      <c r="N297" t="s">
        <v>266</v>
      </c>
      <c r="O297" s="1">
        <v>110521000000000</v>
      </c>
    </row>
    <row r="298" spans="3:15" x14ac:dyDescent="0.35">
      <c r="C298" s="1"/>
      <c r="N298" t="s">
        <v>267</v>
      </c>
      <c r="O298" s="1">
        <v>695835000000000</v>
      </c>
    </row>
    <row r="299" spans="3:15" x14ac:dyDescent="0.35">
      <c r="N299" t="s">
        <v>268</v>
      </c>
      <c r="O299" s="1">
        <v>9489660000000</v>
      </c>
    </row>
    <row r="300" spans="3:15" x14ac:dyDescent="0.35">
      <c r="N300" t="s">
        <v>269</v>
      </c>
      <c r="O300" s="1">
        <v>0</v>
      </c>
    </row>
    <row r="301" spans="3:15" x14ac:dyDescent="0.35">
      <c r="N301" t="s">
        <v>270</v>
      </c>
      <c r="O301" s="1">
        <v>0</v>
      </c>
    </row>
    <row r="302" spans="3:15" x14ac:dyDescent="0.35">
      <c r="C302" s="1"/>
      <c r="N302" t="s">
        <v>271</v>
      </c>
      <c r="O302" s="1">
        <v>0</v>
      </c>
    </row>
    <row r="303" spans="3:15" x14ac:dyDescent="0.35">
      <c r="C303" s="1"/>
      <c r="N303" t="s">
        <v>272</v>
      </c>
      <c r="O303" s="1">
        <v>3100310000000</v>
      </c>
    </row>
    <row r="304" spans="3:15" x14ac:dyDescent="0.35">
      <c r="N304" t="s">
        <v>273</v>
      </c>
      <c r="O304" s="1">
        <v>1018360000000</v>
      </c>
    </row>
    <row r="305" spans="14:15" x14ac:dyDescent="0.35">
      <c r="N305" t="s">
        <v>274</v>
      </c>
      <c r="O305" s="1">
        <v>0</v>
      </c>
    </row>
    <row r="306" spans="14:15" x14ac:dyDescent="0.35">
      <c r="N306" t="s">
        <v>275</v>
      </c>
      <c r="O306" s="1">
        <v>57765600000000</v>
      </c>
    </row>
    <row r="307" spans="14:15" x14ac:dyDescent="0.35">
      <c r="N307" t="s">
        <v>276</v>
      </c>
      <c r="O307">
        <v>0</v>
      </c>
    </row>
    <row r="308" spans="14:15" x14ac:dyDescent="0.35">
      <c r="N308" t="s">
        <v>277</v>
      </c>
      <c r="O308">
        <v>0</v>
      </c>
    </row>
    <row r="309" spans="14:15" x14ac:dyDescent="0.35">
      <c r="N309" t="s">
        <v>278</v>
      </c>
      <c r="O309">
        <v>0</v>
      </c>
    </row>
    <row r="310" spans="14:15" x14ac:dyDescent="0.35">
      <c r="N310" t="s">
        <v>279</v>
      </c>
      <c r="O310" s="1">
        <v>164823000000000</v>
      </c>
    </row>
    <row r="311" spans="14:15" x14ac:dyDescent="0.35">
      <c r="N311" t="s">
        <v>280</v>
      </c>
      <c r="O311" s="1">
        <v>0</v>
      </c>
    </row>
    <row r="312" spans="14:15" x14ac:dyDescent="0.35">
      <c r="N312" t="s">
        <v>281</v>
      </c>
      <c r="O312" s="1">
        <v>90313200000000</v>
      </c>
    </row>
    <row r="313" spans="14:15" x14ac:dyDescent="0.35">
      <c r="N313" t="s">
        <v>282</v>
      </c>
      <c r="O313" s="1">
        <v>0</v>
      </c>
    </row>
    <row r="314" spans="14:15" x14ac:dyDescent="0.35">
      <c r="N314" t="s">
        <v>283</v>
      </c>
      <c r="O314" s="1">
        <v>436421000000000</v>
      </c>
    </row>
    <row r="315" spans="14:15" x14ac:dyDescent="0.35">
      <c r="N315" t="s">
        <v>284</v>
      </c>
      <c r="O315" s="1">
        <v>48236900000000</v>
      </c>
    </row>
    <row r="316" spans="14:15" x14ac:dyDescent="0.35">
      <c r="N316" t="s">
        <v>285</v>
      </c>
      <c r="O316" s="1">
        <v>17915700000000</v>
      </c>
    </row>
    <row r="317" spans="14:15" x14ac:dyDescent="0.35">
      <c r="N317" t="s">
        <v>286</v>
      </c>
      <c r="O317" s="1">
        <v>184449000000000</v>
      </c>
    </row>
    <row r="318" spans="14:15" x14ac:dyDescent="0.35">
      <c r="N318" t="s">
        <v>287</v>
      </c>
      <c r="O318" s="1">
        <v>61727200000000</v>
      </c>
    </row>
    <row r="319" spans="14:15" x14ac:dyDescent="0.35">
      <c r="N319" t="s">
        <v>288</v>
      </c>
      <c r="O319" s="1">
        <v>241673000000000</v>
      </c>
    </row>
    <row r="320" spans="14:15" x14ac:dyDescent="0.35">
      <c r="N320" t="s">
        <v>289</v>
      </c>
      <c r="O320" s="1">
        <v>0</v>
      </c>
    </row>
    <row r="321" spans="14:15" x14ac:dyDescent="0.35">
      <c r="N321" t="s">
        <v>290</v>
      </c>
      <c r="O321" s="1">
        <v>196482000000000</v>
      </c>
    </row>
    <row r="322" spans="14:15" x14ac:dyDescent="0.35">
      <c r="N322" t="s">
        <v>291</v>
      </c>
      <c r="O322" s="1">
        <v>224150000000000</v>
      </c>
    </row>
    <row r="323" spans="14:15" x14ac:dyDescent="0.35">
      <c r="N323" t="s">
        <v>292</v>
      </c>
      <c r="O323" s="1">
        <v>378585000000000</v>
      </c>
    </row>
    <row r="324" spans="14:15" x14ac:dyDescent="0.35">
      <c r="N324" t="s">
        <v>293</v>
      </c>
      <c r="O324" s="1">
        <v>93537600000000</v>
      </c>
    </row>
    <row r="325" spans="14:15" x14ac:dyDescent="0.35">
      <c r="N325" t="s">
        <v>294</v>
      </c>
      <c r="O325" s="1">
        <v>0</v>
      </c>
    </row>
    <row r="326" spans="14:15" x14ac:dyDescent="0.35">
      <c r="N326" t="s">
        <v>295</v>
      </c>
      <c r="O326" s="1">
        <v>0</v>
      </c>
    </row>
    <row r="327" spans="14:15" x14ac:dyDescent="0.35">
      <c r="N327" t="s">
        <v>296</v>
      </c>
      <c r="O327" s="1">
        <v>0</v>
      </c>
    </row>
    <row r="328" spans="14:15" x14ac:dyDescent="0.35">
      <c r="N328" t="s">
        <v>297</v>
      </c>
      <c r="O328" s="1">
        <v>202147000000000</v>
      </c>
    </row>
    <row r="329" spans="14:15" x14ac:dyDescent="0.35">
      <c r="N329" t="s">
        <v>298</v>
      </c>
      <c r="O329" s="1">
        <v>72029900000000</v>
      </c>
    </row>
    <row r="330" spans="14:15" x14ac:dyDescent="0.35">
      <c r="N330" t="s">
        <v>299</v>
      </c>
      <c r="O330" s="1">
        <v>0</v>
      </c>
    </row>
    <row r="331" spans="14:15" x14ac:dyDescent="0.35">
      <c r="N331" t="s">
        <v>300</v>
      </c>
      <c r="O331" s="1">
        <v>156283000000000</v>
      </c>
    </row>
    <row r="332" spans="14:15" x14ac:dyDescent="0.35">
      <c r="N332" t="s">
        <v>301</v>
      </c>
      <c r="O332" s="1">
        <v>51996500000000</v>
      </c>
    </row>
    <row r="333" spans="14:15" x14ac:dyDescent="0.35">
      <c r="N333" t="s">
        <v>302</v>
      </c>
      <c r="O333">
        <v>0</v>
      </c>
    </row>
    <row r="334" spans="14:15" x14ac:dyDescent="0.35">
      <c r="N334" t="s">
        <v>303</v>
      </c>
      <c r="O334">
        <v>0</v>
      </c>
    </row>
    <row r="335" spans="14:15" x14ac:dyDescent="0.35">
      <c r="N335" t="s">
        <v>304</v>
      </c>
      <c r="O335" s="1">
        <v>116915000000000</v>
      </c>
    </row>
    <row r="336" spans="14:15" x14ac:dyDescent="0.35">
      <c r="N336" t="s">
        <v>305</v>
      </c>
      <c r="O336" s="1">
        <v>242041000000</v>
      </c>
    </row>
    <row r="337" spans="14:15" x14ac:dyDescent="0.35">
      <c r="N337" t="s">
        <v>306</v>
      </c>
      <c r="O337">
        <v>0</v>
      </c>
    </row>
    <row r="338" spans="14:15" x14ac:dyDescent="0.35">
      <c r="N338" t="s">
        <v>307</v>
      </c>
      <c r="O338" s="1">
        <v>0</v>
      </c>
    </row>
    <row r="339" spans="14:15" x14ac:dyDescent="0.35">
      <c r="N339" t="s">
        <v>308</v>
      </c>
      <c r="O339" s="1">
        <v>45541400000000</v>
      </c>
    </row>
    <row r="340" spans="14:15" x14ac:dyDescent="0.35">
      <c r="N340" t="s">
        <v>309</v>
      </c>
      <c r="O340" s="1">
        <v>720414000000</v>
      </c>
    </row>
    <row r="341" spans="14:15" x14ac:dyDescent="0.35">
      <c r="N341" t="s">
        <v>310</v>
      </c>
      <c r="O341" s="1">
        <v>211693000000000</v>
      </c>
    </row>
    <row r="342" spans="14:15" x14ac:dyDescent="0.35">
      <c r="N342" t="s">
        <v>311</v>
      </c>
      <c r="O342" s="1">
        <v>525304000000000</v>
      </c>
    </row>
    <row r="343" spans="14:15" x14ac:dyDescent="0.35">
      <c r="N343" t="s">
        <v>312</v>
      </c>
      <c r="O343" s="1">
        <v>904585000000</v>
      </c>
    </row>
    <row r="344" spans="14:15" x14ac:dyDescent="0.35">
      <c r="N344" t="s">
        <v>313</v>
      </c>
      <c r="O344" s="1">
        <v>28481500000000</v>
      </c>
    </row>
    <row r="345" spans="14:15" x14ac:dyDescent="0.35">
      <c r="N345" t="s">
        <v>314</v>
      </c>
      <c r="O345" s="1">
        <v>0</v>
      </c>
    </row>
    <row r="346" spans="14:15" x14ac:dyDescent="0.35">
      <c r="N346" t="s">
        <v>315</v>
      </c>
      <c r="O346" s="1">
        <v>863287000000</v>
      </c>
    </row>
    <row r="347" spans="14:15" x14ac:dyDescent="0.35">
      <c r="N347" t="s">
        <v>316</v>
      </c>
      <c r="O347" s="1">
        <v>160731000000000</v>
      </c>
    </row>
    <row r="348" spans="14:15" x14ac:dyDescent="0.35">
      <c r="N348" t="s">
        <v>317</v>
      </c>
      <c r="O348" s="1">
        <v>3525890000000</v>
      </c>
    </row>
    <row r="349" spans="14:15" x14ac:dyDescent="0.35">
      <c r="N349" t="s">
        <v>318</v>
      </c>
      <c r="O349" s="1">
        <v>431153000000</v>
      </c>
    </row>
    <row r="350" spans="14:15" x14ac:dyDescent="0.35">
      <c r="N350" t="s">
        <v>319</v>
      </c>
      <c r="O350" s="1">
        <v>0</v>
      </c>
    </row>
    <row r="351" spans="14:15" x14ac:dyDescent="0.35">
      <c r="N351" t="s">
        <v>320</v>
      </c>
      <c r="O351" s="1">
        <v>0</v>
      </c>
    </row>
    <row r="352" spans="14:15" x14ac:dyDescent="0.35">
      <c r="N352" t="s">
        <v>321</v>
      </c>
      <c r="O352" s="1">
        <v>0</v>
      </c>
    </row>
    <row r="353" spans="14:15" x14ac:dyDescent="0.35">
      <c r="N353" t="s">
        <v>322</v>
      </c>
      <c r="O353" s="1">
        <v>5743240000000</v>
      </c>
    </row>
    <row r="354" spans="14:15" x14ac:dyDescent="0.35">
      <c r="N354" t="s">
        <v>323</v>
      </c>
      <c r="O354" s="1">
        <v>778229000000</v>
      </c>
    </row>
    <row r="355" spans="14:15" x14ac:dyDescent="0.35">
      <c r="N355" t="s">
        <v>324</v>
      </c>
      <c r="O355">
        <v>0</v>
      </c>
    </row>
    <row r="356" spans="14:15" x14ac:dyDescent="0.35">
      <c r="N356" t="s">
        <v>325</v>
      </c>
      <c r="O356" s="1">
        <v>36728800000000</v>
      </c>
    </row>
    <row r="357" spans="14:15" x14ac:dyDescent="0.35">
      <c r="N357" t="s">
        <v>326</v>
      </c>
      <c r="O357">
        <v>0</v>
      </c>
    </row>
    <row r="358" spans="14:15" x14ac:dyDescent="0.35">
      <c r="N358" t="s">
        <v>327</v>
      </c>
      <c r="O358">
        <v>0</v>
      </c>
    </row>
    <row r="359" spans="14:15" x14ac:dyDescent="0.35">
      <c r="N359" t="s">
        <v>328</v>
      </c>
      <c r="O359">
        <v>0</v>
      </c>
    </row>
    <row r="360" spans="14:15" x14ac:dyDescent="0.35">
      <c r="N360" t="s">
        <v>329</v>
      </c>
      <c r="O360" s="1">
        <v>504061000000000</v>
      </c>
    </row>
    <row r="361" spans="14:15" x14ac:dyDescent="0.35">
      <c r="N361" t="s">
        <v>330</v>
      </c>
      <c r="O361" s="1">
        <v>1023090000000</v>
      </c>
    </row>
    <row r="362" spans="14:15" x14ac:dyDescent="0.35">
      <c r="N362" t="s">
        <v>331</v>
      </c>
      <c r="O362" s="1">
        <v>518635000000</v>
      </c>
    </row>
    <row r="363" spans="14:15" x14ac:dyDescent="0.35">
      <c r="N363" t="s">
        <v>332</v>
      </c>
      <c r="O363" s="1">
        <v>0</v>
      </c>
    </row>
    <row r="364" spans="14:15" x14ac:dyDescent="0.35">
      <c r="N364" t="s">
        <v>333</v>
      </c>
      <c r="O364" s="1">
        <v>20106900000000</v>
      </c>
    </row>
    <row r="365" spans="14:15" x14ac:dyDescent="0.35">
      <c r="N365" t="s">
        <v>334</v>
      </c>
      <c r="O365" s="1">
        <v>2091790000000</v>
      </c>
    </row>
    <row r="366" spans="14:15" x14ac:dyDescent="0.35">
      <c r="N366" t="s">
        <v>335</v>
      </c>
      <c r="O366" s="1">
        <v>4818010000000</v>
      </c>
    </row>
    <row r="367" spans="14:15" x14ac:dyDescent="0.35">
      <c r="N367" t="s">
        <v>336</v>
      </c>
      <c r="O367" s="1">
        <v>3684590000000</v>
      </c>
    </row>
    <row r="368" spans="14:15" x14ac:dyDescent="0.35">
      <c r="N368" t="s">
        <v>337</v>
      </c>
      <c r="O368" s="1">
        <v>951132000000</v>
      </c>
    </row>
    <row r="369" spans="14:15" x14ac:dyDescent="0.35">
      <c r="N369" t="s">
        <v>338</v>
      </c>
      <c r="O369" s="1">
        <v>93022000000000</v>
      </c>
    </row>
    <row r="370" spans="14:15" x14ac:dyDescent="0.35">
      <c r="N370" t="s">
        <v>339</v>
      </c>
      <c r="O370" s="1">
        <v>0</v>
      </c>
    </row>
    <row r="371" spans="14:15" x14ac:dyDescent="0.35">
      <c r="N371" t="s">
        <v>340</v>
      </c>
      <c r="O371" s="1">
        <v>1013860000000</v>
      </c>
    </row>
    <row r="372" spans="14:15" x14ac:dyDescent="0.35">
      <c r="N372" t="s">
        <v>341</v>
      </c>
      <c r="O372" s="1">
        <v>140229000000000</v>
      </c>
    </row>
    <row r="373" spans="14:15" x14ac:dyDescent="0.35">
      <c r="N373" t="s">
        <v>342</v>
      </c>
      <c r="O373" s="1">
        <v>0</v>
      </c>
    </row>
    <row r="374" spans="14:15" x14ac:dyDescent="0.35">
      <c r="N374" t="s">
        <v>343</v>
      </c>
      <c r="O374" s="1">
        <v>2569370000000</v>
      </c>
    </row>
    <row r="375" spans="14:15" x14ac:dyDescent="0.35">
      <c r="N375" t="s">
        <v>344</v>
      </c>
      <c r="O375">
        <v>0</v>
      </c>
    </row>
    <row r="376" spans="14:15" x14ac:dyDescent="0.35">
      <c r="N376" t="s">
        <v>345</v>
      </c>
      <c r="O376" s="1">
        <v>0</v>
      </c>
    </row>
    <row r="377" spans="14:15" x14ac:dyDescent="0.35">
      <c r="N377" t="s">
        <v>346</v>
      </c>
      <c r="O377" s="1">
        <v>0</v>
      </c>
    </row>
    <row r="378" spans="14:15" x14ac:dyDescent="0.35">
      <c r="N378" t="s">
        <v>347</v>
      </c>
      <c r="O378" s="1">
        <v>17716100000000</v>
      </c>
    </row>
    <row r="379" spans="14:15" x14ac:dyDescent="0.35">
      <c r="N379" t="s">
        <v>348</v>
      </c>
      <c r="O379" s="1">
        <v>4939800000000</v>
      </c>
    </row>
    <row r="380" spans="14:15" x14ac:dyDescent="0.35">
      <c r="N380" t="s">
        <v>349</v>
      </c>
      <c r="O380" s="1">
        <v>0</v>
      </c>
    </row>
    <row r="381" spans="14:15" x14ac:dyDescent="0.35">
      <c r="N381" t="s">
        <v>350</v>
      </c>
      <c r="O381" s="1">
        <v>842584000000000</v>
      </c>
    </row>
    <row r="382" spans="14:15" x14ac:dyDescent="0.35">
      <c r="N382" t="s">
        <v>351</v>
      </c>
      <c r="O382" s="1">
        <v>51815100000</v>
      </c>
    </row>
    <row r="383" spans="14:15" x14ac:dyDescent="0.35">
      <c r="N383" t="s">
        <v>352</v>
      </c>
      <c r="O383">
        <v>0</v>
      </c>
    </row>
    <row r="384" spans="14:15" x14ac:dyDescent="0.35">
      <c r="N384" t="s">
        <v>353</v>
      </c>
      <c r="O384">
        <v>0</v>
      </c>
    </row>
    <row r="385" spans="14:15" x14ac:dyDescent="0.35">
      <c r="N385" t="s">
        <v>354</v>
      </c>
      <c r="O385" s="1">
        <v>17187500000000</v>
      </c>
    </row>
    <row r="386" spans="14:15" x14ac:dyDescent="0.35">
      <c r="N386" t="s">
        <v>355</v>
      </c>
      <c r="O386" s="1">
        <v>3229230000000</v>
      </c>
    </row>
    <row r="387" spans="14:15" x14ac:dyDescent="0.35">
      <c r="N387" t="s">
        <v>356</v>
      </c>
      <c r="O387" s="1">
        <v>1030860000000</v>
      </c>
    </row>
    <row r="388" spans="14:15" x14ac:dyDescent="0.35">
      <c r="N388" t="s">
        <v>357</v>
      </c>
      <c r="O388" s="1">
        <v>0</v>
      </c>
    </row>
    <row r="389" spans="14:15" x14ac:dyDescent="0.35">
      <c r="N389" t="s">
        <v>358</v>
      </c>
      <c r="O389" s="1">
        <v>66079700000000</v>
      </c>
    </row>
    <row r="390" spans="14:15" x14ac:dyDescent="0.35">
      <c r="N390" t="s">
        <v>359</v>
      </c>
      <c r="O390" s="1">
        <v>7015350000000</v>
      </c>
    </row>
    <row r="391" spans="14:15" x14ac:dyDescent="0.35">
      <c r="N391" t="s">
        <v>360</v>
      </c>
      <c r="O391" s="1">
        <v>22467400000000</v>
      </c>
    </row>
    <row r="392" spans="14:15" x14ac:dyDescent="0.35">
      <c r="N392" t="s">
        <v>361</v>
      </c>
      <c r="O392" s="1">
        <v>109905000000000</v>
      </c>
    </row>
    <row r="393" spans="14:15" x14ac:dyDescent="0.35">
      <c r="N393" t="s">
        <v>362</v>
      </c>
      <c r="O393" s="1">
        <v>61960000000000</v>
      </c>
    </row>
    <row r="394" spans="14:15" x14ac:dyDescent="0.35">
      <c r="N394" t="s">
        <v>363</v>
      </c>
      <c r="O394" s="1">
        <v>445678000000000</v>
      </c>
    </row>
    <row r="395" spans="14:15" x14ac:dyDescent="0.35">
      <c r="N395" t="s">
        <v>364</v>
      </c>
      <c r="O395" s="1">
        <v>0</v>
      </c>
    </row>
    <row r="396" spans="14:15" x14ac:dyDescent="0.35">
      <c r="N396" t="s">
        <v>365</v>
      </c>
      <c r="O396">
        <v>0</v>
      </c>
    </row>
    <row r="397" spans="14:15" x14ac:dyDescent="0.35">
      <c r="N397" t="s">
        <v>366</v>
      </c>
      <c r="O397" s="1">
        <v>11479700000000</v>
      </c>
    </row>
    <row r="398" spans="14:15" x14ac:dyDescent="0.35">
      <c r="N398" t="s">
        <v>367</v>
      </c>
      <c r="O398" s="1">
        <v>32901400000000</v>
      </c>
    </row>
    <row r="399" spans="14:15" x14ac:dyDescent="0.35">
      <c r="N399" t="s">
        <v>368</v>
      </c>
      <c r="O399" s="1">
        <v>8159670000000</v>
      </c>
    </row>
    <row r="400" spans="14:15" x14ac:dyDescent="0.35">
      <c r="N400" t="s">
        <v>369</v>
      </c>
      <c r="O400" s="1">
        <v>0</v>
      </c>
    </row>
    <row r="401" spans="14:15" x14ac:dyDescent="0.35">
      <c r="N401" t="s">
        <v>370</v>
      </c>
      <c r="O401" s="1">
        <v>0</v>
      </c>
    </row>
    <row r="402" spans="14:15" x14ac:dyDescent="0.35">
      <c r="N402" t="s">
        <v>371</v>
      </c>
      <c r="O402" s="1">
        <v>0</v>
      </c>
    </row>
    <row r="403" spans="14:15" x14ac:dyDescent="0.35">
      <c r="N403" t="s">
        <v>372</v>
      </c>
      <c r="O403" s="1">
        <v>25314300000000</v>
      </c>
    </row>
    <row r="404" spans="14:15" x14ac:dyDescent="0.35">
      <c r="N404" t="s">
        <v>373</v>
      </c>
      <c r="O404" s="1">
        <v>26439800000000</v>
      </c>
    </row>
    <row r="405" spans="14:15" x14ac:dyDescent="0.35">
      <c r="N405" t="s">
        <v>374</v>
      </c>
      <c r="O405" s="1">
        <v>0</v>
      </c>
    </row>
    <row r="406" spans="14:15" x14ac:dyDescent="0.35">
      <c r="N406" t="s">
        <v>375</v>
      </c>
      <c r="O406" s="1">
        <v>146318000000000</v>
      </c>
    </row>
    <row r="407" spans="14:15" x14ac:dyDescent="0.35">
      <c r="N407" t="s">
        <v>376</v>
      </c>
      <c r="O407">
        <v>0</v>
      </c>
    </row>
    <row r="408" spans="14:15" x14ac:dyDescent="0.35">
      <c r="N408" t="s">
        <v>377</v>
      </c>
      <c r="O408">
        <v>0</v>
      </c>
    </row>
    <row r="409" spans="14:15" x14ac:dyDescent="0.35">
      <c r="N409" t="s">
        <v>378</v>
      </c>
      <c r="O409">
        <v>0</v>
      </c>
    </row>
    <row r="410" spans="14:15" x14ac:dyDescent="0.35">
      <c r="N410" t="s">
        <v>379</v>
      </c>
      <c r="O410">
        <v>0</v>
      </c>
    </row>
    <row r="411" spans="14:15" x14ac:dyDescent="0.35">
      <c r="N411" t="s">
        <v>380</v>
      </c>
      <c r="O411">
        <v>0</v>
      </c>
    </row>
    <row r="412" spans="14:15" x14ac:dyDescent="0.35">
      <c r="N412" t="s">
        <v>381</v>
      </c>
      <c r="O412">
        <v>0</v>
      </c>
    </row>
    <row r="413" spans="14:15" x14ac:dyDescent="0.35">
      <c r="N413" t="s">
        <v>382</v>
      </c>
      <c r="O413">
        <v>0</v>
      </c>
    </row>
    <row r="414" spans="14:15" x14ac:dyDescent="0.35">
      <c r="N414" t="s">
        <v>383</v>
      </c>
      <c r="O414">
        <v>0</v>
      </c>
    </row>
    <row r="415" spans="14:15" x14ac:dyDescent="0.35">
      <c r="N415" t="s">
        <v>384</v>
      </c>
      <c r="O415">
        <v>0</v>
      </c>
    </row>
    <row r="416" spans="14:15" x14ac:dyDescent="0.35">
      <c r="N416" t="s">
        <v>385</v>
      </c>
      <c r="O416">
        <v>0</v>
      </c>
    </row>
    <row r="417" spans="14:15" x14ac:dyDescent="0.35">
      <c r="N417" t="s">
        <v>386</v>
      </c>
      <c r="O417">
        <v>0</v>
      </c>
    </row>
    <row r="418" spans="14:15" x14ac:dyDescent="0.35">
      <c r="N418" t="s">
        <v>387</v>
      </c>
      <c r="O418" s="1">
        <v>678730000000000</v>
      </c>
    </row>
    <row r="419" spans="14:15" x14ac:dyDescent="0.35">
      <c r="N419" t="s">
        <v>388</v>
      </c>
      <c r="O419">
        <v>0</v>
      </c>
    </row>
    <row r="420" spans="14:15" x14ac:dyDescent="0.35">
      <c r="N420" t="s">
        <v>389</v>
      </c>
      <c r="O420">
        <v>0</v>
      </c>
    </row>
    <row r="421" spans="14:15" x14ac:dyDescent="0.35">
      <c r="N421" t="s">
        <v>390</v>
      </c>
      <c r="O421">
        <v>0</v>
      </c>
    </row>
    <row r="422" spans="14:15" x14ac:dyDescent="0.35">
      <c r="N422" t="s">
        <v>391</v>
      </c>
      <c r="O422">
        <v>0</v>
      </c>
    </row>
    <row r="423" spans="14:15" x14ac:dyDescent="0.35">
      <c r="N423" t="s">
        <v>392</v>
      </c>
      <c r="O423">
        <v>0</v>
      </c>
    </row>
    <row r="424" spans="14:15" x14ac:dyDescent="0.35">
      <c r="N424" t="s">
        <v>393</v>
      </c>
      <c r="O424">
        <v>0</v>
      </c>
    </row>
    <row r="425" spans="14:15" x14ac:dyDescent="0.35">
      <c r="N425" t="s">
        <v>394</v>
      </c>
      <c r="O425">
        <v>0</v>
      </c>
    </row>
    <row r="426" spans="14:15" x14ac:dyDescent="0.35">
      <c r="N426" t="s">
        <v>395</v>
      </c>
      <c r="O426">
        <v>0</v>
      </c>
    </row>
    <row r="427" spans="14:15" x14ac:dyDescent="0.35">
      <c r="N427" t="s">
        <v>396</v>
      </c>
      <c r="O427">
        <v>0</v>
      </c>
    </row>
    <row r="428" spans="14:15" x14ac:dyDescent="0.35">
      <c r="N428" t="s">
        <v>397</v>
      </c>
      <c r="O428">
        <v>0</v>
      </c>
    </row>
    <row r="429" spans="14:15" x14ac:dyDescent="0.35">
      <c r="N429" t="s">
        <v>398</v>
      </c>
      <c r="O429">
        <v>0</v>
      </c>
    </row>
    <row r="430" spans="14:15" x14ac:dyDescent="0.35">
      <c r="N430" t="s">
        <v>399</v>
      </c>
      <c r="O430">
        <v>0</v>
      </c>
    </row>
    <row r="431" spans="14:15" x14ac:dyDescent="0.35">
      <c r="N431" t="s">
        <v>400</v>
      </c>
      <c r="O431">
        <v>0</v>
      </c>
    </row>
    <row r="432" spans="14:15" x14ac:dyDescent="0.35">
      <c r="N432" t="s">
        <v>401</v>
      </c>
      <c r="O432">
        <v>0</v>
      </c>
    </row>
    <row r="433" spans="14:15" x14ac:dyDescent="0.35">
      <c r="N433" t="s">
        <v>402</v>
      </c>
      <c r="O433">
        <v>0</v>
      </c>
    </row>
    <row r="434" spans="14:15" x14ac:dyDescent="0.35">
      <c r="N434" t="s">
        <v>403</v>
      </c>
      <c r="O434">
        <v>0</v>
      </c>
    </row>
    <row r="435" spans="14:15" x14ac:dyDescent="0.35">
      <c r="N435" t="s">
        <v>404</v>
      </c>
      <c r="O435" s="1">
        <v>28162900000</v>
      </c>
    </row>
    <row r="436" spans="14:15" x14ac:dyDescent="0.35">
      <c r="N436" t="s">
        <v>405</v>
      </c>
      <c r="O436">
        <v>0</v>
      </c>
    </row>
    <row r="437" spans="14:15" x14ac:dyDescent="0.35">
      <c r="N437" t="s">
        <v>406</v>
      </c>
      <c r="O437">
        <v>0</v>
      </c>
    </row>
    <row r="438" spans="14:15" x14ac:dyDescent="0.35">
      <c r="N438" t="s">
        <v>407</v>
      </c>
      <c r="O438" s="1">
        <v>0</v>
      </c>
    </row>
    <row r="439" spans="14:15" x14ac:dyDescent="0.35">
      <c r="N439" t="s">
        <v>408</v>
      </c>
      <c r="O439" s="1">
        <v>1667230000000</v>
      </c>
    </row>
    <row r="440" spans="14:15" x14ac:dyDescent="0.35">
      <c r="N440" t="s">
        <v>409</v>
      </c>
      <c r="O440" s="1">
        <v>184235000000</v>
      </c>
    </row>
    <row r="441" spans="14:15" x14ac:dyDescent="0.35">
      <c r="N441" t="s">
        <v>410</v>
      </c>
      <c r="O441" s="1">
        <v>469319000000</v>
      </c>
    </row>
    <row r="442" spans="14:15" x14ac:dyDescent="0.35">
      <c r="N442" t="s">
        <v>411</v>
      </c>
      <c r="O442" s="1">
        <v>8221190000000</v>
      </c>
    </row>
    <row r="443" spans="14:15" x14ac:dyDescent="0.35">
      <c r="N443" t="s">
        <v>412</v>
      </c>
      <c r="O443" s="1">
        <v>71503500000000</v>
      </c>
    </row>
    <row r="444" spans="14:15" x14ac:dyDescent="0.35">
      <c r="N444" t="s">
        <v>413</v>
      </c>
      <c r="O444" s="1">
        <v>21248400000000</v>
      </c>
    </row>
    <row r="445" spans="14:15" x14ac:dyDescent="0.35">
      <c r="N445" t="s">
        <v>414</v>
      </c>
      <c r="O445" s="1">
        <v>0</v>
      </c>
    </row>
    <row r="446" spans="14:15" x14ac:dyDescent="0.35">
      <c r="N446" t="s">
        <v>415</v>
      </c>
      <c r="O446" s="1">
        <v>1375240000</v>
      </c>
    </row>
    <row r="447" spans="14:15" x14ac:dyDescent="0.35">
      <c r="N447" t="s">
        <v>416</v>
      </c>
      <c r="O447" s="1">
        <v>0</v>
      </c>
    </row>
    <row r="448" spans="14:15" x14ac:dyDescent="0.35">
      <c r="N448" t="s">
        <v>417</v>
      </c>
      <c r="O448" s="1">
        <v>7593920000000</v>
      </c>
    </row>
    <row r="449" spans="14:15" x14ac:dyDescent="0.35">
      <c r="N449" t="s">
        <v>418</v>
      </c>
      <c r="O449" s="1">
        <v>428916000000</v>
      </c>
    </row>
    <row r="450" spans="14:15" x14ac:dyDescent="0.35">
      <c r="N450" t="s">
        <v>419</v>
      </c>
      <c r="O450" s="1">
        <v>0</v>
      </c>
    </row>
    <row r="451" spans="14:15" x14ac:dyDescent="0.35">
      <c r="N451" t="s">
        <v>420</v>
      </c>
      <c r="O451" s="1">
        <v>0</v>
      </c>
    </row>
    <row r="452" spans="14:15" x14ac:dyDescent="0.35">
      <c r="N452" t="s">
        <v>421</v>
      </c>
      <c r="O452" s="1">
        <v>0</v>
      </c>
    </row>
    <row r="453" spans="14:15" x14ac:dyDescent="0.35">
      <c r="N453" t="s">
        <v>422</v>
      </c>
      <c r="O453" s="1">
        <v>5590590000000</v>
      </c>
    </row>
    <row r="454" spans="14:15" x14ac:dyDescent="0.35">
      <c r="N454" t="s">
        <v>423</v>
      </c>
      <c r="O454" s="1">
        <v>126915000000</v>
      </c>
    </row>
    <row r="455" spans="14:15" x14ac:dyDescent="0.35">
      <c r="N455" t="s">
        <v>424</v>
      </c>
      <c r="O455">
        <v>0</v>
      </c>
    </row>
    <row r="456" spans="14:15" x14ac:dyDescent="0.35">
      <c r="N456" t="s">
        <v>425</v>
      </c>
      <c r="O456" s="1">
        <v>1201960000000</v>
      </c>
    </row>
    <row r="457" spans="14:15" x14ac:dyDescent="0.35">
      <c r="N457" t="s">
        <v>426</v>
      </c>
      <c r="O457">
        <v>0</v>
      </c>
    </row>
    <row r="458" spans="14:15" x14ac:dyDescent="0.35">
      <c r="N458" t="s">
        <v>427</v>
      </c>
      <c r="O458">
        <v>0</v>
      </c>
    </row>
    <row r="459" spans="14:15" x14ac:dyDescent="0.35">
      <c r="N459" t="s">
        <v>428</v>
      </c>
      <c r="O459">
        <v>0</v>
      </c>
    </row>
    <row r="460" spans="14:15" x14ac:dyDescent="0.35">
      <c r="N460" t="s">
        <v>429</v>
      </c>
      <c r="O460" s="1">
        <v>27307400000000</v>
      </c>
    </row>
    <row r="461" spans="14:15" x14ac:dyDescent="0.35">
      <c r="N461" t="s">
        <v>430</v>
      </c>
      <c r="O461" s="1">
        <v>1496910000</v>
      </c>
    </row>
    <row r="462" spans="14:15" x14ac:dyDescent="0.35">
      <c r="N462" t="s">
        <v>431</v>
      </c>
      <c r="O462" s="1">
        <v>344921000000</v>
      </c>
    </row>
    <row r="463" spans="14:15" x14ac:dyDescent="0.35">
      <c r="N463" t="s">
        <v>432</v>
      </c>
      <c r="O463" s="1">
        <v>0</v>
      </c>
    </row>
    <row r="464" spans="14:15" x14ac:dyDescent="0.35">
      <c r="N464" t="s">
        <v>433</v>
      </c>
      <c r="O464" s="1">
        <v>10862400000000</v>
      </c>
    </row>
    <row r="465" spans="14:15" x14ac:dyDescent="0.35">
      <c r="N465" t="s">
        <v>434</v>
      </c>
      <c r="O465" s="1">
        <v>1093940000000</v>
      </c>
    </row>
    <row r="466" spans="14:15" x14ac:dyDescent="0.35">
      <c r="N466" t="s">
        <v>435</v>
      </c>
      <c r="O466" s="1">
        <v>585817000000</v>
      </c>
    </row>
    <row r="467" spans="14:15" x14ac:dyDescent="0.35">
      <c r="N467" t="s">
        <v>436</v>
      </c>
      <c r="O467" s="1">
        <v>3410160000000</v>
      </c>
    </row>
    <row r="468" spans="14:15" x14ac:dyDescent="0.35">
      <c r="N468" t="s">
        <v>437</v>
      </c>
      <c r="O468" s="1">
        <v>7082890000000</v>
      </c>
    </row>
    <row r="469" spans="14:15" x14ac:dyDescent="0.35">
      <c r="N469" t="s">
        <v>438</v>
      </c>
      <c r="O469" s="1">
        <v>16941200000000</v>
      </c>
    </row>
    <row r="470" spans="14:15" x14ac:dyDescent="0.35">
      <c r="N470" t="s">
        <v>439</v>
      </c>
      <c r="O470" s="1">
        <v>0</v>
      </c>
    </row>
    <row r="471" spans="14:15" x14ac:dyDescent="0.35">
      <c r="N471" t="s">
        <v>440</v>
      </c>
      <c r="O471" s="1">
        <v>1836990000000</v>
      </c>
    </row>
    <row r="472" spans="14:15" x14ac:dyDescent="0.35">
      <c r="N472" t="s">
        <v>441</v>
      </c>
      <c r="O472" s="1">
        <v>6380410000000</v>
      </c>
    </row>
    <row r="473" spans="14:15" x14ac:dyDescent="0.35">
      <c r="N473" t="s">
        <v>442</v>
      </c>
      <c r="O473" s="1">
        <v>9935880000000</v>
      </c>
    </row>
    <row r="474" spans="14:15" x14ac:dyDescent="0.35">
      <c r="N474" t="s">
        <v>443</v>
      </c>
      <c r="O474" s="1">
        <v>2855850000000</v>
      </c>
    </row>
    <row r="475" spans="14:15" x14ac:dyDescent="0.35">
      <c r="N475" t="s">
        <v>444</v>
      </c>
      <c r="O475" s="1">
        <v>0</v>
      </c>
    </row>
    <row r="476" spans="14:15" x14ac:dyDescent="0.35">
      <c r="N476" t="s">
        <v>445</v>
      </c>
      <c r="O476" s="1">
        <v>0</v>
      </c>
    </row>
    <row r="477" spans="14:15" x14ac:dyDescent="0.35">
      <c r="N477" t="s">
        <v>446</v>
      </c>
      <c r="O477" s="1">
        <v>0</v>
      </c>
    </row>
    <row r="478" spans="14:15" x14ac:dyDescent="0.35">
      <c r="N478" t="s">
        <v>447</v>
      </c>
      <c r="O478" s="1">
        <v>7913740000000</v>
      </c>
    </row>
    <row r="479" spans="14:15" x14ac:dyDescent="0.35">
      <c r="N479" t="s">
        <v>448</v>
      </c>
      <c r="O479" s="1">
        <v>1899920000000</v>
      </c>
    </row>
    <row r="480" spans="14:15" x14ac:dyDescent="0.35">
      <c r="N480" t="s">
        <v>449</v>
      </c>
      <c r="O480" s="1">
        <v>0</v>
      </c>
    </row>
    <row r="481" spans="14:15" x14ac:dyDescent="0.35">
      <c r="N481" t="s">
        <v>450</v>
      </c>
      <c r="O481" s="1">
        <v>10532300000000</v>
      </c>
    </row>
    <row r="482" spans="14:15" x14ac:dyDescent="0.35">
      <c r="N482" t="s">
        <v>451</v>
      </c>
      <c r="O482">
        <v>0</v>
      </c>
    </row>
    <row r="483" spans="14:15" x14ac:dyDescent="0.35">
      <c r="N483" t="s">
        <v>452</v>
      </c>
      <c r="O483">
        <v>0</v>
      </c>
    </row>
    <row r="484" spans="14:15" x14ac:dyDescent="0.35">
      <c r="N484" t="s">
        <v>453</v>
      </c>
      <c r="O484">
        <v>0</v>
      </c>
    </row>
    <row r="485" spans="14:15" x14ac:dyDescent="0.35">
      <c r="N485" t="s">
        <v>454</v>
      </c>
      <c r="O485">
        <v>0</v>
      </c>
    </row>
    <row r="486" spans="14:15" x14ac:dyDescent="0.35">
      <c r="N486" t="s">
        <v>455</v>
      </c>
      <c r="O486">
        <v>0</v>
      </c>
    </row>
    <row r="487" spans="14:15" x14ac:dyDescent="0.35">
      <c r="N487" t="s">
        <v>456</v>
      </c>
      <c r="O487">
        <v>0</v>
      </c>
    </row>
    <row r="488" spans="14:15" x14ac:dyDescent="0.35">
      <c r="N488" t="s">
        <v>457</v>
      </c>
      <c r="O488">
        <v>0</v>
      </c>
    </row>
    <row r="489" spans="14:15" x14ac:dyDescent="0.35">
      <c r="N489" t="s">
        <v>458</v>
      </c>
      <c r="O489">
        <v>0</v>
      </c>
    </row>
    <row r="490" spans="14:15" x14ac:dyDescent="0.35">
      <c r="N490" t="s">
        <v>459</v>
      </c>
      <c r="O490">
        <v>0</v>
      </c>
    </row>
    <row r="491" spans="14:15" x14ac:dyDescent="0.35">
      <c r="N491" t="s">
        <v>460</v>
      </c>
      <c r="O491">
        <v>0</v>
      </c>
    </row>
    <row r="492" spans="14:15" x14ac:dyDescent="0.35">
      <c r="N492" t="s">
        <v>461</v>
      </c>
      <c r="O492">
        <v>0</v>
      </c>
    </row>
    <row r="493" spans="14:15" x14ac:dyDescent="0.35">
      <c r="N493" t="s">
        <v>462</v>
      </c>
      <c r="O493">
        <v>0</v>
      </c>
    </row>
    <row r="494" spans="14:15" x14ac:dyDescent="0.35">
      <c r="N494" t="s">
        <v>463</v>
      </c>
      <c r="O494">
        <v>0</v>
      </c>
    </row>
    <row r="495" spans="14:15" x14ac:dyDescent="0.35">
      <c r="N495" t="s">
        <v>464</v>
      </c>
      <c r="O495">
        <v>0</v>
      </c>
    </row>
    <row r="496" spans="14:15" x14ac:dyDescent="0.35">
      <c r="N496" t="s">
        <v>465</v>
      </c>
      <c r="O496">
        <v>0</v>
      </c>
    </row>
    <row r="497" spans="14:15" x14ac:dyDescent="0.35">
      <c r="N497" t="s">
        <v>466</v>
      </c>
      <c r="O497">
        <v>0</v>
      </c>
    </row>
    <row r="498" spans="14:15" x14ac:dyDescent="0.35">
      <c r="N498" t="s">
        <v>467</v>
      </c>
      <c r="O498" s="1">
        <v>0</v>
      </c>
    </row>
    <row r="499" spans="14:15" x14ac:dyDescent="0.35">
      <c r="N499" t="s">
        <v>468</v>
      </c>
      <c r="O499">
        <v>0</v>
      </c>
    </row>
    <row r="500" spans="14:15" x14ac:dyDescent="0.35">
      <c r="N500" t="s">
        <v>469</v>
      </c>
      <c r="O500">
        <v>0</v>
      </c>
    </row>
    <row r="501" spans="14:15" x14ac:dyDescent="0.35">
      <c r="N501" t="s">
        <v>470</v>
      </c>
      <c r="O501">
        <v>0</v>
      </c>
    </row>
    <row r="502" spans="14:15" x14ac:dyDescent="0.35">
      <c r="N502" t="s">
        <v>471</v>
      </c>
      <c r="O502">
        <v>0</v>
      </c>
    </row>
    <row r="503" spans="14:15" x14ac:dyDescent="0.35">
      <c r="N503" t="s">
        <v>472</v>
      </c>
      <c r="O503">
        <v>0</v>
      </c>
    </row>
    <row r="504" spans="14:15" x14ac:dyDescent="0.35">
      <c r="N504" t="s">
        <v>473</v>
      </c>
      <c r="O504">
        <v>0</v>
      </c>
    </row>
    <row r="505" spans="14:15" x14ac:dyDescent="0.35">
      <c r="N505" t="s">
        <v>474</v>
      </c>
      <c r="O505">
        <v>0</v>
      </c>
    </row>
    <row r="506" spans="14:15" x14ac:dyDescent="0.35">
      <c r="N506" t="s">
        <v>475</v>
      </c>
      <c r="O506">
        <v>0</v>
      </c>
    </row>
    <row r="507" spans="14:15" x14ac:dyDescent="0.35">
      <c r="N507" t="s">
        <v>476</v>
      </c>
      <c r="O507">
        <v>0</v>
      </c>
    </row>
    <row r="508" spans="14:15" x14ac:dyDescent="0.35">
      <c r="N508" t="s">
        <v>477</v>
      </c>
      <c r="O508">
        <v>0</v>
      </c>
    </row>
    <row r="509" spans="14:15" x14ac:dyDescent="0.35">
      <c r="N509" t="s">
        <v>478</v>
      </c>
      <c r="O50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 - Buildings</vt:lpstr>
      <vt:lpstr>RED - Industry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O'Brien</dc:creator>
  <cp:lastModifiedBy>Daniel O'Brien</cp:lastModifiedBy>
  <dcterms:created xsi:type="dcterms:W3CDTF">2015-06-05T18:17:20Z</dcterms:created>
  <dcterms:modified xsi:type="dcterms:W3CDTF">2024-05-20T18:39:30Z</dcterms:modified>
</cp:coreProperties>
</file>