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nergy Innovation)\EI-PlcyMdl\eps-1.5.0-us-wipD\InputData\hydgn\"/>
    </mc:Choice>
  </mc:AlternateContent>
  <bookViews>
    <workbookView xWindow="0" yWindow="0" windowWidth="25815" windowHeight="9885"/>
  </bookViews>
  <sheets>
    <sheet name="About" sheetId="1" r:id="rId1"/>
    <sheet name="Calculations" sheetId="3" r:id="rId2"/>
    <sheet name="EHPpUC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B2" i="2"/>
  <c r="A14" i="3"/>
  <c r="E4" i="3"/>
  <c r="E5" i="3"/>
  <c r="E3" i="3"/>
</calcChain>
</file>

<file path=xl/sharedStrings.xml><?xml version="1.0" encoding="utf-8"?>
<sst xmlns="http://schemas.openxmlformats.org/spreadsheetml/2006/main" count="23" uniqueCount="23">
  <si>
    <t>Source:</t>
  </si>
  <si>
    <t>Page 388, Table 2</t>
  </si>
  <si>
    <t>Wang et al.</t>
  </si>
  <si>
    <t>Quantifying the flexibility of hydrogen production systems to support large-scale renewable energy integration</t>
  </si>
  <si>
    <t>https://doi.org/10.1016/j.jpowsour.2018.07.101</t>
  </si>
  <si>
    <t>Notes</t>
  </si>
  <si>
    <t>This variable should contain the minimum input electricity</t>
  </si>
  <si>
    <t>capacity requirements to produce a particular amount</t>
  </si>
  <si>
    <t>of hydrogen per year via electrolysis.  Thus, it assumes</t>
  </si>
  <si>
    <t>the electrolyzer runs 24/7/365.</t>
  </si>
  <si>
    <t>Table 2 (Excerpt)</t>
  </si>
  <si>
    <t>Scenario</t>
  </si>
  <si>
    <t>Electrolyzer Capacity (MW)</t>
  </si>
  <si>
    <t>H2 Production (ton/yr)</t>
  </si>
  <si>
    <t>EHPpUC Electrolyzer Hydrogen Production per Unit Capacity</t>
  </si>
  <si>
    <t>tons H2 / MW</t>
  </si>
  <si>
    <t>Hydrogen Energy Density (Higher Heating Value)</t>
  </si>
  <si>
    <t>BTU/lb</t>
  </si>
  <si>
    <t>https://www.engineeringtoolbox.com/fuels-higher-calorific-values-d_169.html</t>
  </si>
  <si>
    <t>lb per metric ton</t>
  </si>
  <si>
    <t>lb/metric ton</t>
  </si>
  <si>
    <t>(BTU H2/yr) / MW</t>
  </si>
  <si>
    <t>BTU H2 / MW (annual production)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</si>
</sst>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9" fontId="0" fillId="0" borderId="0" xfId="0" applyNumberFormat="1"/>
    <xf numFmtId="1" fontId="0" fillId="0" borderId="0" xfId="0" applyNumberFormat="1"/>
    <xf numFmtId="11" fontId="0" fillId="0" borderId="0" xfId="0" applyNumberFormat="1"/>
    <xf numFmtId="0" fontId="1" fillId="2" borderId="0" xfId="0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jpowsour.2018.07.10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gineeringtoolbox.com/fuels-higher-calorific-values-d_16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" x14ac:dyDescent="0.25"/>
  <sheetData>
    <row r="1" spans="1:2" x14ac:dyDescent="0.25">
      <c r="A1" s="1" t="s">
        <v>14</v>
      </c>
    </row>
    <row r="3" spans="1:2" x14ac:dyDescent="0.25">
      <c r="A3" s="1" t="s">
        <v>0</v>
      </c>
      <c r="B3" t="s">
        <v>2</v>
      </c>
    </row>
    <row r="4" spans="1:2" x14ac:dyDescent="0.25">
      <c r="B4" s="2">
        <v>2018</v>
      </c>
    </row>
    <row r="5" spans="1:2" x14ac:dyDescent="0.25">
      <c r="B5" t="s">
        <v>3</v>
      </c>
    </row>
    <row r="6" spans="1:2" x14ac:dyDescent="0.25">
      <c r="B6" s="3" t="s">
        <v>4</v>
      </c>
    </row>
    <row r="7" spans="1:2" x14ac:dyDescent="0.25">
      <c r="B7" t="s">
        <v>1</v>
      </c>
    </row>
    <row r="9" spans="1:2" x14ac:dyDescent="0.25">
      <c r="A9" s="1" t="s">
        <v>5</v>
      </c>
    </row>
    <row r="10" spans="1:2" x14ac:dyDescent="0.25">
      <c r="A10" t="s">
        <v>6</v>
      </c>
    </row>
    <row r="11" spans="1:2" x14ac:dyDescent="0.25">
      <c r="A11" t="s">
        <v>7</v>
      </c>
    </row>
    <row r="12" spans="1:2" x14ac:dyDescent="0.25">
      <c r="A12" t="s">
        <v>8</v>
      </c>
    </row>
    <row r="13" spans="1:2" x14ac:dyDescent="0.25">
      <c r="A13" t="s">
        <v>9</v>
      </c>
    </row>
  </sheetData>
  <hyperlinks>
    <hyperlink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cols>
    <col min="1" max="1" width="12" customWidth="1"/>
    <col min="2" max="2" width="25.140625" customWidth="1"/>
    <col min="3" max="3" width="27.5703125" customWidth="1"/>
    <col min="4" max="5" width="14.7109375" customWidth="1"/>
  </cols>
  <sheetData>
    <row r="1" spans="1:5" x14ac:dyDescent="0.25">
      <c r="A1" s="1" t="s">
        <v>10</v>
      </c>
    </row>
    <row r="2" spans="1:5" x14ac:dyDescent="0.25">
      <c r="A2" s="7" t="s">
        <v>11</v>
      </c>
      <c r="B2" s="7" t="s">
        <v>13</v>
      </c>
      <c r="C2" s="7" t="s">
        <v>12</v>
      </c>
      <c r="D2" s="4"/>
      <c r="E2" s="4" t="s">
        <v>15</v>
      </c>
    </row>
    <row r="3" spans="1:5" x14ac:dyDescent="0.25">
      <c r="A3">
        <v>1</v>
      </c>
      <c r="B3">
        <v>40150</v>
      </c>
      <c r="C3">
        <v>152</v>
      </c>
      <c r="E3" s="5">
        <f>B3/C3</f>
        <v>264.14473684210526</v>
      </c>
    </row>
    <row r="4" spans="1:5" x14ac:dyDescent="0.25">
      <c r="A4">
        <v>2</v>
      </c>
      <c r="B4">
        <v>160600</v>
      </c>
      <c r="C4">
        <v>608</v>
      </c>
      <c r="E4" s="5">
        <f t="shared" ref="E4:E5" si="0">B4/C4</f>
        <v>264.14473684210526</v>
      </c>
    </row>
    <row r="5" spans="1:5" x14ac:dyDescent="0.25">
      <c r="A5">
        <v>3</v>
      </c>
      <c r="B5">
        <v>301125</v>
      </c>
      <c r="C5">
        <v>1140</v>
      </c>
      <c r="E5" s="5">
        <f t="shared" si="0"/>
        <v>264.14473684210526</v>
      </c>
    </row>
    <row r="7" spans="1:5" x14ac:dyDescent="0.25">
      <c r="A7" s="1" t="s">
        <v>16</v>
      </c>
    </row>
    <row r="8" spans="1:5" x14ac:dyDescent="0.25">
      <c r="A8">
        <v>23874</v>
      </c>
      <c r="B8" t="s">
        <v>17</v>
      </c>
      <c r="C8" s="3" t="s">
        <v>18</v>
      </c>
    </row>
    <row r="10" spans="1:5" x14ac:dyDescent="0.25">
      <c r="A10" s="1" t="s">
        <v>19</v>
      </c>
    </row>
    <row r="11" spans="1:5" x14ac:dyDescent="0.25">
      <c r="A11">
        <v>2204.62</v>
      </c>
      <c r="B11" t="s">
        <v>20</v>
      </c>
    </row>
    <row r="13" spans="1:5" x14ac:dyDescent="0.25">
      <c r="A13" s="1" t="s">
        <v>22</v>
      </c>
    </row>
    <row r="14" spans="1:5" x14ac:dyDescent="0.25">
      <c r="A14" s="6">
        <f>E3*A11*A8</f>
        <v>13902755788.697367</v>
      </c>
    </row>
  </sheetData>
  <hyperlinks>
    <hyperlink ref="C8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AI2"/>
  <sheetViews>
    <sheetView workbookViewId="0"/>
  </sheetViews>
  <sheetFormatPr defaultRowHeight="15" x14ac:dyDescent="0.25"/>
  <cols>
    <col min="1" max="1" width="17" customWidth="1"/>
  </cols>
  <sheetData>
    <row r="1" spans="1:35" x14ac:dyDescent="0.25"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21</v>
      </c>
      <c r="B2" s="6">
        <f>Calculations!$A$14</f>
        <v>13902755788.697367</v>
      </c>
      <c r="C2" s="6">
        <f>Calculations!$A$14</f>
        <v>13902755788.697367</v>
      </c>
      <c r="D2" s="6">
        <f>Calculations!$A$14</f>
        <v>13902755788.697367</v>
      </c>
      <c r="E2" s="6">
        <f>Calculations!$A$14</f>
        <v>13902755788.697367</v>
      </c>
      <c r="F2" s="6">
        <f>Calculations!$A$14</f>
        <v>13902755788.697367</v>
      </c>
      <c r="G2" s="6">
        <f>Calculations!$A$14</f>
        <v>13902755788.697367</v>
      </c>
      <c r="H2" s="6">
        <f>Calculations!$A$14</f>
        <v>13902755788.697367</v>
      </c>
      <c r="I2" s="6">
        <f>Calculations!$A$14</f>
        <v>13902755788.697367</v>
      </c>
      <c r="J2" s="6">
        <f>Calculations!$A$14</f>
        <v>13902755788.697367</v>
      </c>
      <c r="K2" s="6">
        <f>Calculations!$A$14</f>
        <v>13902755788.697367</v>
      </c>
      <c r="L2" s="6">
        <f>Calculations!$A$14</f>
        <v>13902755788.697367</v>
      </c>
      <c r="M2" s="6">
        <f>Calculations!$A$14</f>
        <v>13902755788.697367</v>
      </c>
      <c r="N2" s="6">
        <f>Calculations!$A$14</f>
        <v>13902755788.697367</v>
      </c>
      <c r="O2" s="6">
        <f>Calculations!$A$14</f>
        <v>13902755788.697367</v>
      </c>
      <c r="P2" s="6">
        <f>Calculations!$A$14</f>
        <v>13902755788.697367</v>
      </c>
      <c r="Q2" s="6">
        <f>Calculations!$A$14</f>
        <v>13902755788.697367</v>
      </c>
      <c r="R2" s="6">
        <f>Calculations!$A$14</f>
        <v>13902755788.697367</v>
      </c>
      <c r="S2" s="6">
        <f>Calculations!$A$14</f>
        <v>13902755788.697367</v>
      </c>
      <c r="T2" s="6">
        <f>Calculations!$A$14</f>
        <v>13902755788.697367</v>
      </c>
      <c r="U2" s="6">
        <f>Calculations!$A$14</f>
        <v>13902755788.697367</v>
      </c>
      <c r="V2" s="6">
        <f>Calculations!$A$14</f>
        <v>13902755788.697367</v>
      </c>
      <c r="W2" s="6">
        <f>Calculations!$A$14</f>
        <v>13902755788.697367</v>
      </c>
      <c r="X2" s="6">
        <f>Calculations!$A$14</f>
        <v>13902755788.697367</v>
      </c>
      <c r="Y2" s="6">
        <f>Calculations!$A$14</f>
        <v>13902755788.697367</v>
      </c>
      <c r="Z2" s="6">
        <f>Calculations!$A$14</f>
        <v>13902755788.697367</v>
      </c>
      <c r="AA2" s="6">
        <f>Calculations!$A$14</f>
        <v>13902755788.697367</v>
      </c>
      <c r="AB2" s="6">
        <f>Calculations!$A$14</f>
        <v>13902755788.697367</v>
      </c>
      <c r="AC2" s="6">
        <f>Calculations!$A$14</f>
        <v>13902755788.697367</v>
      </c>
      <c r="AD2" s="6">
        <f>Calculations!$A$14</f>
        <v>13902755788.697367</v>
      </c>
      <c r="AE2" s="6">
        <f>Calculations!$A$14</f>
        <v>13902755788.697367</v>
      </c>
      <c r="AF2" s="6">
        <f>Calculations!$A$14</f>
        <v>13902755788.697367</v>
      </c>
      <c r="AG2" s="6">
        <f>Calculations!$A$14</f>
        <v>13902755788.697367</v>
      </c>
      <c r="AH2" s="6">
        <f>Calculations!$A$14</f>
        <v>13902755788.697367</v>
      </c>
      <c r="AI2" s="6">
        <f>Calculations!$A$14</f>
        <v>13902755788.697367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Calculations</vt:lpstr>
      <vt:lpstr>EHPpUC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2019-07-24T01:16:31Z</dcterms:created>
  <dcterms:modified xsi:type="dcterms:W3CDTF">2019-07-24T01:28:04Z</dcterms:modified>
</cp:coreProperties>
</file>