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5E01E6F5-A446-4935-AF6D-A2D98C3D0A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3" l="1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D163" i="5"/>
  <c r="F163" i="5"/>
  <c r="G163" i="5"/>
  <c r="H163" i="5"/>
  <c r="I163" i="5"/>
  <c r="J163" i="5"/>
  <c r="K163" i="5"/>
  <c r="L163" i="5"/>
  <c r="E163" i="5"/>
  <c r="B32" i="6"/>
  <c r="E31" i="6" s="1"/>
  <c r="B31" i="6"/>
  <c r="C31" i="6" s="1"/>
  <c r="C32" i="6" l="1"/>
  <c r="B33" i="6"/>
  <c r="C33" i="6" l="1"/>
  <c r="B34" i="6"/>
  <c r="B35" i="6" l="1"/>
  <c r="C34" i="6"/>
  <c r="C35" i="6" l="1"/>
  <c r="B36" i="6"/>
  <c r="B37" i="6" l="1"/>
  <c r="C36" i="6"/>
  <c r="C37" i="6" l="1"/>
  <c r="B38" i="6"/>
  <c r="B39" i="6" l="1"/>
  <c r="C39" i="6" s="1"/>
  <c r="C38" i="6"/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BA71" i="3"/>
  <c r="AA71" i="4"/>
  <c r="BM72" i="3"/>
  <c r="Q74" i="3"/>
  <c r="I74" i="4"/>
  <c r="AC75" i="3"/>
  <c r="O75" i="4"/>
  <c r="AE76" i="3"/>
  <c r="P76" i="4"/>
  <c r="AG77" i="3"/>
  <c r="Q77" i="4"/>
  <c r="M78" i="3"/>
  <c r="S79" i="3"/>
  <c r="J79" i="4"/>
  <c r="AG80" i="3"/>
  <c r="O72" i="3"/>
  <c r="H72" i="4"/>
  <c r="AA73" i="3"/>
  <c r="AO74" i="3"/>
  <c r="U74" i="4"/>
  <c r="BA75" i="3"/>
  <c r="AA75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AH77" i="4"/>
  <c r="BO77" i="3"/>
  <c r="Q78" i="3"/>
  <c r="I78" i="4"/>
  <c r="AA78" i="3"/>
  <c r="N78" i="4"/>
  <c r="AK78" i="3"/>
  <c r="AW78" i="3"/>
  <c r="Y78" i="4"/>
  <c r="BG78" i="3"/>
  <c r="AD78" i="4"/>
  <c r="K79" i="3"/>
  <c r="F79" i="4"/>
  <c r="U79" i="3"/>
  <c r="R79" i="4"/>
  <c r="AI79" i="3"/>
  <c r="AU79" i="3"/>
  <c r="BI79" i="3"/>
  <c r="AE79" i="4"/>
  <c r="M80" i="3"/>
  <c r="G80" i="4"/>
  <c r="W80" i="3"/>
  <c r="AK80" i="3"/>
  <c r="S80" i="4"/>
  <c r="AW80" i="3"/>
  <c r="BK80" i="3"/>
  <c r="AF80" i="4"/>
  <c r="AE71" i="3"/>
  <c r="BK71" i="3"/>
  <c r="L72" i="4"/>
  <c r="W72" i="3"/>
  <c r="AS72" i="3"/>
  <c r="W72" i="4"/>
  <c r="O73" i="3"/>
  <c r="H73" i="4"/>
  <c r="AI73" i="3"/>
  <c r="BE73" i="3"/>
  <c r="AC73" i="4"/>
  <c r="AK74" i="3"/>
  <c r="AD74" i="4"/>
  <c r="BG74" i="3"/>
  <c r="S75" i="3"/>
  <c r="J75" i="4"/>
  <c r="AY75" i="3"/>
  <c r="Z75" i="4"/>
  <c r="I76" i="3"/>
  <c r="AO76" i="3"/>
  <c r="BK76" i="3"/>
  <c r="AF76" i="4"/>
  <c r="W77" i="3"/>
  <c r="L77" i="4"/>
  <c r="BC77" i="3"/>
  <c r="AB77" i="4"/>
  <c r="Y78" i="3"/>
  <c r="M78" i="4"/>
  <c r="AS78" i="3"/>
  <c r="BO78" i="3"/>
  <c r="AH78" i="4"/>
  <c r="AS79" i="3"/>
  <c r="W79" i="4"/>
  <c r="G80" i="3"/>
  <c r="C80" i="4"/>
  <c r="BI80" i="3"/>
  <c r="AE80" i="4"/>
  <c r="W71" i="3"/>
  <c r="AS71" i="3"/>
  <c r="W71" i="4"/>
  <c r="BO71" i="3"/>
  <c r="AH71" i="4"/>
  <c r="AK72" i="3"/>
  <c r="S72" i="4"/>
  <c r="BE72" i="3"/>
  <c r="Q73" i="3"/>
  <c r="I73" i="4"/>
  <c r="AW73" i="3"/>
  <c r="Y73" i="4"/>
  <c r="I74" i="3"/>
  <c r="E74" i="4"/>
  <c r="AC74" i="3"/>
  <c r="BI74" i="3"/>
  <c r="U75" i="3"/>
  <c r="K75" i="4"/>
  <c r="AQ75" i="3"/>
  <c r="V75" i="4"/>
  <c r="M76" i="3"/>
  <c r="G76" i="4"/>
  <c r="O71" i="3"/>
  <c r="N71" i="4"/>
  <c r="AA71" i="3"/>
  <c r="AK71" i="3"/>
  <c r="S71" i="4"/>
  <c r="AU71" i="3"/>
  <c r="BG71" i="3"/>
  <c r="AD71" i="4"/>
  <c r="D72" i="4"/>
  <c r="G72" i="3"/>
  <c r="C72" i="4"/>
  <c r="Q72" i="3"/>
  <c r="AC72" i="3"/>
  <c r="O72" i="4"/>
  <c r="T72" i="4"/>
  <c r="AM72" i="3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F74" i="4"/>
  <c r="K74" i="3"/>
  <c r="U74" i="3"/>
  <c r="AG74" i="3"/>
  <c r="Q74" i="4"/>
  <c r="V74" i="4"/>
  <c r="AQ74" i="3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D77" i="4"/>
  <c r="C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F71" i="4"/>
  <c r="K71" i="3"/>
  <c r="AQ71" i="3"/>
  <c r="V71" i="4"/>
  <c r="M72" i="3"/>
  <c r="G72" i="4"/>
  <c r="AG72" i="3"/>
  <c r="AB72" i="4"/>
  <c r="BC72" i="3"/>
  <c r="Y73" i="3"/>
  <c r="M73" i="4"/>
  <c r="AU73" i="3"/>
  <c r="X73" i="4"/>
  <c r="BO73" i="3"/>
  <c r="AH73" i="4"/>
  <c r="N74" i="4"/>
  <c r="AA74" i="3"/>
  <c r="AW74" i="3"/>
  <c r="Y74" i="4"/>
  <c r="G75" i="3"/>
  <c r="C75" i="4"/>
  <c r="AM75" i="3"/>
  <c r="BI75" i="3"/>
  <c r="AE75" i="4"/>
  <c r="U76" i="3"/>
  <c r="K76" i="4"/>
  <c r="BA76" i="3"/>
  <c r="AA76" i="4"/>
  <c r="K77" i="3"/>
  <c r="AQ77" i="3"/>
  <c r="BM77" i="3"/>
  <c r="AG77" i="4"/>
  <c r="AI78" i="3"/>
  <c r="R78" i="4"/>
  <c r="BE78" i="3"/>
  <c r="AC78" i="4"/>
  <c r="AE79" i="3"/>
  <c r="BG79" i="3"/>
  <c r="AD79" i="4"/>
  <c r="U80" i="3"/>
  <c r="K80" i="4"/>
  <c r="AU80" i="3"/>
  <c r="X80" i="4"/>
  <c r="M71" i="3"/>
  <c r="G71" i="4"/>
  <c r="AI71" i="3"/>
  <c r="R71" i="4"/>
  <c r="BC71" i="3"/>
  <c r="Y72" i="3"/>
  <c r="AU72" i="3"/>
  <c r="X72" i="4"/>
  <c r="G73" i="3"/>
  <c r="D73" i="4"/>
  <c r="C73" i="4"/>
  <c r="AM73" i="3"/>
  <c r="T73" i="4"/>
  <c r="BG73" i="3"/>
  <c r="S74" i="3"/>
  <c r="J74" i="4"/>
  <c r="AY74" i="3"/>
  <c r="Z74" i="4"/>
  <c r="K75" i="3"/>
  <c r="F75" i="4"/>
  <c r="AE75" i="3"/>
  <c r="BK75" i="3"/>
  <c r="G71" i="3"/>
  <c r="C71" i="4"/>
  <c r="J71" i="4"/>
  <c r="S71" i="3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AD75" i="4"/>
  <c r="BG75" i="3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P77" i="4"/>
  <c r="AE77" i="3"/>
  <c r="AO77" i="3"/>
  <c r="U77" i="4"/>
  <c r="AY77" i="3"/>
  <c r="AF77" i="4"/>
  <c r="BK77" i="3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AH79" i="4"/>
  <c r="BO79" i="3"/>
  <c r="Q80" i="3"/>
  <c r="AE80" i="3"/>
  <c r="P80" i="4"/>
  <c r="AS80" i="3"/>
  <c r="W80" i="4"/>
  <c r="BC80" i="3"/>
  <c r="BG80" i="3"/>
  <c r="AD80" i="4"/>
  <c r="I141" i="5"/>
  <c r="Q141" i="5"/>
  <c r="Y141" i="5"/>
  <c r="X71" i="4" s="1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Z73" i="4" s="1"/>
  <c r="D147" i="5"/>
  <c r="L147" i="5"/>
  <c r="T147" i="5"/>
  <c r="S74" i="4" s="1"/>
  <c r="AB147" i="5"/>
  <c r="AA74" i="4" s="1"/>
  <c r="E149" i="5"/>
  <c r="D75" i="4" s="1"/>
  <c r="M149" i="5"/>
  <c r="L75" i="4" s="1"/>
  <c r="U149" i="5"/>
  <c r="AC149" i="5"/>
  <c r="AB75" i="4" s="1"/>
  <c r="F151" i="5"/>
  <c r="E76" i="4" s="1"/>
  <c r="N151" i="5"/>
  <c r="M76" i="4" s="1"/>
  <c r="V151" i="5"/>
  <c r="AD151" i="5"/>
  <c r="G153" i="5"/>
  <c r="F77" i="4" s="1"/>
  <c r="O153" i="5"/>
  <c r="N77" i="4" s="1"/>
  <c r="W153" i="5"/>
  <c r="V77" i="4" s="1"/>
  <c r="AE153" i="5"/>
  <c r="H155" i="5"/>
  <c r="G78" i="4" s="1"/>
  <c r="P155" i="5"/>
  <c r="O78" i="4" s="1"/>
  <c r="X155" i="5"/>
  <c r="W78" i="4" s="1"/>
  <c r="AF155" i="5"/>
  <c r="I157" i="5"/>
  <c r="H79" i="4" s="1"/>
  <c r="Q157" i="5"/>
  <c r="P79" i="4" s="1"/>
  <c r="Y157" i="5"/>
  <c r="X79" i="4" s="1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D80" i="4" s="1"/>
  <c r="M159" i="5"/>
  <c r="L80" i="4" s="1"/>
  <c r="U159" i="5"/>
  <c r="AC159" i="5"/>
  <c r="E141" i="5"/>
  <c r="D71" i="4" s="1"/>
  <c r="M141" i="5"/>
  <c r="L71" i="4" s="1"/>
  <c r="U141" i="5"/>
  <c r="AC141" i="5"/>
  <c r="F143" i="5"/>
  <c r="E72" i="4" s="1"/>
  <c r="N143" i="5"/>
  <c r="M72" i="4" s="1"/>
  <c r="V143" i="5"/>
  <c r="AD143" i="5"/>
  <c r="AC72" i="4" s="1"/>
  <c r="G145" i="5"/>
  <c r="F73" i="4" s="1"/>
  <c r="O145" i="5"/>
  <c r="N73" i="4" s="1"/>
  <c r="W145" i="5"/>
  <c r="AE145" i="5"/>
  <c r="H147" i="5"/>
  <c r="G74" i="4" s="1"/>
  <c r="P147" i="5"/>
  <c r="O74" i="4" s="1"/>
  <c r="X147" i="5"/>
  <c r="AF147" i="5"/>
  <c r="I149" i="5"/>
  <c r="H75" i="4" s="1"/>
  <c r="Q149" i="5"/>
  <c r="P75" i="4" s="1"/>
  <c r="Y149" i="5"/>
  <c r="AG149" i="5"/>
  <c r="J151" i="5"/>
  <c r="I76" i="4" s="1"/>
  <c r="R151" i="5"/>
  <c r="Q76" i="4" s="1"/>
  <c r="Z151" i="5"/>
  <c r="Y76" i="4" s="1"/>
  <c r="AH151" i="5"/>
  <c r="K153" i="5"/>
  <c r="S153" i="5"/>
  <c r="R77" i="4" s="1"/>
  <c r="AA153" i="5"/>
  <c r="D155" i="5"/>
  <c r="L155" i="5"/>
  <c r="K78" i="4" s="1"/>
  <c r="T155" i="5"/>
  <c r="S78" i="4" s="1"/>
  <c r="AB155" i="5"/>
  <c r="E157" i="5"/>
  <c r="M157" i="5"/>
  <c r="U157" i="5"/>
  <c r="AC157" i="5"/>
  <c r="F159" i="5"/>
  <c r="N159" i="5"/>
  <c r="V159" i="5"/>
  <c r="I79" i="3" l="1"/>
  <c r="E79" i="4"/>
  <c r="BK74" i="3"/>
  <c r="AF74" i="4"/>
  <c r="AC80" i="4"/>
  <c r="BE80" i="3"/>
  <c r="BI77" i="3"/>
  <c r="AE77" i="4"/>
  <c r="K80" i="3"/>
  <c r="F80" i="4"/>
  <c r="BM75" i="3"/>
  <c r="AG75" i="4"/>
  <c r="AC71" i="4"/>
  <c r="BE71" i="3"/>
  <c r="BM79" i="3"/>
  <c r="AG79" i="4"/>
  <c r="BG76" i="3"/>
  <c r="AD76" i="4"/>
  <c r="BC74" i="3"/>
  <c r="AB74" i="4"/>
  <c r="AY72" i="3"/>
  <c r="Z72" i="4"/>
  <c r="Y72" i="4"/>
  <c r="BE79" i="3"/>
  <c r="AC79" i="4"/>
  <c r="AW75" i="3"/>
  <c r="Y75" i="4"/>
  <c r="U71" i="4"/>
  <c r="AO71" i="3"/>
  <c r="AY80" i="3"/>
  <c r="Z80" i="4"/>
  <c r="AO75" i="3"/>
  <c r="U75" i="4"/>
  <c r="AG71" i="3"/>
  <c r="Q71" i="4"/>
  <c r="AF79" i="4"/>
  <c r="G78" i="3"/>
  <c r="C78" i="4"/>
  <c r="D78" i="4"/>
  <c r="AE73" i="4"/>
  <c r="BI73" i="3"/>
  <c r="BO80" i="3"/>
  <c r="AH80" i="4"/>
  <c r="AC76" i="4"/>
  <c r="BA77" i="3"/>
  <c r="AA77" i="4"/>
  <c r="AU74" i="3"/>
  <c r="X74" i="4"/>
  <c r="AQ72" i="3"/>
  <c r="V72" i="4"/>
  <c r="T79" i="4"/>
  <c r="AM79" i="3"/>
  <c r="AU78" i="3"/>
  <c r="X78" i="4"/>
  <c r="AQ76" i="3"/>
  <c r="V76" i="4"/>
  <c r="AM74" i="3"/>
  <c r="T74" i="4"/>
  <c r="AI72" i="3"/>
  <c r="R72" i="4"/>
  <c r="AB80" i="4"/>
  <c r="AO79" i="3"/>
  <c r="U79" i="4"/>
  <c r="AK77" i="3"/>
  <c r="S77" i="4"/>
  <c r="Q75" i="4"/>
  <c r="AG75" i="3"/>
  <c r="O73" i="4"/>
  <c r="AC73" i="3"/>
  <c r="Y71" i="3"/>
  <c r="M71" i="4"/>
  <c r="W79" i="3"/>
  <c r="L79" i="4"/>
  <c r="AG79" i="3"/>
  <c r="Q79" i="4"/>
  <c r="AC77" i="3"/>
  <c r="O77" i="4"/>
  <c r="W74" i="3"/>
  <c r="L74" i="4"/>
  <c r="W74" i="4"/>
  <c r="U72" i="4"/>
  <c r="T75" i="4"/>
  <c r="K74" i="4"/>
  <c r="U76" i="4"/>
  <c r="P71" i="4"/>
  <c r="Y80" i="4"/>
  <c r="BO76" i="3"/>
  <c r="AH76" i="4"/>
  <c r="BG72" i="3"/>
  <c r="AD72" i="4"/>
  <c r="BC79" i="3"/>
  <c r="AB79" i="4"/>
  <c r="BK78" i="3"/>
  <c r="AF78" i="4"/>
  <c r="BE75" i="3"/>
  <c r="AC75" i="4"/>
  <c r="BA73" i="3"/>
  <c r="AA73" i="4"/>
  <c r="AW71" i="3"/>
  <c r="Y71" i="4"/>
  <c r="AB71" i="4"/>
  <c r="BC78" i="3"/>
  <c r="AB78" i="4"/>
  <c r="AY76" i="3"/>
  <c r="Z76" i="4"/>
  <c r="W73" i="4"/>
  <c r="AS73" i="3"/>
  <c r="U80" i="4"/>
  <c r="AO80" i="3"/>
  <c r="AW79" i="3"/>
  <c r="Y79" i="4"/>
  <c r="AS77" i="3"/>
  <c r="W77" i="4"/>
  <c r="AK73" i="3"/>
  <c r="S73" i="4"/>
  <c r="Z77" i="4"/>
  <c r="AD73" i="4"/>
  <c r="AQ80" i="3"/>
  <c r="V80" i="4"/>
  <c r="AM78" i="3"/>
  <c r="T78" i="4"/>
  <c r="AI76" i="3"/>
  <c r="R76" i="4"/>
  <c r="AE74" i="3"/>
  <c r="P74" i="4"/>
  <c r="AA72" i="3"/>
  <c r="N72" i="4"/>
  <c r="M80" i="4"/>
  <c r="Y80" i="3"/>
  <c r="AI80" i="3"/>
  <c r="R80" i="4"/>
  <c r="AE78" i="3"/>
  <c r="P78" i="4"/>
  <c r="AA76" i="3"/>
  <c r="N76" i="4"/>
  <c r="Y75" i="3"/>
  <c r="M75" i="4"/>
  <c r="U73" i="3"/>
  <c r="K73" i="4"/>
  <c r="S72" i="3"/>
  <c r="J72" i="4"/>
  <c r="Q71" i="3"/>
  <c r="I71" i="4"/>
  <c r="AA78" i="4"/>
  <c r="X75" i="4"/>
  <c r="V73" i="4"/>
  <c r="T71" i="4"/>
  <c r="AA80" i="3"/>
  <c r="N80" i="4"/>
  <c r="Y79" i="3"/>
  <c r="M79" i="4"/>
  <c r="W78" i="3"/>
  <c r="L78" i="4"/>
  <c r="U77" i="3"/>
  <c r="K77" i="4"/>
  <c r="S76" i="3"/>
  <c r="J76" i="4"/>
  <c r="I75" i="4"/>
  <c r="Q75" i="3"/>
  <c r="O74" i="3"/>
  <c r="H74" i="4"/>
  <c r="G73" i="4"/>
  <c r="M73" i="3"/>
  <c r="K72" i="3"/>
  <c r="F72" i="4"/>
  <c r="I71" i="3"/>
  <c r="E71" i="4"/>
  <c r="E80" i="4"/>
  <c r="I80" i="3"/>
  <c r="D79" i="4"/>
  <c r="G79" i="3"/>
  <c r="C79" i="4"/>
  <c r="S80" i="3"/>
  <c r="J80" i="4"/>
  <c r="Q79" i="3"/>
  <c r="I79" i="4"/>
  <c r="O78" i="3"/>
  <c r="H78" i="4"/>
  <c r="M77" i="3"/>
  <c r="G77" i="4"/>
  <c r="K76" i="3"/>
  <c r="F76" i="4"/>
  <c r="I75" i="3"/>
  <c r="E75" i="4"/>
  <c r="C74" i="4"/>
  <c r="G74" i="3"/>
  <c r="D74" i="4"/>
  <c r="BO72" i="3"/>
  <c r="AH72" i="4"/>
  <c r="BM71" i="3"/>
  <c r="AG71" i="4"/>
  <c r="I80" i="4"/>
  <c r="AA79" i="4"/>
  <c r="J77" i="4"/>
  <c r="AF75" i="4"/>
  <c r="Q72" i="4"/>
  <c r="AG80" i="4"/>
  <c r="T80" i="4"/>
  <c r="AE78" i="4"/>
  <c r="AD77" i="4"/>
  <c r="H71" i="4"/>
  <c r="AE74" i="4"/>
  <c r="AG76" i="4"/>
</calcChain>
</file>

<file path=xl/sharedStrings.xml><?xml version="1.0" encoding="utf-8"?>
<sst xmlns="http://schemas.openxmlformats.org/spreadsheetml/2006/main" count="245" uniqueCount="179">
  <si>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</si>
  <si>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</si>
  <si>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</si>
  <si>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</si>
  <si>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</si>
  <si>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</si>
  <si>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</si>
  <si>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</si>
  <si>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</si>
  <si>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</si>
  <si>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</si>
  <si>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</si>
  <si>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</si>
  <si>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</si>
  <si>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</si>
  <si>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</si>
  <si>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</si>
  <si>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</si>
  <si>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</si>
  <si>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</si>
  <si>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</si>
  <si>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</si>
  <si>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</si>
  <si>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</si>
  <si>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</si>
  <si>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</si>
  <si>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</si>
  <si>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</si>
  <si>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</si>
  <si>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</si>
  <si>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</si>
  <si>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</si>
  <si>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</si>
  <si>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</si>
  <si>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</si>
  <si>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</si>
  <si>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</si>
  <si>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</si>
  <si>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</si>
  <si>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</si>
  <si>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</si>
  <si>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</si>
  <si>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</si>
  <si>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</si>
  <si>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</si>
  <si>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</si>
  <si>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</si>
  <si>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</si>
  <si>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</si>
  <si>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</si>
  <si>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</si>
  <si>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</si>
  <si>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</si>
  <si>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</si>
  <si>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</si>
  <si>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</si>
  <si>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</si>
  <si>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</si>
  <si>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</si>
  <si>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</si>
  <si>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</si>
  <si>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</si>
  <si>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</si>
  <si>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</si>
  <si>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</si>
  <si>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</si>
  <si>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</si>
  <si>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</si>
  <si>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</si>
  <si>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</si>
  <si>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</si>
  <si>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</si>
  <si>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</si>
  <si>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</si>
  <si>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</si>
  <si>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</si>
  <si>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</si>
  <si>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</si>
  <si>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</si>
  <si>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</si>
  <si>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</si>
  <si>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</si>
  <si>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</si>
  <si>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</si>
  <si>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</si>
  <si>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</si>
  <si>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</si>
  <si>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</si>
  <si>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</si>
  <si>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</si>
  <si>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</si>
  <si>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</si>
  <si>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</si>
  <si>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</si>
  <si>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</si>
  <si>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</si>
  <si>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</si>
  <si>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</si>
  <si>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</si>
  <si>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</si>
  <si>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</si>
  <si>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</si>
  <si>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</si>
  <si>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</si>
  <si>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</si>
  <si>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</si>
  <si>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</si>
  <si>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</si>
  <si>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</si>
  <si>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</si>
  <si>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</si>
  <si>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</si>
  <si>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</si>
  <si>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</si>
  <si>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</si>
  <si>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</si>
  <si>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</si>
  <si>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</si>
  <si>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</si>
  <si>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</si>
  <si>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</si>
  <si>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</si>
  <si>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</si>
  <si>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</si>
  <si>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</si>
  <si>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</si>
  <si>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</si>
  <si>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</si>
  <si>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</si>
  <si>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</si>
  <si>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</si>
  <si>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</si>
  <si>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</si>
  <si>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</si>
  <si>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</si>
  <si>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</si>
  <si>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</si>
  <si>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</si>
  <si>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</si>
  <si>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</si>
  <si>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</si>
  <si>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</si>
  <si>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</si>
  <si>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</si>
  <si>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</si>
  <si>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</si>
  <si>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</si>
  <si>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</si>
  <si>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</si>
  <si>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</si>
  <si>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</si>
  <si>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</si>
  <si>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</si>
  <si>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</si>
  <si>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</si>
  <si>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</si>
  <si>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</si>
  <si>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</si>
  <si>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</si>
  <si>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</si>
  <si>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</si>
  <si>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</si>
  <si>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</si>
  <si>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</si>
  <si>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</si>
  <si>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</si>
  <si>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</si>
  <si>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</si>
  <si>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</si>
  <si>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</si>
  <si>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</si>
  <si>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</si>
  <si>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</si>
  <si>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Estimating SARS-CoV-2 Pandemic Impact</t>
  </si>
  <si>
    <t>Month</t>
  </si>
  <si>
    <t>GDP Impact</t>
  </si>
  <si>
    <t>Impact Relative to 2020</t>
  </si>
  <si>
    <t>Fraction of Impact Carried to Following Year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</si>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</sst>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indent="1"/>
    </xf>
    <xf numFmtId="164" fontId="0" fillId="0" borderId="0" xfId="0" applyNumberFormat="1"/>
    <xf numFmtId="10" fontId="0" fillId="0" borderId="7" xfId="0" applyNumberFormat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</xdr:row>
      <xdr:rowOff>0</xdr:rowOff>
    </xdr:from>
    <xdr:to>
      <xdr:col>10</xdr:col>
      <xdr:colOff>3175</xdr:colOff>
      <xdr:row>25</xdr:row>
      <xdr:rowOff>103417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92BB1-B229-47BF-8F4C-92FB57A05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9600" y="552450"/>
          <a:ext cx="6600825" cy="41547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/>
  </sheetViews>
  <sheetFormatPr defaultColWidth="8.81640625" defaultRowHeight="14.5" x14ac:dyDescent="0.35"/>
  <cols>
    <col min="4" max="4" width="9.7265625" customWidth="1"/>
  </cols>
  <sheetData>
    <row r="1" spans="1:2" x14ac:dyDescent="0.35">
      <c r="A1" s="1" t="s">
        <v>33</v>
      </c>
    </row>
    <row r="3" spans="1:2" x14ac:dyDescent="0.35">
      <c r="A3" s="1" t="s">
        <v>34</v>
      </c>
      <c r="B3" t="s">
        <v>35</v>
      </c>
    </row>
    <row r="5" spans="1:2" x14ac:dyDescent="0.35">
      <c r="A5" s="1" t="s">
        <v>36</v>
      </c>
    </row>
    <row r="6" spans="1:2" x14ac:dyDescent="0.35">
      <c r="A6" t="s">
        <v>37</v>
      </c>
    </row>
    <row r="7" spans="1:2" x14ac:dyDescent="0.35">
      <c r="A7" s="2" t="s">
        <v>38</v>
      </c>
    </row>
    <row r="8" spans="1:2" x14ac:dyDescent="0.35">
      <c r="A8" t="s">
        <v>80</v>
      </c>
    </row>
    <row r="9" spans="1:2" x14ac:dyDescent="0.35">
      <c r="A9" t="s">
        <v>81</v>
      </c>
    </row>
    <row r="11" spans="1:2" x14ac:dyDescent="0.35">
      <c r="A11" t="s">
        <v>82</v>
      </c>
    </row>
    <row r="12" spans="1:2" x14ac:dyDescent="0.35">
      <c r="A12" t="s">
        <v>151</v>
      </c>
    </row>
    <row r="13" spans="1:2" x14ac:dyDescent="0.35">
      <c r="A13" t="s">
        <v>84</v>
      </c>
    </row>
    <row r="15" spans="1:2" x14ac:dyDescent="0.35">
      <c r="A15" t="s">
        <v>39</v>
      </c>
    </row>
    <row r="16" spans="1:2" x14ac:dyDescent="0.35">
      <c r="A16" t="s">
        <v>40</v>
      </c>
    </row>
    <row r="17" spans="1:6" x14ac:dyDescent="0.35">
      <c r="A17" t="s">
        <v>41</v>
      </c>
    </row>
    <row r="18" spans="1:6" x14ac:dyDescent="0.35">
      <c r="A18" t="s">
        <v>42</v>
      </c>
    </row>
    <row r="19" spans="1:6" x14ac:dyDescent="0.35">
      <c r="A19" t="s">
        <v>83</v>
      </c>
    </row>
    <row r="20" spans="1:6" x14ac:dyDescent="0.3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3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35">
      <c r="A23" s="1" t="s">
        <v>87</v>
      </c>
    </row>
    <row r="24" spans="1:6" x14ac:dyDescent="0.35">
      <c r="A24" t="s">
        <v>88</v>
      </c>
    </row>
    <row r="25" spans="1:6" x14ac:dyDescent="0.35">
      <c r="A25" t="s">
        <v>89</v>
      </c>
    </row>
    <row r="26" spans="1:6" x14ac:dyDescent="0.35">
      <c r="A26" t="s">
        <v>90</v>
      </c>
    </row>
    <row r="27" spans="1:6" x14ac:dyDescent="0.35">
      <c r="A27" t="s">
        <v>91</v>
      </c>
    </row>
    <row r="28" spans="1:6" x14ac:dyDescent="0.35">
      <c r="B28" t="s">
        <v>92</v>
      </c>
    </row>
    <row r="29" spans="1:6" x14ac:dyDescent="0.35">
      <c r="B29" s="19" t="s">
        <v>105</v>
      </c>
    </row>
    <row r="30" spans="1:6" x14ac:dyDescent="0.35">
      <c r="B30" t="s">
        <v>93</v>
      </c>
    </row>
    <row r="31" spans="1:6" x14ac:dyDescent="0.35">
      <c r="B31" s="19" t="s">
        <v>106</v>
      </c>
    </row>
    <row r="32" spans="1:6" x14ac:dyDescent="0.35">
      <c r="A32" t="s">
        <v>94</v>
      </c>
    </row>
    <row r="33" spans="1:2" x14ac:dyDescent="0.35">
      <c r="B33" s="2" t="s">
        <v>95</v>
      </c>
    </row>
    <row r="34" spans="1:2" x14ac:dyDescent="0.35">
      <c r="B34" s="19" t="s">
        <v>96</v>
      </c>
    </row>
    <row r="35" spans="1:2" x14ac:dyDescent="0.35">
      <c r="B35" s="19" t="s">
        <v>97</v>
      </c>
    </row>
    <row r="36" spans="1:2" x14ac:dyDescent="0.35">
      <c r="A36" t="s">
        <v>98</v>
      </c>
    </row>
    <row r="37" spans="1:2" x14ac:dyDescent="0.35">
      <c r="A37" t="s">
        <v>99</v>
      </c>
    </row>
    <row r="38" spans="1:2" x14ac:dyDescent="0.35">
      <c r="B38" t="s">
        <v>100</v>
      </c>
    </row>
    <row r="39" spans="1:2" x14ac:dyDescent="0.35">
      <c r="A39" t="s">
        <v>102</v>
      </c>
    </row>
    <row r="40" spans="1:2" x14ac:dyDescent="0.35">
      <c r="B40" t="s">
        <v>103</v>
      </c>
    </row>
    <row r="41" spans="1:2" x14ac:dyDescent="0.35">
      <c r="B41" t="s">
        <v>104</v>
      </c>
    </row>
    <row r="43" spans="1:2" x14ac:dyDescent="0.35">
      <c r="A43" s="1" t="s">
        <v>101</v>
      </c>
    </row>
    <row r="44" spans="1:2" x14ac:dyDescent="0.35">
      <c r="A44" t="s">
        <v>68</v>
      </c>
    </row>
    <row r="45" spans="1:2" x14ac:dyDescent="0.35">
      <c r="A45" t="s">
        <v>64</v>
      </c>
    </row>
    <row r="46" spans="1:2" x14ac:dyDescent="0.35">
      <c r="A46" t="s">
        <v>43</v>
      </c>
    </row>
    <row r="47" spans="1:2" x14ac:dyDescent="0.35">
      <c r="A47" t="s">
        <v>63</v>
      </c>
    </row>
    <row r="48" spans="1:2" x14ac:dyDescent="0.35">
      <c r="A48" t="s">
        <v>69</v>
      </c>
    </row>
    <row r="49" spans="1:4" x14ac:dyDescent="0.35">
      <c r="A49" t="s">
        <v>70</v>
      </c>
    </row>
    <row r="50" spans="1:4" x14ac:dyDescent="0.35">
      <c r="A50" t="s">
        <v>71</v>
      </c>
    </row>
    <row r="51" spans="1:4" x14ac:dyDescent="0.35">
      <c r="A51" t="s">
        <v>72</v>
      </c>
    </row>
    <row r="53" spans="1:4" x14ac:dyDescent="0.35">
      <c r="A53" t="s">
        <v>47</v>
      </c>
    </row>
    <row r="54" spans="1:4" x14ac:dyDescent="0.35">
      <c r="A54" t="s">
        <v>44</v>
      </c>
    </row>
    <row r="55" spans="1:4" x14ac:dyDescent="0.35">
      <c r="A55" t="s">
        <v>45</v>
      </c>
    </row>
    <row r="56" spans="1:4" x14ac:dyDescent="0.35">
      <c r="A56" t="s">
        <v>46</v>
      </c>
    </row>
    <row r="57" spans="1:4" ht="15" thickBot="1" x14ac:dyDescent="0.4"/>
    <row r="58" spans="1:4" x14ac:dyDescent="0.35">
      <c r="A58" s="3" t="s">
        <v>54</v>
      </c>
      <c r="B58" s="4"/>
      <c r="C58" s="4"/>
      <c r="D58" s="5"/>
    </row>
    <row r="59" spans="1:4" x14ac:dyDescent="0.35">
      <c r="A59" s="6" t="s">
        <v>51</v>
      </c>
      <c r="B59" s="7">
        <v>1.0089999999999999</v>
      </c>
      <c r="C59" s="7"/>
      <c r="D59" s="8"/>
    </row>
    <row r="60" spans="1:4" x14ac:dyDescent="0.35">
      <c r="A60" s="6" t="s">
        <v>52</v>
      </c>
      <c r="B60" s="7">
        <v>-0.27</v>
      </c>
      <c r="C60" s="7"/>
      <c r="D60" s="8"/>
    </row>
    <row r="61" spans="1:4" ht="15" thickBot="1" x14ac:dyDescent="0.4">
      <c r="A61" s="9" t="s">
        <v>53</v>
      </c>
      <c r="B61" s="10">
        <v>-15</v>
      </c>
      <c r="C61" s="10"/>
      <c r="D61" s="11"/>
    </row>
    <row r="90" spans="1:2" x14ac:dyDescent="0.35">
      <c r="A90" s="1" t="s">
        <v>159</v>
      </c>
    </row>
    <row r="91" spans="1:2" x14ac:dyDescent="0.35">
      <c r="A91" t="s">
        <v>160</v>
      </c>
    </row>
    <row r="92" spans="1:2" x14ac:dyDescent="0.35">
      <c r="A92" t="s">
        <v>161</v>
      </c>
    </row>
    <row r="93" spans="1:2" x14ac:dyDescent="0.35">
      <c r="A93" t="s">
        <v>162</v>
      </c>
    </row>
    <row r="94" spans="1:2" x14ac:dyDescent="0.3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3.453125" customWidth="1"/>
    <col min="2" max="34" width="9.1796875" style="16"/>
    <col min="35" max="16384" width="9.1796875" style="12"/>
  </cols>
  <sheetData>
    <row r="1" spans="1:34" x14ac:dyDescent="0.3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3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3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3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35">
      <c r="B5" s="16">
        <v>0</v>
      </c>
      <c r="C5" s="16">
        <v>0</v>
      </c>
      <c r="D5" s="16">
        <v>1</v>
      </c>
    </row>
    <row r="6" spans="1:34" x14ac:dyDescent="0.3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35">
      <c r="A7" s="12"/>
      <c r="B7" s="16">
        <v>0</v>
      </c>
      <c r="C7" s="16">
        <v>0</v>
      </c>
      <c r="D7" s="16">
        <v>1</v>
      </c>
    </row>
    <row r="8" spans="1:34" x14ac:dyDescent="0.3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3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35">
      <c r="A10" s="12" t="s">
        <v>76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3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35">
      <c r="A12" s="12" t="s">
        <v>153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3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3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35">
      <c r="A15" s="12"/>
      <c r="B15" s="16">
        <v>0</v>
      </c>
      <c r="C15" s="16">
        <v>0</v>
      </c>
      <c r="D15" s="16">
        <v>1</v>
      </c>
    </row>
    <row r="16" spans="1:34" x14ac:dyDescent="0.3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35">
      <c r="A17" s="12"/>
      <c r="B17" s="16">
        <v>0</v>
      </c>
      <c r="C17" s="16">
        <v>0</v>
      </c>
      <c r="D17" s="16">
        <v>1</v>
      </c>
    </row>
    <row r="18" spans="1:36" x14ac:dyDescent="0.3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35">
      <c r="A19" s="12"/>
      <c r="B19" s="16">
        <v>0</v>
      </c>
      <c r="C19" s="16">
        <v>0</v>
      </c>
      <c r="D19" s="16">
        <v>1</v>
      </c>
    </row>
    <row r="20" spans="1:36" x14ac:dyDescent="0.3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35">
      <c r="A21" s="12"/>
      <c r="B21" s="16">
        <v>0</v>
      </c>
      <c r="C21" s="16">
        <v>0</v>
      </c>
      <c r="D21" s="16">
        <v>1</v>
      </c>
    </row>
    <row r="22" spans="1:36" x14ac:dyDescent="0.3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3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3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35">
      <c r="B25" s="16">
        <v>0</v>
      </c>
      <c r="C25" s="16">
        <v>0</v>
      </c>
      <c r="D25" s="16">
        <v>1</v>
      </c>
      <c r="E25" s="16">
        <v>1</v>
      </c>
    </row>
    <row r="26" spans="1:36" x14ac:dyDescent="0.35">
      <c r="A26" t="s">
        <v>170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35">
      <c r="B27" s="16">
        <v>0</v>
      </c>
      <c r="C27" s="16">
        <v>0</v>
      </c>
      <c r="D27" s="16">
        <v>1</v>
      </c>
      <c r="AI27" s="16"/>
      <c r="AJ27" s="16"/>
    </row>
    <row r="28" spans="1:36" x14ac:dyDescent="0.3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35">
      <c r="B29" s="16">
        <v>0</v>
      </c>
      <c r="C29" s="16">
        <v>0</v>
      </c>
      <c r="D29" s="16">
        <v>1</v>
      </c>
      <c r="E29" s="16">
        <v>1</v>
      </c>
    </row>
    <row r="30" spans="1:36" x14ac:dyDescent="0.3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35">
      <c r="A31" s="13"/>
      <c r="B31" s="16">
        <v>1</v>
      </c>
      <c r="C31" s="16">
        <v>1</v>
      </c>
    </row>
    <row r="32" spans="1:36" x14ac:dyDescent="0.3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3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3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35">
      <c r="B35" s="16">
        <v>0</v>
      </c>
      <c r="C35" s="16">
        <v>0</v>
      </c>
      <c r="D35" s="16">
        <v>1</v>
      </c>
      <c r="E35" s="16">
        <v>1</v>
      </c>
    </row>
    <row r="36" spans="1:34" x14ac:dyDescent="0.3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35">
      <c r="B37" s="16">
        <v>0</v>
      </c>
      <c r="C37" s="16">
        <v>0</v>
      </c>
      <c r="D37" s="16">
        <v>1</v>
      </c>
    </row>
    <row r="38" spans="1:34" s="16" customFormat="1" x14ac:dyDescent="0.3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35">
      <c r="A39"/>
      <c r="B39" s="16">
        <v>0</v>
      </c>
      <c r="C39" s="16">
        <v>0</v>
      </c>
      <c r="D39" s="16">
        <v>1</v>
      </c>
    </row>
    <row r="40" spans="1:34" s="16" customFormat="1" x14ac:dyDescent="0.3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35">
      <c r="A41"/>
      <c r="B41" s="16">
        <v>0</v>
      </c>
      <c r="C41" s="16">
        <v>0</v>
      </c>
      <c r="D41" s="16">
        <v>1</v>
      </c>
    </row>
    <row r="42" spans="1:34" s="16" customFormat="1" x14ac:dyDescent="0.3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35">
      <c r="A43"/>
      <c r="B43" s="16">
        <v>0</v>
      </c>
      <c r="C43" s="16">
        <v>0</v>
      </c>
      <c r="D43" s="16">
        <v>1</v>
      </c>
    </row>
    <row r="44" spans="1:34" s="16" customFormat="1" x14ac:dyDescent="0.3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35">
      <c r="A45"/>
      <c r="B45" s="16">
        <v>0</v>
      </c>
      <c r="C45" s="16">
        <v>0</v>
      </c>
      <c r="D45" s="16">
        <v>1</v>
      </c>
    </row>
    <row r="46" spans="1:34" s="16" customFormat="1" x14ac:dyDescent="0.3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35">
      <c r="A47" s="13"/>
      <c r="B47" s="16">
        <v>1</v>
      </c>
      <c r="C47" s="16">
        <v>1</v>
      </c>
    </row>
    <row r="48" spans="1:34" s="16" customFormat="1" x14ac:dyDescent="0.3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3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3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3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3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35">
      <c r="A53"/>
      <c r="B53" s="16">
        <v>0</v>
      </c>
      <c r="C53" s="16">
        <v>0</v>
      </c>
      <c r="D53" s="16">
        <v>1</v>
      </c>
    </row>
    <row r="54" spans="1:34" s="16" customFormat="1" x14ac:dyDescent="0.3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35">
      <c r="A55"/>
      <c r="B55" s="16">
        <v>0</v>
      </c>
      <c r="C55" s="16">
        <v>0</v>
      </c>
      <c r="D55" s="16">
        <v>1</v>
      </c>
    </row>
    <row r="56" spans="1:34" s="16" customFormat="1" x14ac:dyDescent="0.3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3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3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35">
      <c r="A59" s="12"/>
      <c r="B59" s="16">
        <v>0</v>
      </c>
      <c r="C59" s="16">
        <v>0</v>
      </c>
      <c r="D59" s="16">
        <v>1</v>
      </c>
    </row>
    <row r="60" spans="1:34" s="16" customFormat="1" x14ac:dyDescent="0.3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3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3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3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35">
      <c r="A64" s="12" t="s">
        <v>157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3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3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35">
      <c r="A67"/>
      <c r="B67" s="16">
        <v>0</v>
      </c>
      <c r="C67" s="16">
        <v>0</v>
      </c>
      <c r="D67" s="16">
        <v>1</v>
      </c>
    </row>
    <row r="68" spans="1:34" s="16" customFormat="1" x14ac:dyDescent="0.3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3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3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35">
      <c r="A71" s="12"/>
      <c r="B71" s="16">
        <v>0</v>
      </c>
      <c r="C71" s="16">
        <v>0</v>
      </c>
      <c r="D71" s="16">
        <v>1</v>
      </c>
    </row>
    <row r="72" spans="1:34" s="16" customFormat="1" x14ac:dyDescent="0.3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35">
      <c r="A73" s="12"/>
      <c r="B73" s="16">
        <v>0</v>
      </c>
      <c r="C73" s="16">
        <v>0</v>
      </c>
      <c r="D73" s="16">
        <v>1</v>
      </c>
    </row>
    <row r="74" spans="1:34" s="16" customFormat="1" x14ac:dyDescent="0.3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35">
      <c r="A75" s="12"/>
      <c r="B75" s="16">
        <v>0</v>
      </c>
      <c r="C75" s="16">
        <v>0</v>
      </c>
      <c r="D75" s="16">
        <v>1</v>
      </c>
    </row>
    <row r="76" spans="1:34" s="16" customFormat="1" x14ac:dyDescent="0.3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35">
      <c r="A77" s="12"/>
      <c r="B77" s="16">
        <v>0</v>
      </c>
      <c r="C77" s="16">
        <v>0</v>
      </c>
      <c r="D77" s="16">
        <v>1</v>
      </c>
    </row>
    <row r="78" spans="1:34" s="16" customFormat="1" x14ac:dyDescent="0.3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35">
      <c r="A79" s="12"/>
      <c r="B79" s="16">
        <v>0</v>
      </c>
      <c r="C79" s="16">
        <v>0</v>
      </c>
      <c r="D79" s="16">
        <v>1</v>
      </c>
    </row>
    <row r="80" spans="1:34" s="16" customFormat="1" x14ac:dyDescent="0.3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35">
      <c r="A81" s="12"/>
      <c r="B81" s="16">
        <v>0</v>
      </c>
      <c r="C81" s="16">
        <v>0</v>
      </c>
      <c r="D81" s="16">
        <v>1</v>
      </c>
    </row>
    <row r="82" spans="1:34" s="16" customFormat="1" x14ac:dyDescent="0.3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35">
      <c r="A83" s="12"/>
      <c r="B83" s="16">
        <v>0</v>
      </c>
      <c r="C83" s="16">
        <v>0</v>
      </c>
      <c r="D83" s="16">
        <v>1</v>
      </c>
    </row>
    <row r="84" spans="1:34" s="16" customFormat="1" x14ac:dyDescent="0.3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35">
      <c r="A85"/>
      <c r="B85" s="16">
        <v>0</v>
      </c>
      <c r="C85" s="16">
        <v>0</v>
      </c>
      <c r="D85" s="16">
        <v>1</v>
      </c>
    </row>
    <row r="86" spans="1:34" s="16" customFormat="1" x14ac:dyDescent="0.3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35">
      <c r="A87"/>
      <c r="B87" s="16">
        <v>0</v>
      </c>
      <c r="C87" s="16">
        <v>0</v>
      </c>
      <c r="D87" s="16">
        <v>1</v>
      </c>
    </row>
    <row r="88" spans="1:34" s="16" customFormat="1" x14ac:dyDescent="0.3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35">
      <c r="A89"/>
      <c r="B89" s="16">
        <v>0</v>
      </c>
      <c r="C89" s="16">
        <v>0</v>
      </c>
      <c r="D89" s="16">
        <v>1</v>
      </c>
    </row>
    <row r="90" spans="1:34" s="16" customFormat="1" x14ac:dyDescent="0.3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35">
      <c r="A91"/>
      <c r="B91" s="16">
        <v>0</v>
      </c>
      <c r="C91" s="16">
        <v>0</v>
      </c>
      <c r="D91" s="16">
        <v>1</v>
      </c>
    </row>
    <row r="92" spans="1:34" s="16" customFormat="1" x14ac:dyDescent="0.3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35">
      <c r="A93"/>
      <c r="B93" s="16">
        <v>0</v>
      </c>
      <c r="C93" s="16">
        <v>0</v>
      </c>
      <c r="D93" s="16">
        <v>1</v>
      </c>
    </row>
    <row r="94" spans="1:34" s="16" customFormat="1" x14ac:dyDescent="0.3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35">
      <c r="A95"/>
      <c r="B95" s="16">
        <v>0</v>
      </c>
      <c r="C95" s="16">
        <v>0</v>
      </c>
      <c r="D95" s="16">
        <v>1</v>
      </c>
    </row>
    <row r="96" spans="1:34" s="16" customFormat="1" x14ac:dyDescent="0.3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35">
      <c r="A97" s="12"/>
      <c r="B97" s="16">
        <v>0</v>
      </c>
      <c r="C97" s="16">
        <v>0</v>
      </c>
      <c r="D97" s="16">
        <v>1</v>
      </c>
    </row>
    <row r="98" spans="1:34" s="16" customFormat="1" x14ac:dyDescent="0.3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35">
      <c r="A99" s="12"/>
      <c r="B99" s="16">
        <v>0</v>
      </c>
      <c r="C99" s="16">
        <v>0</v>
      </c>
      <c r="D99" s="16">
        <v>1</v>
      </c>
    </row>
    <row r="100" spans="1:34" s="16" customFormat="1" x14ac:dyDescent="0.3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35">
      <c r="A101" s="12"/>
      <c r="B101" s="16">
        <v>0</v>
      </c>
      <c r="C101" s="16">
        <v>0</v>
      </c>
      <c r="D101" s="16">
        <v>1</v>
      </c>
    </row>
    <row r="102" spans="1:34" s="16" customFormat="1" x14ac:dyDescent="0.3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35">
      <c r="A103" s="12"/>
      <c r="B103" s="16">
        <v>0</v>
      </c>
      <c r="C103" s="16">
        <v>0</v>
      </c>
      <c r="D103" s="16">
        <v>1</v>
      </c>
    </row>
    <row r="104" spans="1:34" s="16" customFormat="1" x14ac:dyDescent="0.3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35">
      <c r="A105" s="12"/>
      <c r="B105" s="16">
        <v>0</v>
      </c>
      <c r="C105" s="16">
        <v>0</v>
      </c>
      <c r="D105" s="16">
        <v>1</v>
      </c>
    </row>
    <row r="106" spans="1:34" s="16" customFormat="1" x14ac:dyDescent="0.3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35">
      <c r="A107"/>
      <c r="B107" s="16">
        <v>0</v>
      </c>
      <c r="C107" s="16">
        <v>0</v>
      </c>
      <c r="D107" s="16">
        <v>1</v>
      </c>
    </row>
    <row r="108" spans="1:34" s="16" customFormat="1" x14ac:dyDescent="0.3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35">
      <c r="A109" s="12"/>
      <c r="B109" s="16">
        <v>0</v>
      </c>
      <c r="C109" s="16">
        <v>0</v>
      </c>
      <c r="D109" s="16">
        <v>1</v>
      </c>
    </row>
    <row r="110" spans="1:34" s="16" customFormat="1" x14ac:dyDescent="0.3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35">
      <c r="A111" s="12"/>
      <c r="B111" s="16">
        <v>0</v>
      </c>
      <c r="C111" s="16">
        <v>0</v>
      </c>
      <c r="D111" s="16">
        <v>1</v>
      </c>
    </row>
    <row r="112" spans="1:34" x14ac:dyDescent="0.3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35">
      <c r="A113" s="12"/>
      <c r="B113" s="16">
        <v>0</v>
      </c>
      <c r="C113" s="16">
        <v>0</v>
      </c>
      <c r="D113" s="16">
        <v>1</v>
      </c>
    </row>
    <row r="114" spans="1:34" x14ac:dyDescent="0.3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35">
      <c r="B115" s="20">
        <v>1</v>
      </c>
      <c r="C115" s="16">
        <v>1</v>
      </c>
    </row>
    <row r="116" spans="1:34" x14ac:dyDescent="0.3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35">
      <c r="B117" s="20">
        <v>1</v>
      </c>
      <c r="C117" s="16">
        <v>1</v>
      </c>
    </row>
    <row r="118" spans="1:34" x14ac:dyDescent="0.3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35">
      <c r="B119" s="20">
        <v>1</v>
      </c>
      <c r="C119" s="16">
        <v>1</v>
      </c>
    </row>
    <row r="120" spans="1:34" x14ac:dyDescent="0.35">
      <c r="A120" t="s">
        <v>156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35">
      <c r="B121" s="16">
        <v>0</v>
      </c>
      <c r="C121" s="16">
        <v>0</v>
      </c>
      <c r="D121" s="16">
        <v>1</v>
      </c>
    </row>
    <row r="122" spans="1:34" x14ac:dyDescent="0.3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35">
      <c r="B123" s="16">
        <v>0</v>
      </c>
      <c r="C123" s="16">
        <v>0</v>
      </c>
      <c r="D123" s="16">
        <v>1</v>
      </c>
    </row>
    <row r="124" spans="1:34" x14ac:dyDescent="0.3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35">
      <c r="B125" s="16">
        <v>0</v>
      </c>
      <c r="C125" s="16">
        <v>0</v>
      </c>
      <c r="D125" s="16">
        <v>1</v>
      </c>
    </row>
    <row r="126" spans="1:34" x14ac:dyDescent="0.3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35">
      <c r="B127" s="16">
        <v>0</v>
      </c>
      <c r="C127" s="16">
        <v>0</v>
      </c>
      <c r="D127" s="16">
        <v>1</v>
      </c>
    </row>
    <row r="128" spans="1:34" x14ac:dyDescent="0.3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35">
      <c r="B129" s="16">
        <v>0</v>
      </c>
      <c r="C129" s="16">
        <v>0</v>
      </c>
      <c r="D129" s="16">
        <v>1</v>
      </c>
    </row>
    <row r="130" spans="1:34" x14ac:dyDescent="0.3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35">
      <c r="B131" s="16">
        <v>0</v>
      </c>
      <c r="C131" s="16">
        <v>0</v>
      </c>
      <c r="D131" s="16">
        <v>1</v>
      </c>
    </row>
    <row r="132" spans="1:34" x14ac:dyDescent="0.3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35">
      <c r="B133" s="16">
        <v>0</v>
      </c>
      <c r="C133" s="16">
        <v>0</v>
      </c>
      <c r="D133" s="16">
        <v>1</v>
      </c>
    </row>
    <row r="134" spans="1:34" x14ac:dyDescent="0.3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35">
      <c r="B135" s="16">
        <v>0</v>
      </c>
      <c r="C135" s="16">
        <v>0</v>
      </c>
      <c r="D135" s="16">
        <v>1</v>
      </c>
    </row>
    <row r="136" spans="1:34" x14ac:dyDescent="0.3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3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3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3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3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3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3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3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3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3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3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3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3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3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3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3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3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3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3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3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3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3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3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3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3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35">
      <c r="B161" s="16">
        <v>0</v>
      </c>
      <c r="C161" s="16">
        <v>0</v>
      </c>
      <c r="D161" s="16">
        <v>1</v>
      </c>
    </row>
    <row r="162" spans="1:34" x14ac:dyDescent="0.35">
      <c r="A162" t="s">
        <v>178</v>
      </c>
      <c r="B162" s="14">
        <v>2018</v>
      </c>
      <c r="C162" s="14">
        <v>2019</v>
      </c>
      <c r="D162" s="14">
        <v>2020</v>
      </c>
      <c r="E162" s="14">
        <v>2021</v>
      </c>
      <c r="F162" s="14">
        <v>2022</v>
      </c>
      <c r="G162" s="14">
        <v>2023</v>
      </c>
      <c r="H162" s="14">
        <v>2024</v>
      </c>
      <c r="I162" s="14">
        <v>2025</v>
      </c>
      <c r="J162" s="14">
        <v>2026</v>
      </c>
      <c r="K162" s="14">
        <v>2027</v>
      </c>
      <c r="L162" s="14">
        <v>2028</v>
      </c>
      <c r="M162" s="14">
        <v>2029</v>
      </c>
      <c r="N162" s="14">
        <v>2050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x14ac:dyDescent="0.35">
      <c r="B163">
        <v>0</v>
      </c>
      <c r="C163">
        <v>0</v>
      </c>
      <c r="D163">
        <f>VLOOKUP(D$162,'Exogenous GDP Adjustment'!$A$31:$C$39,3,FALSE)</f>
        <v>1</v>
      </c>
      <c r="E163">
        <f>VLOOKUP(E$162,'Exogenous GDP Adjustment'!$A$31:$C$39,3,FALSE)</f>
        <v>0.41176470588235287</v>
      </c>
      <c r="F163">
        <f>VLOOKUP(F$162,'Exogenous GDP Adjustment'!$A$31:$C$39,3,FALSE)</f>
        <v>0.16955017301038056</v>
      </c>
      <c r="G163">
        <f>VLOOKUP(G$162,'Exogenous GDP Adjustment'!$A$31:$C$39,3,FALSE)</f>
        <v>6.9814777121921398E-2</v>
      </c>
      <c r="H163">
        <f>VLOOKUP(H$162,'Exogenous GDP Adjustment'!$A$31:$C$39,3,FALSE)</f>
        <v>2.8747261167849984E-2</v>
      </c>
      <c r="I163">
        <f>VLOOKUP(I$162,'Exogenous GDP Adjustment'!$A$31:$C$39,3,FALSE)</f>
        <v>1.1837107539702933E-2</v>
      </c>
      <c r="J163">
        <f>VLOOKUP(J$162,'Exogenous GDP Adjustment'!$A$31:$C$39,3,FALSE)</f>
        <v>4.8741031045835591E-3</v>
      </c>
      <c r="K163">
        <f>VLOOKUP(K$162,'Exogenous GDP Adjustment'!$A$31:$C$39,3,FALSE)</f>
        <v>2.0069836312991123E-3</v>
      </c>
      <c r="L163">
        <f>VLOOKUP(L$162,'Exogenous GDP Adjustment'!$A$31:$C$39,3,FALSE)</f>
        <v>8.2640502465257545E-4</v>
      </c>
      <c r="M163">
        <v>0</v>
      </c>
      <c r="N163">
        <v>0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53.453125" customWidth="1"/>
  </cols>
  <sheetData>
    <row r="1" spans="1:34" x14ac:dyDescent="0.3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3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3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3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3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3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3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3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3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3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3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3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3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3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3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3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3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3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3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3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3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3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3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3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3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3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3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3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3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3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3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3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3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3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3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3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3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3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3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3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3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3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3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3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3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3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3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3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3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3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3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3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3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3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3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3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3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3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3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3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3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3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3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3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3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3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3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3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3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3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3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3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3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3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3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3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3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3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3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3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3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0.41176499999999999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0.16955000000000001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6.9815000000000002E-2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2.8747000000000002E-2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1.1837E-2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4.8739999999999999E-3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2.0070000000000001E-3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8.2600000000000002E-4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3.453125" style="12" customWidth="1"/>
    <col min="2" max="66" width="9.1796875" style="12"/>
    <col min="67" max="67" width="9.1796875" style="22"/>
    <col min="68" max="16384" width="9.1796875" style="12"/>
  </cols>
  <sheetData>
    <row r="1" spans="1:67" x14ac:dyDescent="0.3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3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3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3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3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3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3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3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3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3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3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3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3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3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3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3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3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3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3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3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3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3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3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3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3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3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3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3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3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3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3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3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3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3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3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3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3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3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3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3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3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3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3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3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3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3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3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3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3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3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3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3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3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3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3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3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3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3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3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3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3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3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3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3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3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3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3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3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3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3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3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3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3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3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3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3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3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3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3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3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3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3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0.41176499999999999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0.16955000000000001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6.9815000000000002E-2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2.8747000000000002E-2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1.1837E-2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4.8739999999999999E-3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2.0070000000000001E-3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8.2600000000000002E-4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0551-AEF3-4EF0-9EFF-DC888BB6C8AA}">
  <dimension ref="A1:E39"/>
  <sheetViews>
    <sheetView workbookViewId="0"/>
  </sheetViews>
  <sheetFormatPr defaultRowHeight="14.5" x14ac:dyDescent="0.35"/>
  <cols>
    <col min="2" max="2" width="29.81640625" customWidth="1"/>
    <col min="3" max="3" width="28.1796875" customWidth="1"/>
    <col min="4" max="4" width="20.453125" bestFit="1" customWidth="1"/>
  </cols>
  <sheetData>
    <row r="1" spans="1:2" x14ac:dyDescent="0.35">
      <c r="A1" s="24" t="s">
        <v>173</v>
      </c>
      <c r="B1" s="13"/>
    </row>
    <row r="3" spans="1:2" x14ac:dyDescent="0.35">
      <c r="A3" s="25" t="s">
        <v>174</v>
      </c>
      <c r="B3" s="25" t="s">
        <v>175</v>
      </c>
    </row>
    <row r="4" spans="1:2" x14ac:dyDescent="0.35">
      <c r="A4" s="26">
        <v>43831</v>
      </c>
      <c r="B4" s="27">
        <v>0</v>
      </c>
    </row>
    <row r="5" spans="1:2" x14ac:dyDescent="0.35">
      <c r="A5" s="26">
        <v>43862</v>
      </c>
      <c r="B5" s="27">
        <v>0</v>
      </c>
    </row>
    <row r="6" spans="1:2" x14ac:dyDescent="0.35">
      <c r="A6" s="26">
        <v>43891</v>
      </c>
      <c r="B6" s="28">
        <v>-4.7E-2</v>
      </c>
    </row>
    <row r="7" spans="1:2" x14ac:dyDescent="0.35">
      <c r="A7" s="26">
        <v>43922</v>
      </c>
      <c r="B7" s="28">
        <v>-9.1999999999999998E-2</v>
      </c>
    </row>
    <row r="8" spans="1:2" x14ac:dyDescent="0.35">
      <c r="A8" s="26">
        <v>43952</v>
      </c>
      <c r="B8" s="28">
        <v>-8.3000000000000004E-2</v>
      </c>
    </row>
    <row r="9" spans="1:2" x14ac:dyDescent="0.35">
      <c r="A9" s="26">
        <v>43983</v>
      </c>
      <c r="B9" s="28">
        <v>-7.6999999999999999E-2</v>
      </c>
    </row>
    <row r="10" spans="1:2" x14ac:dyDescent="0.35">
      <c r="A10" s="26">
        <v>44013</v>
      </c>
      <c r="B10" s="28">
        <v>-6.8000000000000005E-2</v>
      </c>
    </row>
    <row r="11" spans="1:2" x14ac:dyDescent="0.35">
      <c r="A11" s="26">
        <v>44044</v>
      </c>
      <c r="B11" s="28">
        <v>-0.06</v>
      </c>
    </row>
    <row r="12" spans="1:2" x14ac:dyDescent="0.35">
      <c r="A12" s="26">
        <v>44075</v>
      </c>
      <c r="B12" s="28">
        <v>-5.2999999999999999E-2</v>
      </c>
    </row>
    <row r="13" spans="1:2" x14ac:dyDescent="0.35">
      <c r="A13" s="26">
        <v>44105</v>
      </c>
      <c r="B13" s="28">
        <v>-4.9000000000000002E-2</v>
      </c>
    </row>
    <row r="14" spans="1:2" x14ac:dyDescent="0.35">
      <c r="A14" s="26">
        <v>44136</v>
      </c>
      <c r="B14" s="28">
        <v>-4.2999999999999997E-2</v>
      </c>
    </row>
    <row r="15" spans="1:2" x14ac:dyDescent="0.35">
      <c r="A15" s="26">
        <v>44166</v>
      </c>
      <c r="B15" s="29">
        <v>-0.04</v>
      </c>
    </row>
    <row r="16" spans="1:2" x14ac:dyDescent="0.35">
      <c r="A16" s="26">
        <v>44197</v>
      </c>
      <c r="B16" s="28">
        <v>-3.4000000000000002E-2</v>
      </c>
    </row>
    <row r="17" spans="1:5" x14ac:dyDescent="0.35">
      <c r="A17" s="26">
        <v>44228</v>
      </c>
      <c r="B17" s="28">
        <v>-3.1E-2</v>
      </c>
    </row>
    <row r="18" spans="1:5" x14ac:dyDescent="0.35">
      <c r="A18" s="26">
        <v>44256</v>
      </c>
      <c r="B18" s="28">
        <v>-2.9000000000000001E-2</v>
      </c>
    </row>
    <row r="19" spans="1:5" x14ac:dyDescent="0.35">
      <c r="A19" s="26">
        <v>44287</v>
      </c>
      <c r="B19" s="28">
        <v>-2.5999999999999999E-2</v>
      </c>
    </row>
    <row r="20" spans="1:5" x14ac:dyDescent="0.35">
      <c r="A20" s="26">
        <v>44317</v>
      </c>
      <c r="B20" s="28">
        <v>-2.4E-2</v>
      </c>
    </row>
    <row r="21" spans="1:5" x14ac:dyDescent="0.35">
      <c r="A21" s="26">
        <v>44348</v>
      </c>
      <c r="B21" s="28">
        <v>-2.1000000000000001E-2</v>
      </c>
    </row>
    <row r="22" spans="1:5" x14ac:dyDescent="0.35">
      <c r="A22" s="26">
        <v>44378</v>
      </c>
      <c r="B22" s="28">
        <v>-1.9E-2</v>
      </c>
    </row>
    <row r="23" spans="1:5" x14ac:dyDescent="0.35">
      <c r="A23" s="26">
        <v>44409</v>
      </c>
      <c r="B23" s="28">
        <v>-1.7999999999999999E-2</v>
      </c>
    </row>
    <row r="24" spans="1:5" x14ac:dyDescent="0.35">
      <c r="A24" s="26">
        <v>44440</v>
      </c>
      <c r="B24" s="28">
        <v>-1.6E-2</v>
      </c>
    </row>
    <row r="25" spans="1:5" x14ac:dyDescent="0.35">
      <c r="A25" s="26">
        <v>44470</v>
      </c>
      <c r="B25" s="28">
        <v>-1.2999999999999999E-2</v>
      </c>
    </row>
    <row r="26" spans="1:5" x14ac:dyDescent="0.35">
      <c r="A26" s="26">
        <v>44501</v>
      </c>
      <c r="B26" s="28">
        <v>-1.0999999999999999E-2</v>
      </c>
    </row>
    <row r="27" spans="1:5" x14ac:dyDescent="0.35">
      <c r="A27" s="26">
        <v>44531</v>
      </c>
      <c r="B27" s="28">
        <v>-0.01</v>
      </c>
    </row>
    <row r="30" spans="1:5" x14ac:dyDescent="0.35">
      <c r="A30" s="30" t="s">
        <v>31</v>
      </c>
      <c r="B30" s="25" t="s">
        <v>175</v>
      </c>
      <c r="C30" s="25" t="s">
        <v>176</v>
      </c>
      <c r="E30" s="1" t="s">
        <v>177</v>
      </c>
    </row>
    <row r="31" spans="1:5" x14ac:dyDescent="0.35">
      <c r="A31">
        <v>2020</v>
      </c>
      <c r="B31" s="28">
        <f>AVERAGE(B4:B15)</f>
        <v>-5.1000000000000011E-2</v>
      </c>
      <c r="C31" s="28">
        <f>B31/B$31</f>
        <v>1</v>
      </c>
      <c r="E31" s="31">
        <f>B32/B31</f>
        <v>0.41176470588235287</v>
      </c>
    </row>
    <row r="32" spans="1:5" ht="15" thickBot="1" x14ac:dyDescent="0.4">
      <c r="A32" s="10">
        <v>2021</v>
      </c>
      <c r="B32" s="32">
        <f>AVERAGE(B16:B27)</f>
        <v>-2.1000000000000001E-2</v>
      </c>
      <c r="C32" s="28">
        <f t="shared" ref="C32:C39" si="0">B32/B$31</f>
        <v>0.41176470588235287</v>
      </c>
    </row>
    <row r="33" spans="1:3" x14ac:dyDescent="0.35">
      <c r="A33">
        <v>2022</v>
      </c>
      <c r="B33" s="28">
        <f t="shared" ref="B33:B39" si="1">B32*E$31</f>
        <v>-8.6470588235294105E-3</v>
      </c>
      <c r="C33" s="28">
        <f t="shared" si="0"/>
        <v>0.16955017301038056</v>
      </c>
    </row>
    <row r="34" spans="1:3" x14ac:dyDescent="0.35">
      <c r="A34">
        <v>2023</v>
      </c>
      <c r="B34" s="28">
        <f t="shared" si="1"/>
        <v>-3.5605536332179921E-3</v>
      </c>
      <c r="C34" s="28">
        <f t="shared" si="0"/>
        <v>6.9814777121921398E-2</v>
      </c>
    </row>
    <row r="35" spans="1:3" x14ac:dyDescent="0.35">
      <c r="A35">
        <v>2024</v>
      </c>
      <c r="B35" s="28">
        <f t="shared" si="1"/>
        <v>-1.4661103195603494E-3</v>
      </c>
      <c r="C35" s="28">
        <f t="shared" si="0"/>
        <v>2.8747261167849984E-2</v>
      </c>
    </row>
    <row r="36" spans="1:3" x14ac:dyDescent="0.35">
      <c r="A36">
        <v>2025</v>
      </c>
      <c r="B36" s="28">
        <f t="shared" si="1"/>
        <v>-6.0369248452484968E-4</v>
      </c>
      <c r="C36" s="28">
        <f t="shared" si="0"/>
        <v>1.1837107539702933E-2</v>
      </c>
    </row>
    <row r="37" spans="1:3" x14ac:dyDescent="0.35">
      <c r="A37">
        <v>2026</v>
      </c>
      <c r="B37" s="28">
        <f t="shared" si="1"/>
        <v>-2.4857925833376157E-4</v>
      </c>
      <c r="C37" s="28">
        <f t="shared" si="0"/>
        <v>4.8741031045835591E-3</v>
      </c>
    </row>
    <row r="38" spans="1:3" x14ac:dyDescent="0.35">
      <c r="A38">
        <v>2027</v>
      </c>
      <c r="B38" s="28">
        <f t="shared" si="1"/>
        <v>-1.0235616519625475E-4</v>
      </c>
      <c r="C38" s="28">
        <f t="shared" si="0"/>
        <v>2.0069836312991123E-3</v>
      </c>
    </row>
    <row r="39" spans="1:3" x14ac:dyDescent="0.35">
      <c r="A39">
        <v>2028</v>
      </c>
      <c r="B39" s="28">
        <f t="shared" si="1"/>
        <v>-4.2146656257281359E-5</v>
      </c>
      <c r="C39" s="28">
        <f t="shared" si="0"/>
        <v>8.2640502465257545E-4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2020-04-17T21:24:01Z</dcterms:modified>
</cp:coreProperties>
</file>