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5"/>
  <workbookPr defaultThemeVersion="166925"/>
  <mc:AlternateContent xmlns:mc="http://schemas.openxmlformats.org/markup-compatibility/2006">
    <mc:Choice Requires="x15">
      <x15ac:absPath xmlns:x15ac="http://schemas.microsoft.com/office/spreadsheetml/2010/11/ac" url="https://artelys778.sharepoint.com/sites/Agora-EPStool-Artelys/Documents partages/Artelys/3 - Livrables/1. all data/2. A checker par Paul/8.2 Fraction of Vehicles Owned by Entities/"/>
    </mc:Choice>
  </mc:AlternateContent>
  <xr:revisionPtr revIDLastSave="27" documentId="8_{3B5E3C6B-F11A-4F52-8B79-989A6BB7E94F}" xr6:coauthVersionLast="47" xr6:coauthVersionMax="47" xr10:uidLastSave="{C69C1D63-5F62-F745-A593-143D8EA0B553}"/>
  <bookViews>
    <workbookView xWindow="28680" yWindow="-120" windowWidth="29040" windowHeight="15840" firstSheet="3" activeTab="3" xr2:uid="{68742A1B-5CD5-4B24-8000-4A10A188C804}"/>
  </bookViews>
  <sheets>
    <sheet name="About" sheetId="2" r:id="rId1"/>
    <sheet name="Results" sheetId="1" r:id="rId2"/>
    <sheet name="FoVObE-passengers" sheetId="4" r:id="rId3"/>
    <sheet name="FoVObE-Freight"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5" l="1"/>
  <c r="C5" i="5"/>
  <c r="C4" i="5"/>
  <c r="C3" i="5"/>
  <c r="C2" i="5"/>
  <c r="C2" i="4"/>
  <c r="D2" i="4"/>
  <c r="C3" i="4"/>
  <c r="D3" i="4"/>
  <c r="C4" i="4"/>
  <c r="D4" i="4"/>
  <c r="C5" i="4"/>
  <c r="D5" i="4"/>
  <c r="C6" i="4"/>
  <c r="D6" i="4"/>
  <c r="C7" i="4"/>
  <c r="D7" i="4"/>
  <c r="B3" i="5"/>
  <c r="B4" i="5"/>
  <c r="B5" i="5"/>
  <c r="B6" i="5"/>
  <c r="B7" i="5"/>
  <c r="B2" i="5"/>
  <c r="E2" i="1"/>
  <c r="B3" i="4"/>
  <c r="B4" i="4"/>
  <c r="B5" i="4"/>
  <c r="B6" i="4"/>
  <c r="B7" i="4"/>
  <c r="B2" i="4"/>
</calcChain>
</file>

<file path=xl/sharedStrings.xml><?xml version="1.0" encoding="utf-8"?>
<sst xmlns="http://schemas.openxmlformats.org/spreadsheetml/2006/main" count="71" uniqueCount="60">
  <si>
    <t>FoVObE Fraction of Vehicles Owned by Entity</t>
  </si>
  <si>
    <t xml:space="preserve">Sources : </t>
  </si>
  <si>
    <t>Govt Owned LDVS and HDVs</t>
  </si>
  <si>
    <t>Based on Ricardo (2017) :  Support Study to the Impact Assessment of the Clean Vehicles Directive</t>
  </si>
  <si>
    <t>Accessible in the European Commision SWD(2017) 366 Final "Impact Assessment of the Clean Vehicles Directive"</t>
  </si>
  <si>
    <t>Notes :</t>
  </si>
  <si>
    <t>Subscripts</t>
  </si>
  <si>
    <t>Meaning in Model</t>
  </si>
  <si>
    <t>Fraction Owned by Govt</t>
  </si>
  <si>
    <t>Fraction Owned by Industry</t>
  </si>
  <si>
    <t>Fraction Owned by Consumers</t>
  </si>
  <si>
    <t>Explanation</t>
  </si>
  <si>
    <t>LDVs, passenger</t>
  </si>
  <si>
    <t>most LDVs</t>
  </si>
  <si>
    <t>The estimate of government-owned passenger LDVs is based on Ricardo (2017) numbers for the government share of new vehicle registrations.  Industry-owned LDVs are based on Eurostat data for taxi enterprises, assuming that each enterprise represents one taxi. "Commercial hire transport is carried out almost exclusively by taxis. Basically, there is no other category of commercial passenger transport except for limousine service, for which few licences have been issued." (https://ec.europa.eu/transport/sites/transport/files/2019-transport-in-the-eu-current-trends-and-issues.pdf)</t>
  </si>
  <si>
    <t>HDVs, passenger</t>
  </si>
  <si>
    <t>buses (school, transit, and intercity)</t>
  </si>
  <si>
    <t>Based on Ricardo (2017) government purchased 75% of newly registered buses. At 18k on average annually from 2012-2014, this makes up a 35.8% share of the total number of vehicles in the category "Motor coaches, buses and trolly buses" in the JRC-IDEES database.  We assume industry owns all other buses and coaches.</t>
  </si>
  <si>
    <t>aircraft, passenger</t>
  </si>
  <si>
    <t>commercial air travel for people (not general aviation)</t>
  </si>
  <si>
    <t>We assume industry owns all commercial passenger aircraft.</t>
  </si>
  <si>
    <t>rail, passenger</t>
  </si>
  <si>
    <t>intercity, transit, and commuter rail</t>
  </si>
  <si>
    <t>We assume all passenger rail is government-owned (Amtrak and pubic transit systems).</t>
  </si>
  <si>
    <t>ships, passenger</t>
  </si>
  <si>
    <t>recreational boats</t>
  </si>
  <si>
    <t>We assume consumers own all recreational boats.</t>
  </si>
  <si>
    <t>motorbikes, passenger</t>
  </si>
  <si>
    <t>registered motorcycles</t>
  </si>
  <si>
    <t>We assume consumers own all motorcycles.</t>
  </si>
  <si>
    <t>LDVs, freight</t>
  </si>
  <si>
    <t>commercial light trucks</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</si>
  <si>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</si>
  <si>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HDVs, freight</t>
  </si>
  <si>
    <t>all other HDVs</t>
  </si>
  <si>
    <t>Government-owned LDVs include those owned by the Federal government and all fire department vehicles.  We assume industry owns the rest.</t>
  </si>
  <si>
    <t>aircraft, freight</t>
  </si>
  <si>
    <t>other commercial flights (not general aviation)</t>
  </si>
  <si>
    <t>We assume industry owns all commercial freight aircraft.</t>
  </si>
  <si>
    <t>rail, freight</t>
  </si>
  <si>
    <t>all other rail</t>
  </si>
  <si>
    <t>We assume all freight rail is industry-owned.</t>
  </si>
  <si>
    <t>ships, freight</t>
  </si>
  <si>
    <t>all other ships</t>
  </si>
  <si>
    <t>We assume industry owns all freight ships.</t>
  </si>
  <si>
    <t>motorbikes, freight</t>
  </si>
  <si>
    <t>not used in model</t>
  </si>
  <si>
    <t>Green = Ricardo (2017)</t>
  </si>
  <si>
    <t>Orange = assumption</t>
  </si>
  <si>
    <t>Fraction Owned by Entity (dimensionless)</t>
  </si>
  <si>
    <t>government</t>
  </si>
  <si>
    <t>domestic industries</t>
  </si>
  <si>
    <t>labor and consumers</t>
  </si>
  <si>
    <t>foreign entities</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</si>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</sst>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b/>
      <sz val="11"/>
      <name val="Calibri"/>
      <family val="2"/>
      <scheme val="minor"/>
    </font>
    <font>
      <i/>
      <sz val="11"/>
      <color theme="1"/>
      <name val="Calibri"/>
      <family val="2"/>
      <scheme val="minor"/>
    </font>
    <font>
      <i/>
      <sz val="11"/>
      <color rgb="FF000000"/>
      <name val="Calibri"/>
      <family val="2"/>
      <scheme val="minor"/>
    </font>
    <font>
      <i/>
      <sz val="11"/>
      <name val="Calibri"/>
      <family val="2"/>
      <scheme val="minor"/>
    </font>
  </fonts>
  <fills count="7">
    <fill>
      <patternFill patternType="none"/>
    </fill>
    <fill>
      <patternFill patternType="gray125"/>
    </fill>
    <fill>
      <patternFill patternType="solid">
        <fgColor rgb="FFBFBFBF"/>
        <bgColor rgb="FF000000"/>
      </patternFill>
    </fill>
    <fill>
      <patternFill patternType="solid">
        <fgColor rgb="FFC4D79B"/>
        <bgColor rgb="FF000000"/>
      </patternFill>
    </fill>
    <fill>
      <patternFill patternType="solid">
        <fgColor rgb="FFFFC000"/>
        <bgColor rgb="FF000000"/>
      </patternFill>
    </fill>
    <fill>
      <patternFill patternType="solid">
        <fgColor theme="0"/>
        <bgColor indexed="64"/>
      </patternFill>
    </fill>
    <fill>
      <patternFill patternType="solid">
        <fgColor theme="9" tint="0.59999389629810485"/>
        <bgColor indexed="64"/>
      </patternFill>
    </fill>
  </fills>
  <borders count="21">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5" xfId="0" applyFont="1" applyFill="1" applyBorder="1" applyAlignment="1">
      <alignment wrapText="1"/>
    </xf>
    <xf numFmtId="0" fontId="2" fillId="2" borderId="6" xfId="0" applyFont="1" applyFill="1" applyBorder="1" applyAlignment="1">
      <alignment wrapText="1"/>
    </xf>
    <xf numFmtId="0" fontId="3" fillId="0" borderId="0" xfId="0" applyFont="1"/>
    <xf numFmtId="0" fontId="3" fillId="0" borderId="0" xfId="0" applyFont="1" applyAlignment="1">
      <alignment wrapText="1"/>
    </xf>
    <xf numFmtId="0" fontId="3" fillId="3" borderId="0" xfId="0" applyFont="1" applyFill="1"/>
    <xf numFmtId="0" fontId="3" fillId="0" borderId="13" xfId="0" applyFont="1" applyBorder="1" applyAlignment="1">
      <alignment wrapText="1"/>
    </xf>
    <xf numFmtId="0" fontId="3" fillId="0" borderId="14" xfId="0" applyFont="1" applyBorder="1" applyAlignment="1">
      <alignment wrapText="1"/>
    </xf>
    <xf numFmtId="0" fontId="3" fillId="0" borderId="7" xfId="0" applyFont="1" applyBorder="1"/>
    <xf numFmtId="0" fontId="3" fillId="0" borderId="9" xfId="0" applyFont="1" applyBorder="1"/>
    <xf numFmtId="0" fontId="3" fillId="3" borderId="7" xfId="0" applyFont="1" applyFill="1" applyBorder="1"/>
    <xf numFmtId="0" fontId="3" fillId="3" borderId="9" xfId="0" applyFont="1" applyFill="1" applyBorder="1"/>
    <xf numFmtId="0" fontId="3" fillId="4" borderId="14" xfId="0" applyFont="1" applyFill="1" applyBorder="1"/>
    <xf numFmtId="0" fontId="3" fillId="4" borderId="7" xfId="0" applyFont="1" applyFill="1" applyBorder="1"/>
    <xf numFmtId="0" fontId="3" fillId="4" borderId="9" xfId="0" applyFont="1" applyFill="1" applyBorder="1"/>
    <xf numFmtId="0" fontId="3" fillId="0" borderId="15" xfId="0" applyFont="1" applyBorder="1"/>
    <xf numFmtId="0" fontId="3" fillId="0" borderId="16" xfId="0" applyFont="1" applyBorder="1"/>
    <xf numFmtId="0" fontId="3" fillId="4" borderId="15" xfId="0" applyFont="1" applyFill="1" applyBorder="1"/>
    <xf numFmtId="0" fontId="3" fillId="4" borderId="16" xfId="0" applyFont="1" applyFill="1" applyBorder="1"/>
    <xf numFmtId="0" fontId="3" fillId="4" borderId="17" xfId="0" applyFont="1" applyFill="1" applyBorder="1"/>
    <xf numFmtId="0" fontId="3" fillId="0" borderId="17" xfId="0" applyFont="1" applyBorder="1" applyAlignment="1">
      <alignment wrapText="1"/>
    </xf>
    <xf numFmtId="0" fontId="3" fillId="0" borderId="18" xfId="0" applyFont="1" applyBorder="1"/>
    <xf numFmtId="0" fontId="3" fillId="0" borderId="19" xfId="0" applyFont="1" applyBorder="1"/>
    <xf numFmtId="0" fontId="3" fillId="4" borderId="19" xfId="0" applyFont="1" applyFill="1" applyBorder="1"/>
    <xf numFmtId="0" fontId="3" fillId="0" borderId="1" xfId="0" applyFont="1" applyBorder="1"/>
    <xf numFmtId="0" fontId="3" fillId="0" borderId="2" xfId="0" applyFont="1" applyBorder="1"/>
    <xf numFmtId="0" fontId="3" fillId="3" borderId="1" xfId="0" applyFont="1" applyFill="1" applyBorder="1"/>
    <xf numFmtId="0" fontId="3" fillId="4" borderId="6" xfId="0" applyFont="1" applyFill="1" applyBorder="1"/>
    <xf numFmtId="0" fontId="3" fillId="0" borderId="6" xfId="0" applyFont="1" applyBorder="1" applyAlignment="1">
      <alignment wrapText="1"/>
    </xf>
    <xf numFmtId="0" fontId="3" fillId="0" borderId="20" xfId="0" applyFont="1" applyBorder="1"/>
    <xf numFmtId="0" fontId="3" fillId="0" borderId="20" xfId="0" applyFont="1" applyBorder="1" applyAlignment="1">
      <alignment wrapText="1"/>
    </xf>
    <xf numFmtId="0" fontId="3" fillId="4" borderId="0" xfId="0" applyFont="1" applyFill="1"/>
    <xf numFmtId="0" fontId="2" fillId="5" borderId="0" xfId="0" applyFont="1" applyFill="1"/>
    <xf numFmtId="0" fontId="0" fillId="5" borderId="0" xfId="0" applyFill="1"/>
    <xf numFmtId="0" fontId="1" fillId="5" borderId="0" xfId="0" applyFont="1" applyFill="1"/>
    <xf numFmtId="0" fontId="4" fillId="5" borderId="0" xfId="1" applyFill="1"/>
    <xf numFmtId="0" fontId="5" fillId="5" borderId="0" xfId="1" applyFont="1" applyFill="1"/>
    <xf numFmtId="0" fontId="6" fillId="5" borderId="0" xfId="0" applyFont="1" applyFill="1"/>
    <xf numFmtId="11" fontId="7" fillId="5" borderId="0" xfId="0" applyNumberFormat="1" applyFont="1" applyFill="1" applyAlignment="1">
      <alignment horizontal="left"/>
    </xf>
    <xf numFmtId="0" fontId="7" fillId="5" borderId="0" xfId="0" applyFont="1" applyFill="1"/>
    <xf numFmtId="0" fontId="8" fillId="0" borderId="0" xfId="0" applyFont="1"/>
    <xf numFmtId="0" fontId="3" fillId="5" borderId="0" xfId="0" applyFont="1" applyFill="1"/>
    <xf numFmtId="0" fontId="2" fillId="0" borderId="0" xfId="0" applyFont="1" applyAlignment="1">
      <alignment wrapText="1"/>
    </xf>
    <xf numFmtId="0" fontId="2" fillId="0" borderId="0" xfId="0" applyFont="1" applyAlignment="1">
      <alignment horizontal="right" wrapText="1"/>
    </xf>
    <xf numFmtId="0" fontId="3" fillId="6" borderId="10" xfId="0" applyFont="1" applyFill="1" applyBorder="1" applyAlignment="1">
      <alignment wrapText="1"/>
    </xf>
    <xf numFmtId="0" fontId="3" fillId="6" borderId="11" xfId="0" applyFont="1" applyFill="1" applyBorder="1" applyAlignment="1">
      <alignment wrapText="1"/>
    </xf>
    <xf numFmtId="0" fontId="3" fillId="6" borderId="12" xfId="0" applyFont="1" applyFill="1" applyBorder="1" applyAlignment="1">
      <alignment wrapText="1"/>
    </xf>
    <xf numFmtId="0" fontId="3" fillId="0" borderId="8" xfId="0" applyFont="1" applyBorder="1" applyAlignment="1">
      <alignment wrapText="1"/>
    </xf>
    <xf numFmtId="0" fontId="7" fillId="0" borderId="0" xfId="0" applyFont="1"/>
    <xf numFmtId="0"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A9D0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2</xdr:row>
      <xdr:rowOff>170717</xdr:rowOff>
    </xdr:from>
    <xdr:to>
      <xdr:col>2</xdr:col>
      <xdr:colOff>1600200</xdr:colOff>
      <xdr:row>7</xdr:row>
      <xdr:rowOff>78641</xdr:rowOff>
    </xdr:to>
    <xdr:pic>
      <xdr:nvPicPr>
        <xdr:cNvPr id="2" name="Image 1">
          <a:extLst>
            <a:ext uri="{FF2B5EF4-FFF2-40B4-BE49-F238E27FC236}">
              <a16:creationId xmlns:a16="http://schemas.microsoft.com/office/drawing/2014/main" id="{CBD81CB0-32D8-4C6B-92E6-DBE54A0508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7725" y="539017"/>
          <a:ext cx="2276475" cy="828674"/>
        </a:xfrm>
        <a:prstGeom prst="rect">
          <a:avLst/>
        </a:prstGeom>
      </xdr:spPr>
    </xdr:pic>
    <xdr:clientData/>
  </xdr:twoCellAnchor>
  <xdr:twoCellAnchor editAs="oneCell">
    <xdr:from>
      <xdr:col>4</xdr:col>
      <xdr:colOff>351203</xdr:colOff>
      <xdr:row>1</xdr:row>
      <xdr:rowOff>104775</xdr:rowOff>
    </xdr:from>
    <xdr:to>
      <xdr:col>8</xdr:col>
      <xdr:colOff>578445</xdr:colOff>
      <xdr:row>8</xdr:row>
      <xdr:rowOff>84455</xdr:rowOff>
    </xdr:to>
    <xdr:pic>
      <xdr:nvPicPr>
        <xdr:cNvPr id="3" name="Image 2" descr="Press Material">
          <a:extLst>
            <a:ext uri="{FF2B5EF4-FFF2-40B4-BE49-F238E27FC236}">
              <a16:creationId xmlns:a16="http://schemas.microsoft.com/office/drawing/2014/main" id="{A0BDD258-7C09-4462-94B0-0F7FA77AE2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53453" y="288925"/>
          <a:ext cx="3275242" cy="1268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283DA-F76B-4191-A930-C223626676D2}">
  <dimension ref="B10:G31"/>
  <sheetViews>
    <sheetView workbookViewId="0">
      <selection activeCell="C20" sqref="C20"/>
    </sheetView>
  </sheetViews>
  <sheetFormatPr defaultColWidth="10.89453125" defaultRowHeight="15" x14ac:dyDescent="0.2"/>
  <cols>
    <col min="1" max="2" width="10.89453125" style="37"/>
    <col min="3" max="3" width="43.1796875" style="37" bestFit="1" customWidth="1"/>
    <col min="4" max="16384" width="10.89453125" style="37"/>
  </cols>
  <sheetData>
    <row r="10" spans="2:4" x14ac:dyDescent="0.2">
      <c r="B10" s="36" t="s">
        <v>0</v>
      </c>
    </row>
    <row r="11" spans="2:4" x14ac:dyDescent="0.2">
      <c r="B11" s="36"/>
    </row>
    <row r="12" spans="2:4" x14ac:dyDescent="0.2">
      <c r="B12" s="36"/>
    </row>
    <row r="13" spans="2:4" x14ac:dyDescent="0.2">
      <c r="B13" s="36"/>
    </row>
    <row r="14" spans="2:4" x14ac:dyDescent="0.2">
      <c r="B14" s="38" t="s">
        <v>1</v>
      </c>
      <c r="C14" s="40" t="s">
        <v>2</v>
      </c>
      <c r="D14" s="37" t="s">
        <v>3</v>
      </c>
    </row>
    <row r="15" spans="2:4" x14ac:dyDescent="0.2">
      <c r="B15" s="38"/>
      <c r="C15" s="40"/>
      <c r="D15" s="39" t="s">
        <v>4</v>
      </c>
    </row>
    <row r="16" spans="2:4" x14ac:dyDescent="0.2">
      <c r="B16" s="38"/>
      <c r="C16" s="40"/>
      <c r="D16" s="39"/>
    </row>
    <row r="17" spans="2:7" x14ac:dyDescent="0.2">
      <c r="B17" s="38" t="s">
        <v>5</v>
      </c>
    </row>
    <row r="18" spans="2:7" x14ac:dyDescent="0.2">
      <c r="B18" s="41"/>
      <c r="C18" s="42"/>
      <c r="D18" s="41"/>
      <c r="E18" s="41"/>
      <c r="F18" s="41"/>
      <c r="G18" s="41"/>
    </row>
    <row r="19" spans="2:7" x14ac:dyDescent="0.2">
      <c r="B19" s="41"/>
      <c r="C19" s="42"/>
      <c r="D19" s="41"/>
      <c r="E19" s="41"/>
      <c r="F19" s="41"/>
      <c r="G19" s="41"/>
    </row>
    <row r="20" spans="2:7" x14ac:dyDescent="0.2">
      <c r="B20" s="43"/>
      <c r="C20" s="43"/>
      <c r="D20" s="41"/>
      <c r="E20" s="41"/>
      <c r="F20" s="41"/>
      <c r="G20" s="41"/>
    </row>
    <row r="21" spans="2:7" x14ac:dyDescent="0.2">
      <c r="B21" s="44"/>
      <c r="C21" s="45"/>
    </row>
    <row r="22" spans="2:7" x14ac:dyDescent="0.2">
      <c r="B22" s="41"/>
      <c r="C22" s="45"/>
    </row>
    <row r="23" spans="2:7" x14ac:dyDescent="0.2">
      <c r="B23" s="45"/>
      <c r="C23" s="45"/>
    </row>
    <row r="24" spans="2:7" x14ac:dyDescent="0.2">
      <c r="B24" s="45"/>
      <c r="C24" s="45"/>
    </row>
    <row r="25" spans="2:7" x14ac:dyDescent="0.2">
      <c r="B25" s="45"/>
      <c r="C25" s="45"/>
    </row>
    <row r="26" spans="2:7" x14ac:dyDescent="0.2">
      <c r="B26" s="45"/>
      <c r="C26" s="45"/>
    </row>
    <row r="27" spans="2:7" x14ac:dyDescent="0.2">
      <c r="B27" s="45"/>
      <c r="C27" s="45"/>
    </row>
    <row r="28" spans="2:7" x14ac:dyDescent="0.2">
      <c r="B28" s="45"/>
      <c r="C28" s="45"/>
    </row>
    <row r="29" spans="2:7" x14ac:dyDescent="0.2">
      <c r="B29" s="45"/>
      <c r="C29" s="45"/>
    </row>
    <row r="30" spans="2:7" x14ac:dyDescent="0.2">
      <c r="B30" s="45"/>
      <c r="C30" s="45"/>
    </row>
    <row r="31" spans="2:7" x14ac:dyDescent="0.2">
      <c r="B31" s="45"/>
      <c r="C31" s="4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9CACD-3594-4DBF-B103-B78FC0B43496}">
  <dimension ref="A1:G17"/>
  <sheetViews>
    <sheetView zoomScaleNormal="100" workbookViewId="0">
      <selection activeCell="B22" sqref="B22"/>
    </sheetView>
  </sheetViews>
  <sheetFormatPr defaultColWidth="11.43359375" defaultRowHeight="15" x14ac:dyDescent="0.2"/>
  <cols>
    <col min="1" max="1" width="19.7734375" bestFit="1" customWidth="1"/>
    <col min="2" max="2" width="46.140625" bestFit="1" customWidth="1"/>
    <col min="3" max="4" width="9.28125" bestFit="1" customWidth="1"/>
    <col min="5" max="5" width="10.0859375" bestFit="1" customWidth="1"/>
    <col min="6" max="6" width="117.4375" customWidth="1"/>
  </cols>
  <sheetData>
    <row r="1" spans="1:7" ht="33.6" customHeight="1" thickBot="1" x14ac:dyDescent="0.25">
      <c r="A1" s="1" t="s">
        <v>6</v>
      </c>
      <c r="B1" s="2" t="s">
        <v>7</v>
      </c>
      <c r="C1" s="3" t="s">
        <v>8</v>
      </c>
      <c r="D1" s="4" t="s">
        <v>9</v>
      </c>
      <c r="E1" s="5" t="s">
        <v>10</v>
      </c>
      <c r="F1" s="6" t="s">
        <v>11</v>
      </c>
      <c r="G1" s="8"/>
    </row>
    <row r="2" spans="1:7" ht="15.95" customHeight="1" x14ac:dyDescent="0.2">
      <c r="A2" s="51" t="s">
        <v>12</v>
      </c>
      <c r="B2" s="8" t="s">
        <v>13</v>
      </c>
      <c r="C2" s="48">
        <v>3.4000000000000002E-2</v>
      </c>
      <c r="D2" s="49">
        <v>1.23E-3</v>
      </c>
      <c r="E2" s="50">
        <f>1-C2-D2</f>
        <v>0.96477000000000002</v>
      </c>
      <c r="F2" s="10" t="s">
        <v>14</v>
      </c>
      <c r="G2" s="8"/>
    </row>
    <row r="3" spans="1:7" ht="15.95" customHeight="1" x14ac:dyDescent="0.2">
      <c r="A3" s="12" t="s">
        <v>15</v>
      </c>
      <c r="B3" s="13" t="s">
        <v>16</v>
      </c>
      <c r="C3" s="14">
        <v>0.35799999999999998</v>
      </c>
      <c r="D3" s="15">
        <v>0.64200000000000002</v>
      </c>
      <c r="E3" s="16">
        <v>0</v>
      </c>
      <c r="F3" s="11" t="s">
        <v>17</v>
      </c>
      <c r="G3" s="7"/>
    </row>
    <row r="4" spans="1:7" ht="15.95" customHeight="1" x14ac:dyDescent="0.2">
      <c r="A4" s="12" t="s">
        <v>18</v>
      </c>
      <c r="B4" s="13" t="s">
        <v>19</v>
      </c>
      <c r="C4" s="17">
        <v>0</v>
      </c>
      <c r="D4" s="18">
        <v>1</v>
      </c>
      <c r="E4" s="16">
        <v>0</v>
      </c>
      <c r="F4" s="11" t="s">
        <v>20</v>
      </c>
      <c r="G4" s="7"/>
    </row>
    <row r="5" spans="1:7" ht="15.95" customHeight="1" x14ac:dyDescent="0.2">
      <c r="A5" s="12" t="s">
        <v>21</v>
      </c>
      <c r="B5" s="13" t="s">
        <v>22</v>
      </c>
      <c r="C5" s="17">
        <v>1</v>
      </c>
      <c r="D5" s="18">
        <v>0</v>
      </c>
      <c r="E5" s="16">
        <v>0</v>
      </c>
      <c r="F5" s="11" t="s">
        <v>23</v>
      </c>
      <c r="G5" s="7"/>
    </row>
    <row r="6" spans="1:7" ht="15.95" customHeight="1" x14ac:dyDescent="0.2">
      <c r="A6" s="19" t="s">
        <v>24</v>
      </c>
      <c r="B6" s="20" t="s">
        <v>25</v>
      </c>
      <c r="C6" s="21">
        <v>0</v>
      </c>
      <c r="D6" s="22">
        <v>0</v>
      </c>
      <c r="E6" s="23">
        <v>1</v>
      </c>
      <c r="F6" s="24" t="s">
        <v>26</v>
      </c>
      <c r="G6" s="7"/>
    </row>
    <row r="7" spans="1:7" ht="15.95" customHeight="1" thickBot="1" x14ac:dyDescent="0.25">
      <c r="A7" s="25" t="s">
        <v>27</v>
      </c>
      <c r="B7" s="26" t="s">
        <v>28</v>
      </c>
      <c r="C7" s="21">
        <v>0</v>
      </c>
      <c r="D7" s="27">
        <v>0</v>
      </c>
      <c r="E7" s="23">
        <v>1</v>
      </c>
      <c r="F7" s="24" t="s">
        <v>29</v>
      </c>
      <c r="G7" s="7"/>
    </row>
    <row r="8" spans="1:7" ht="15.95" customHeight="1" x14ac:dyDescent="0.2">
      <c r="A8" s="28" t="s">
        <v>30</v>
      </c>
      <c r="B8" s="29" t="s">
        <v>31</v>
      </c>
      <c r="C8" s="30">
        <v>2.8000000000000001E-2</v>
      </c>
      <c r="D8" s="30">
        <v>0.97199999999999998</v>
      </c>
      <c r="E8" s="31">
        <v>0</v>
      </c>
      <c r="F8" s="32" t="s">
        <v>32</v>
      </c>
      <c r="G8" s="7"/>
    </row>
    <row r="9" spans="1:7" ht="15.95" customHeight="1" x14ac:dyDescent="0.2">
      <c r="A9" s="12" t="s">
        <v>33</v>
      </c>
      <c r="B9" s="13" t="s">
        <v>34</v>
      </c>
      <c r="C9" s="14">
        <v>6.4000000000000001E-2</v>
      </c>
      <c r="D9" s="15">
        <v>0.93600000000000005</v>
      </c>
      <c r="E9" s="16">
        <v>0</v>
      </c>
      <c r="F9" s="11" t="s">
        <v>35</v>
      </c>
      <c r="G9" s="7"/>
    </row>
    <row r="10" spans="1:7" ht="15.95" customHeight="1" x14ac:dyDescent="0.2">
      <c r="A10" s="12" t="s">
        <v>36</v>
      </c>
      <c r="B10" s="13" t="s">
        <v>37</v>
      </c>
      <c r="C10" s="17">
        <v>0</v>
      </c>
      <c r="D10" s="18">
        <v>1</v>
      </c>
      <c r="E10" s="16">
        <v>0</v>
      </c>
      <c r="F10" s="11" t="s">
        <v>38</v>
      </c>
      <c r="G10" s="7"/>
    </row>
    <row r="11" spans="1:7" ht="15.95" customHeight="1" x14ac:dyDescent="0.2">
      <c r="A11" s="12" t="s">
        <v>39</v>
      </c>
      <c r="B11" s="13" t="s">
        <v>40</v>
      </c>
      <c r="C11" s="17">
        <v>0</v>
      </c>
      <c r="D11" s="18">
        <v>1</v>
      </c>
      <c r="E11" s="16">
        <v>0</v>
      </c>
      <c r="F11" s="11" t="s">
        <v>41</v>
      </c>
      <c r="G11" s="7"/>
    </row>
    <row r="12" spans="1:7" ht="15.95" customHeight="1" x14ac:dyDescent="0.2">
      <c r="A12" s="19" t="s">
        <v>42</v>
      </c>
      <c r="B12" s="20" t="s">
        <v>43</v>
      </c>
      <c r="C12" s="21">
        <v>0</v>
      </c>
      <c r="D12" s="22">
        <v>1</v>
      </c>
      <c r="E12" s="23">
        <v>0</v>
      </c>
      <c r="F12" s="24" t="s">
        <v>44</v>
      </c>
      <c r="G12" s="7"/>
    </row>
    <row r="13" spans="1:7" ht="15.95" customHeight="1" thickBot="1" x14ac:dyDescent="0.25">
      <c r="A13" s="25" t="s">
        <v>45</v>
      </c>
      <c r="B13" s="26" t="s">
        <v>46</v>
      </c>
      <c r="C13" s="25"/>
      <c r="D13" s="26"/>
      <c r="E13" s="33"/>
      <c r="F13" s="34"/>
      <c r="G13" s="7"/>
    </row>
    <row r="14" spans="1:7" ht="15.95" customHeight="1" x14ac:dyDescent="0.2">
      <c r="A14" s="7"/>
      <c r="B14" s="7"/>
      <c r="C14" s="7"/>
      <c r="D14" s="7"/>
      <c r="E14" s="7"/>
      <c r="F14" s="7"/>
      <c r="G14" s="7"/>
    </row>
    <row r="15" spans="1:7" ht="15.95" customHeight="1" x14ac:dyDescent="0.2">
      <c r="B15" s="7"/>
      <c r="C15" s="7"/>
      <c r="D15" s="7"/>
      <c r="E15" s="7"/>
      <c r="F15" s="7"/>
      <c r="G15" s="7"/>
    </row>
    <row r="16" spans="1:7" ht="15.95" customHeight="1" x14ac:dyDescent="0.2">
      <c r="A16" s="9" t="s">
        <v>47</v>
      </c>
      <c r="B16" s="7"/>
      <c r="C16" s="7"/>
      <c r="D16" s="7"/>
      <c r="E16" s="7"/>
      <c r="F16" s="7"/>
      <c r="G16" s="7"/>
    </row>
    <row r="17" spans="1:7" x14ac:dyDescent="0.2">
      <c r="A17" s="35" t="s">
        <v>48</v>
      </c>
      <c r="B17" s="7"/>
      <c r="C17" s="7"/>
      <c r="D17" s="7"/>
      <c r="E17" s="7"/>
      <c r="F17" s="7"/>
      <c r="G1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7F83-1820-40DC-AFED-BE4582277110}">
  <sheetPr>
    <tabColor theme="4"/>
  </sheetPr>
  <dimension ref="A1:F17"/>
  <sheetViews>
    <sheetView workbookViewId="0">
      <selection activeCell="E12" sqref="E12"/>
    </sheetView>
  </sheetViews>
  <sheetFormatPr defaultColWidth="11.43359375" defaultRowHeight="15" customHeight="1" x14ac:dyDescent="0.2"/>
  <sheetData>
    <row r="1" spans="1:6" ht="68.25" x14ac:dyDescent="0.2">
      <c r="A1" s="46" t="s">
        <v>49</v>
      </c>
      <c r="B1" s="47" t="s">
        <v>50</v>
      </c>
      <c r="C1" s="47" t="s">
        <v>51</v>
      </c>
      <c r="D1" s="47" t="s">
        <v>52</v>
      </c>
      <c r="E1" s="47" t="s">
        <v>53</v>
      </c>
      <c r="F1" s="8"/>
    </row>
    <row r="2" spans="1:6" x14ac:dyDescent="0.2">
      <c r="A2" s="7" t="s">
        <v>54</v>
      </c>
      <c r="B2" s="53">
        <f>Results!C2</f>
        <v>3.4000000000000002E-2</v>
      </c>
      <c r="C2" s="53">
        <f>Results!D2</f>
        <v>1.23E-3</v>
      </c>
      <c r="D2" s="53">
        <f>Results!E2</f>
        <v>0.96477000000000002</v>
      </c>
      <c r="E2" s="53">
        <v>0</v>
      </c>
      <c r="F2" s="7"/>
    </row>
    <row r="3" spans="1:6" x14ac:dyDescent="0.2">
      <c r="A3" s="7" t="s">
        <v>55</v>
      </c>
      <c r="B3" s="53">
        <f>Results!C3</f>
        <v>0.35799999999999998</v>
      </c>
      <c r="C3" s="53">
        <f>Results!D3</f>
        <v>0.64200000000000002</v>
      </c>
      <c r="D3" s="53">
        <f>Results!E3</f>
        <v>0</v>
      </c>
      <c r="E3" s="53">
        <v>0</v>
      </c>
      <c r="F3" s="7"/>
    </row>
    <row r="4" spans="1:6" x14ac:dyDescent="0.2">
      <c r="A4" s="7" t="s">
        <v>56</v>
      </c>
      <c r="B4" s="53">
        <f>Results!C4</f>
        <v>0</v>
      </c>
      <c r="C4" s="53">
        <f>Results!D4</f>
        <v>1</v>
      </c>
      <c r="D4" s="53">
        <f>Results!E4</f>
        <v>0</v>
      </c>
      <c r="E4" s="53">
        <v>0</v>
      </c>
      <c r="F4" s="7"/>
    </row>
    <row r="5" spans="1:6" x14ac:dyDescent="0.2">
      <c r="A5" s="7" t="s">
        <v>57</v>
      </c>
      <c r="B5" s="53">
        <f>Results!C5</f>
        <v>1</v>
      </c>
      <c r="C5" s="53">
        <f>Results!D5</f>
        <v>0</v>
      </c>
      <c r="D5" s="53">
        <f>Results!E5</f>
        <v>0</v>
      </c>
      <c r="E5" s="53">
        <v>0</v>
      </c>
      <c r="F5" s="7"/>
    </row>
    <row r="6" spans="1:6" x14ac:dyDescent="0.2">
      <c r="A6" s="7" t="s">
        <v>58</v>
      </c>
      <c r="B6" s="53">
        <f>Results!C6</f>
        <v>0</v>
      </c>
      <c r="C6" s="53">
        <f>Results!D6</f>
        <v>0</v>
      </c>
      <c r="D6" s="53">
        <f>Results!E6</f>
        <v>1</v>
      </c>
      <c r="E6" s="53">
        <v>0</v>
      </c>
      <c r="F6" s="7"/>
    </row>
    <row r="7" spans="1:6" x14ac:dyDescent="0.2">
      <c r="A7" s="7" t="s">
        <v>59</v>
      </c>
      <c r="B7" s="53">
        <f>Results!C7</f>
        <v>0</v>
      </c>
      <c r="C7" s="53">
        <f>Results!D7</f>
        <v>0</v>
      </c>
      <c r="D7" s="53">
        <f>Results!E7</f>
        <v>1</v>
      </c>
      <c r="E7" s="53">
        <v>0</v>
      </c>
      <c r="F7" s="7"/>
    </row>
    <row r="8" spans="1:6" x14ac:dyDescent="0.2">
      <c r="A8" s="7"/>
      <c r="B8" s="7"/>
      <c r="C8" s="7"/>
      <c r="D8" s="7"/>
      <c r="E8" s="7"/>
      <c r="F8" s="7"/>
    </row>
    <row r="9" spans="1:6" x14ac:dyDescent="0.2">
      <c r="A9" s="46"/>
      <c r="B9" s="47"/>
      <c r="C9" s="47"/>
      <c r="D9" s="47"/>
      <c r="E9" s="47"/>
      <c r="F9" s="7"/>
    </row>
    <row r="10" spans="1:6" x14ac:dyDescent="0.2">
      <c r="A10" s="7"/>
      <c r="B10" s="7"/>
      <c r="C10" s="7"/>
      <c r="D10" s="7"/>
      <c r="E10" s="7"/>
      <c r="F10" s="7"/>
    </row>
    <row r="11" spans="1:6" x14ac:dyDescent="0.2"/>
    <row r="12" spans="1:6" x14ac:dyDescent="0.2"/>
    <row r="13" spans="1:6" x14ac:dyDescent="0.2"/>
    <row r="14" spans="1:6" x14ac:dyDescent="0.2"/>
    <row r="15" spans="1:6" x14ac:dyDescent="0.2"/>
    <row r="16" spans="1:6" x14ac:dyDescent="0.2"/>
    <row r="17"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C60C-C939-4CCA-B8B6-429A751BE86B}">
  <sheetPr>
    <tabColor theme="4"/>
  </sheetPr>
  <dimension ref="A1:F10"/>
  <sheetViews>
    <sheetView tabSelected="1" workbookViewId="0">
      <selection activeCell="B3" sqref="B3:E3"/>
    </sheetView>
  </sheetViews>
  <sheetFormatPr defaultColWidth="11.43359375" defaultRowHeight="15" customHeight="1" x14ac:dyDescent="0.2"/>
  <cols>
    <col min="2" max="2" width="16.27734375" customWidth="1"/>
  </cols>
  <sheetData>
    <row r="1" spans="1:6" ht="68.25" x14ac:dyDescent="0.2">
      <c r="A1" s="46" t="s">
        <v>49</v>
      </c>
      <c r="B1" s="47" t="s">
        <v>50</v>
      </c>
      <c r="C1" s="47" t="s">
        <v>51</v>
      </c>
      <c r="D1" s="47" t="s">
        <v>52</v>
      </c>
      <c r="E1" s="47" t="s">
        <v>53</v>
      </c>
      <c r="F1" s="8"/>
    </row>
    <row r="2" spans="1:6" x14ac:dyDescent="0.2">
      <c r="A2" s="7" t="s">
        <v>54</v>
      </c>
      <c r="B2" s="7">
        <f>Results!C8</f>
        <v>2.8000000000000001E-2</v>
      </c>
      <c r="C2" s="7">
        <f>Results!D8</f>
        <v>0.97199999999999998</v>
      </c>
      <c r="D2" s="7">
        <v>0</v>
      </c>
      <c r="E2" s="7">
        <v>0</v>
      </c>
      <c r="F2" s="7"/>
    </row>
    <row r="3" spans="1:6" x14ac:dyDescent="0.2">
      <c r="A3" s="7" t="s">
        <v>55</v>
      </c>
      <c r="B3" s="7">
        <f>Results!C9</f>
        <v>6.4000000000000001E-2</v>
      </c>
      <c r="C3" s="7">
        <f>Results!D9</f>
        <v>0.93600000000000005</v>
      </c>
      <c r="D3" s="7">
        <v>0</v>
      </c>
      <c r="E3" s="7">
        <v>0</v>
      </c>
      <c r="F3" s="7"/>
    </row>
    <row r="4" spans="1:6" x14ac:dyDescent="0.2">
      <c r="A4" s="7" t="s">
        <v>56</v>
      </c>
      <c r="B4" s="7">
        <f>Results!C10</f>
        <v>0</v>
      </c>
      <c r="C4" s="7">
        <f>Results!D10</f>
        <v>1</v>
      </c>
      <c r="D4" s="7">
        <v>0</v>
      </c>
      <c r="E4" s="7">
        <v>0</v>
      </c>
      <c r="F4" s="52"/>
    </row>
    <row r="5" spans="1:6" x14ac:dyDescent="0.2">
      <c r="A5" s="7" t="s">
        <v>57</v>
      </c>
      <c r="B5" s="7">
        <f>Results!C11</f>
        <v>0</v>
      </c>
      <c r="C5" s="7">
        <f>Results!D11</f>
        <v>1</v>
      </c>
      <c r="D5" s="7">
        <v>0</v>
      </c>
      <c r="E5" s="7">
        <v>0</v>
      </c>
      <c r="F5" s="7"/>
    </row>
    <row r="6" spans="1:6" x14ac:dyDescent="0.2">
      <c r="A6" s="7" t="s">
        <v>58</v>
      </c>
      <c r="B6" s="7">
        <f>Results!C12</f>
        <v>0</v>
      </c>
      <c r="C6" s="7">
        <f>Results!D12</f>
        <v>1</v>
      </c>
      <c r="D6" s="7">
        <v>0</v>
      </c>
      <c r="E6" s="7">
        <v>0</v>
      </c>
      <c r="F6" s="7"/>
    </row>
    <row r="7" spans="1:6" x14ac:dyDescent="0.2">
      <c r="A7" s="7" t="s">
        <v>59</v>
      </c>
      <c r="B7" s="7">
        <f>Results!C13</f>
        <v>0</v>
      </c>
      <c r="C7" s="7">
        <v>0</v>
      </c>
      <c r="D7" s="7">
        <v>0</v>
      </c>
      <c r="E7" s="7">
        <v>0</v>
      </c>
      <c r="F7" s="7"/>
    </row>
    <row r="8" spans="1:6" x14ac:dyDescent="0.2">
      <c r="A8" s="7"/>
      <c r="B8" s="7"/>
      <c r="C8" s="7"/>
      <c r="D8" s="7"/>
      <c r="E8" s="7"/>
      <c r="F8" s="7"/>
    </row>
    <row r="9" spans="1:6" x14ac:dyDescent="0.2">
      <c r="A9" s="46"/>
      <c r="B9" s="47"/>
      <c r="C9" s="47"/>
      <c r="D9" s="47"/>
      <c r="E9" s="47"/>
      <c r="F9" s="7"/>
    </row>
    <row r="10" spans="1:6" x14ac:dyDescent="0.2">
      <c r="A10" s="7"/>
      <c r="B10" s="7"/>
      <c r="C10" s="7"/>
      <c r="D10" s="7"/>
      <c r="E10" s="7"/>
      <c r="F10" s="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FE8F31-6E15-49EA-AB64-795244781643}">
  <ds:schemaRefs>
    <ds:schemaRef ds:uri="http://schemas.microsoft.com/sharepoint/v3/contenttype/forms"/>
  </ds:schemaRefs>
</ds:datastoreItem>
</file>

<file path=customXml/itemProps2.xml><?xml version="1.0" encoding="utf-8"?>
<ds:datastoreItem xmlns:ds="http://schemas.openxmlformats.org/officeDocument/2006/customXml" ds:itemID="{FC7A7135-62F9-4F16-A741-C3EEADB5CA1E}">
  <ds:schemaRefs>
    <ds:schemaRef ds:uri="http://schemas.microsoft.com/office/2006/metadata/properties"/>
    <ds:schemaRef ds:uri="http://www.w3.org/2000/xmlns/"/>
    <ds:schemaRef ds:uri="00484652-42e1-479e-92f4-fb0efddcdf60"/>
    <ds:schemaRef ds:uri="http://schemas.microsoft.com/office/infopath/2007/PartnerControls"/>
    <ds:schemaRef ds:uri="41b1c9bf-5b6b-463b-ba12-a3b9bfbff0d3"/>
    <ds:schemaRef ds:uri="http://www.w3.org/2001/XMLSchema-instance"/>
  </ds:schemaRefs>
</ds:datastoreItem>
</file>

<file path=customXml/itemProps3.xml><?xml version="1.0" encoding="utf-8"?>
<ds:datastoreItem xmlns:ds="http://schemas.openxmlformats.org/officeDocument/2006/customXml" ds:itemID="{359259CA-3B1C-4A18-B3F7-03948DE9BE72}">
  <ds:schemaRefs>
    <ds:schemaRef ds:uri="http://schemas.microsoft.com/office/2006/metadata/contentType"/>
    <ds:schemaRef ds:uri="http://schemas.microsoft.com/office/2006/metadata/properties/metaAttributes"/>
    <ds:schemaRef ds:uri="http://www.w3.org/2000/xmlns/"/>
    <ds:schemaRef ds:uri="http://www.w3.org/2001/XMLSchema"/>
    <ds:schemaRef ds:uri="00484652-42e1-479e-92f4-fb0efddcdf60"/>
    <ds:schemaRef ds:uri="41b1c9bf-5b6b-463b-ba12-a3b9bfbff0d3"/>
  </ds:schemaRefs>
</ds:datastoreItem>
</file>

<file path=docProps/app.xml><?xml version="1.0" encoding="utf-8"?>
<Properties xmlns="http://schemas.openxmlformats.org/officeDocument/2006/extended-properties" xmlns:vt="http://schemas.openxmlformats.org/officeDocument/2006/docPropsVTypes">
  <Application>Excel iOS</Application>
  <ScaleCrop>false</ScaleCrop>
  <HeadingPairs>
    <vt:vector size="2" baseType="variant">
      <vt:variant>
        <vt:lpstr>Worksheets</vt:lpstr>
      </vt:variant>
      <vt:variant>
        <vt:i4>4</vt:i4>
      </vt:variant>
    </vt:vector>
  </HeadingPairs>
  <TitlesOfParts>
    <vt:vector size="4" baseType="lpstr">
      <vt:lpstr>About</vt:lpstr>
      <vt:lpstr>Results</vt:lpstr>
      <vt:lpstr>FoVObE-passengers</vt:lpstr>
      <vt:lpstr>FoVObE-Freight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Batiste Fourniols</cp:lastModifiedBy>
  <cp:revision/>
  <dcterms:created xsi:type="dcterms:W3CDTF">2023-11-09T09:07:27Z</dcterms:created>
  <dcterms:modified xsi:type="dcterms:W3CDTF">2023-12-20T08:31:51Z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