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C2828BEC-9A79-4765-9F0D-72AE26573F2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7" l="1"/>
  <c r="B12" i="7"/>
  <c r="D5" i="7"/>
  <c r="D8" i="7" s="1"/>
  <c r="C5" i="7"/>
  <c r="C8" i="7" s="1"/>
  <c r="B5" i="7"/>
  <c r="A82" i="6" l="1"/>
  <c r="B82" i="6"/>
  <c r="C82" i="6"/>
  <c r="D82" i="6"/>
  <c r="E82" i="6"/>
  <c r="F82" i="6"/>
  <c r="H82" i="6"/>
  <c r="J82" i="6"/>
  <c r="L82" i="6"/>
  <c r="N82" i="6"/>
  <c r="P82" i="6"/>
  <c r="R82" i="6"/>
  <c r="T82" i="6"/>
  <c r="V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A82" i="4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C12" i="7"/>
  <c r="D163" i="5" s="1"/>
  <c r="C82" i="4" l="1"/>
  <c r="G82" i="6"/>
  <c r="E12" i="7"/>
  <c r="B14" i="7" s="1"/>
  <c r="C13" i="7"/>
  <c r="E163" i="5" s="1"/>
  <c r="D82" i="4" s="1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I82" i="6" l="1"/>
  <c r="E82" i="4"/>
  <c r="C14" i="7"/>
  <c r="F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F82" i="4" l="1"/>
  <c r="K82" i="6"/>
  <c r="C15" i="7"/>
  <c r="G163" i="5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M82" i="6" l="1"/>
  <c r="C16" i="7"/>
  <c r="H163" i="5" s="1"/>
  <c r="G82" i="4" s="1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O82" i="6" l="1"/>
  <c r="B18" i="7"/>
  <c r="C17" i="7"/>
  <c r="I163" i="5" s="1"/>
  <c r="H82" i="4" s="1"/>
  <c r="BN80" i="6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E80" i="6"/>
  <c r="D80" i="6"/>
  <c r="C80" i="6"/>
  <c r="B80" i="6"/>
  <c r="BN79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E79" i="6"/>
  <c r="D79" i="6"/>
  <c r="C79" i="6"/>
  <c r="B79" i="6"/>
  <c r="BN78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E78" i="6"/>
  <c r="D78" i="6"/>
  <c r="C78" i="6"/>
  <c r="B78" i="6"/>
  <c r="BN77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E77" i="6"/>
  <c r="D77" i="6"/>
  <c r="C77" i="6"/>
  <c r="B77" i="6"/>
  <c r="BN76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E76" i="6"/>
  <c r="D76" i="6"/>
  <c r="C76" i="6"/>
  <c r="B76" i="6"/>
  <c r="BN75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E75" i="6"/>
  <c r="D75" i="6"/>
  <c r="C75" i="6"/>
  <c r="B75" i="6"/>
  <c r="BN74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E74" i="6"/>
  <c r="D74" i="6"/>
  <c r="C74" i="6"/>
  <c r="B74" i="6"/>
  <c r="BN73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E73" i="6"/>
  <c r="D73" i="6"/>
  <c r="C73" i="6"/>
  <c r="B73" i="6"/>
  <c r="BN72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E72" i="6"/>
  <c r="D72" i="6"/>
  <c r="C72" i="6"/>
  <c r="B72" i="6"/>
  <c r="BN71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E71" i="6"/>
  <c r="D71" i="6"/>
  <c r="C71" i="6"/>
  <c r="B71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D12" i="6"/>
  <c r="C12" i="6"/>
  <c r="B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B71" i="4"/>
  <c r="B72" i="4"/>
  <c r="B73" i="4"/>
  <c r="B74" i="4"/>
  <c r="B75" i="4"/>
  <c r="B76" i="4"/>
  <c r="B77" i="4"/>
  <c r="B78" i="4"/>
  <c r="B79" i="4"/>
  <c r="B8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B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D2" i="4"/>
  <c r="E2" i="4"/>
  <c r="F2" i="4"/>
  <c r="G2" i="4"/>
  <c r="H2" i="4"/>
  <c r="I2" i="4"/>
  <c r="J2" i="4"/>
  <c r="K2" i="4"/>
  <c r="B2" i="4"/>
  <c r="Q82" i="6" l="1"/>
  <c r="I82" i="4"/>
  <c r="C18" i="7"/>
  <c r="J163" i="5" s="1"/>
  <c r="B19" i="7"/>
  <c r="C23" i="5"/>
  <c r="J82" i="4" l="1"/>
  <c r="S82" i="6"/>
  <c r="C19" i="7"/>
  <c r="K163" i="5" s="1"/>
  <c r="B20" i="7"/>
  <c r="C20" i="7" s="1"/>
  <c r="L163" i="5" s="1"/>
  <c r="H12" i="4"/>
  <c r="F12" i="4"/>
  <c r="G12" i="4"/>
  <c r="E12" i="4"/>
  <c r="E12" i="6"/>
  <c r="D12" i="4"/>
  <c r="C12" i="4"/>
  <c r="B12" i="4"/>
  <c r="AD159" i="5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W82" i="6" l="1"/>
  <c r="L82" i="4"/>
  <c r="U82" i="6"/>
  <c r="K82" i="4"/>
  <c r="U71" i="6"/>
  <c r="K71" i="4"/>
  <c r="AQ71" i="6"/>
  <c r="V71" i="4"/>
  <c r="BK71" i="6"/>
  <c r="W72" i="6"/>
  <c r="L72" i="4"/>
  <c r="AS72" i="6"/>
  <c r="W72" i="4"/>
  <c r="BM72" i="6"/>
  <c r="Y73" i="6"/>
  <c r="M73" i="4"/>
  <c r="AU73" i="6"/>
  <c r="X73" i="4"/>
  <c r="BO73" i="6"/>
  <c r="AH73" i="4"/>
  <c r="AA74" i="6"/>
  <c r="N74" i="4"/>
  <c r="AW74" i="6"/>
  <c r="Y74" i="4"/>
  <c r="G75" i="6"/>
  <c r="C75" i="4"/>
  <c r="AC75" i="6"/>
  <c r="O75" i="4"/>
  <c r="AY75" i="6"/>
  <c r="Z75" i="4"/>
  <c r="I76" i="6"/>
  <c r="AE76" i="6"/>
  <c r="P76" i="4"/>
  <c r="BA76" i="6"/>
  <c r="AA76" i="4"/>
  <c r="K77" i="6"/>
  <c r="AG77" i="6"/>
  <c r="Q77" i="4"/>
  <c r="AQ77" i="6"/>
  <c r="BM77" i="6"/>
  <c r="AG77" i="4"/>
  <c r="Y78" i="6"/>
  <c r="M78" i="4"/>
  <c r="AE79" i="6"/>
  <c r="G80" i="6"/>
  <c r="C80" i="4"/>
  <c r="AU80" i="6"/>
  <c r="X80" i="4"/>
  <c r="AI71" i="6"/>
  <c r="R71" i="4"/>
  <c r="O72" i="6"/>
  <c r="H72" i="4"/>
  <c r="AK72" i="6"/>
  <c r="S72" i="4"/>
  <c r="G73" i="6"/>
  <c r="C73" i="4"/>
  <c r="D73" i="4"/>
  <c r="AM73" i="6"/>
  <c r="T73" i="4"/>
  <c r="S74" i="6"/>
  <c r="J74" i="4"/>
  <c r="AO74" i="6"/>
  <c r="U74" i="4"/>
  <c r="K75" i="6"/>
  <c r="F75" i="4"/>
  <c r="AE75" i="6"/>
  <c r="BA75" i="6"/>
  <c r="AA75" i="4"/>
  <c r="W76" i="6"/>
  <c r="L76" i="4"/>
  <c r="AS76" i="6"/>
  <c r="W76" i="4"/>
  <c r="O77" i="6"/>
  <c r="H77" i="4"/>
  <c r="AI77" i="6"/>
  <c r="BE77" i="6"/>
  <c r="AC77" i="4"/>
  <c r="BO77" i="6"/>
  <c r="AH77" i="4"/>
  <c r="Q78" i="6"/>
  <c r="I78" i="4"/>
  <c r="AA78" i="6"/>
  <c r="N78" i="4"/>
  <c r="AK78" i="6"/>
  <c r="AW78" i="6"/>
  <c r="Y78" i="4"/>
  <c r="BG78" i="6"/>
  <c r="AD78" i="4"/>
  <c r="K79" i="6"/>
  <c r="F79" i="4"/>
  <c r="U79" i="6"/>
  <c r="AI79" i="6"/>
  <c r="R79" i="4"/>
  <c r="AU79" i="6"/>
  <c r="BI79" i="6"/>
  <c r="AE79" i="4"/>
  <c r="M80" i="6"/>
  <c r="G80" i="4"/>
  <c r="W80" i="6"/>
  <c r="AK80" i="6"/>
  <c r="S80" i="4"/>
  <c r="AW80" i="6"/>
  <c r="BK80" i="6"/>
  <c r="AF80" i="4"/>
  <c r="M78" i="6"/>
  <c r="AI78" i="6"/>
  <c r="R78" i="4"/>
  <c r="AS78" i="6"/>
  <c r="BE78" i="6"/>
  <c r="AC78" i="4"/>
  <c r="BO78" i="6"/>
  <c r="AH78" i="4"/>
  <c r="S79" i="6"/>
  <c r="J79" i="4"/>
  <c r="AS79" i="6"/>
  <c r="W79" i="4"/>
  <c r="BG79" i="6"/>
  <c r="AD79" i="4"/>
  <c r="U80" i="6"/>
  <c r="K80" i="4"/>
  <c r="AG80" i="6"/>
  <c r="BI80" i="6"/>
  <c r="AE80" i="4"/>
  <c r="W71" i="6"/>
  <c r="BC71" i="6"/>
  <c r="BO71" i="6"/>
  <c r="AH71" i="4"/>
  <c r="Y72" i="6"/>
  <c r="AU72" i="6"/>
  <c r="X72" i="4"/>
  <c r="BE72" i="6"/>
  <c r="Q73" i="6"/>
  <c r="I73" i="4"/>
  <c r="AA73" i="6"/>
  <c r="BG73" i="6"/>
  <c r="AC74" i="6"/>
  <c r="AY74" i="6"/>
  <c r="Z74" i="4"/>
  <c r="BI74" i="6"/>
  <c r="U75" i="6"/>
  <c r="K75" i="4"/>
  <c r="AQ75" i="6"/>
  <c r="V75" i="4"/>
  <c r="BK75" i="6"/>
  <c r="M76" i="6"/>
  <c r="G76" i="4"/>
  <c r="AG76" i="6"/>
  <c r="BC76" i="6"/>
  <c r="AB76" i="4"/>
  <c r="BM76" i="6"/>
  <c r="Y77" i="6"/>
  <c r="M77" i="4"/>
  <c r="AU77" i="6"/>
  <c r="X77" i="4"/>
  <c r="O71" i="6"/>
  <c r="AA71" i="6"/>
  <c r="N71" i="4"/>
  <c r="AK71" i="6"/>
  <c r="S71" i="4"/>
  <c r="AU71" i="6"/>
  <c r="BG71" i="6"/>
  <c r="AD71" i="4"/>
  <c r="G72" i="6"/>
  <c r="D72" i="4"/>
  <c r="C72" i="4"/>
  <c r="Q72" i="6"/>
  <c r="AC72" i="6"/>
  <c r="O72" i="4"/>
  <c r="AM72" i="6"/>
  <c r="T72" i="4"/>
  <c r="AW72" i="6"/>
  <c r="BI72" i="6"/>
  <c r="AE72" i="4"/>
  <c r="I73" i="6"/>
  <c r="E73" i="4"/>
  <c r="S73" i="6"/>
  <c r="AE73" i="6"/>
  <c r="P73" i="4"/>
  <c r="AO73" i="6"/>
  <c r="U73" i="4"/>
  <c r="AY73" i="6"/>
  <c r="BK73" i="6"/>
  <c r="AF73" i="4"/>
  <c r="K74" i="6"/>
  <c r="F74" i="4"/>
  <c r="U74" i="6"/>
  <c r="AG74" i="6"/>
  <c r="Q74" i="4"/>
  <c r="AQ74" i="6"/>
  <c r="V74" i="4"/>
  <c r="BA74" i="6"/>
  <c r="BM74" i="6"/>
  <c r="AG74" i="4"/>
  <c r="M75" i="6"/>
  <c r="G75" i="4"/>
  <c r="W75" i="6"/>
  <c r="AI75" i="6"/>
  <c r="R75" i="4"/>
  <c r="AS75" i="6"/>
  <c r="W75" i="4"/>
  <c r="BC75" i="6"/>
  <c r="BO75" i="6"/>
  <c r="AH75" i="4"/>
  <c r="O76" i="6"/>
  <c r="H76" i="4"/>
  <c r="Y76" i="6"/>
  <c r="AK76" i="6"/>
  <c r="S76" i="4"/>
  <c r="AU76" i="6"/>
  <c r="X76" i="4"/>
  <c r="BE76" i="6"/>
  <c r="G77" i="6"/>
  <c r="C77" i="4"/>
  <c r="D77" i="4"/>
  <c r="Q77" i="6"/>
  <c r="I77" i="4"/>
  <c r="AA77" i="6"/>
  <c r="AM77" i="6"/>
  <c r="T77" i="4"/>
  <c r="AW77" i="6"/>
  <c r="Y77" i="4"/>
  <c r="BG77" i="6"/>
  <c r="I78" i="6"/>
  <c r="E78" i="4"/>
  <c r="S78" i="6"/>
  <c r="J78" i="4"/>
  <c r="AC78" i="6"/>
  <c r="AO78" i="6"/>
  <c r="U78" i="4"/>
  <c r="AY78" i="6"/>
  <c r="Z78" i="4"/>
  <c r="BI78" i="6"/>
  <c r="M79" i="6"/>
  <c r="G79" i="4"/>
  <c r="AA79" i="6"/>
  <c r="N79" i="4"/>
  <c r="AK79" i="6"/>
  <c r="AY79" i="6"/>
  <c r="Z79" i="4"/>
  <c r="BK79" i="6"/>
  <c r="O80" i="6"/>
  <c r="H80" i="4"/>
  <c r="AC80" i="6"/>
  <c r="O80" i="4"/>
  <c r="AM80" i="6"/>
  <c r="BA80" i="6"/>
  <c r="AA80" i="4"/>
  <c r="BM80" i="6"/>
  <c r="K71" i="6"/>
  <c r="F71" i="4"/>
  <c r="AE71" i="6"/>
  <c r="BA71" i="6"/>
  <c r="AA71" i="4"/>
  <c r="M72" i="6"/>
  <c r="G72" i="4"/>
  <c r="AG72" i="6"/>
  <c r="BC72" i="6"/>
  <c r="AB72" i="4"/>
  <c r="O73" i="6"/>
  <c r="H73" i="4"/>
  <c r="AI73" i="6"/>
  <c r="BE73" i="6"/>
  <c r="AC73" i="4"/>
  <c r="Q74" i="6"/>
  <c r="I74" i="4"/>
  <c r="AK74" i="6"/>
  <c r="BG74" i="6"/>
  <c r="AD74" i="4"/>
  <c r="S75" i="6"/>
  <c r="J75" i="4"/>
  <c r="AM75" i="6"/>
  <c r="BI75" i="6"/>
  <c r="AE75" i="4"/>
  <c r="U76" i="6"/>
  <c r="K76" i="4"/>
  <c r="AO76" i="6"/>
  <c r="BK76" i="6"/>
  <c r="AF76" i="4"/>
  <c r="W77" i="6"/>
  <c r="L77" i="4"/>
  <c r="BC77" i="6"/>
  <c r="AB77" i="4"/>
  <c r="M71" i="6"/>
  <c r="G71" i="4"/>
  <c r="AS71" i="6"/>
  <c r="W71" i="4"/>
  <c r="AW73" i="6"/>
  <c r="Y73" i="4"/>
  <c r="I74" i="6"/>
  <c r="E74" i="4"/>
  <c r="G71" i="6"/>
  <c r="C71" i="4"/>
  <c r="S71" i="6"/>
  <c r="J71" i="4"/>
  <c r="AC71" i="6"/>
  <c r="O71" i="4"/>
  <c r="AM71" i="6"/>
  <c r="AY71" i="6"/>
  <c r="Z71" i="4"/>
  <c r="BI71" i="6"/>
  <c r="AE71" i="4"/>
  <c r="I72" i="6"/>
  <c r="U72" i="6"/>
  <c r="K72" i="4"/>
  <c r="AE72" i="6"/>
  <c r="P72" i="4"/>
  <c r="AO72" i="6"/>
  <c r="BA72" i="6"/>
  <c r="AA72" i="4"/>
  <c r="BK72" i="6"/>
  <c r="AF72" i="4"/>
  <c r="K73" i="6"/>
  <c r="W73" i="6"/>
  <c r="L73" i="4"/>
  <c r="AG73" i="6"/>
  <c r="Q73" i="4"/>
  <c r="AQ73" i="6"/>
  <c r="BC73" i="6"/>
  <c r="AB73" i="4"/>
  <c r="BM73" i="6"/>
  <c r="AG73" i="4"/>
  <c r="M74" i="6"/>
  <c r="Y74" i="6"/>
  <c r="M74" i="4"/>
  <c r="AI74" i="6"/>
  <c r="R74" i="4"/>
  <c r="AS74" i="6"/>
  <c r="BE74" i="6"/>
  <c r="AC74" i="4"/>
  <c r="BO74" i="6"/>
  <c r="AH74" i="4"/>
  <c r="O75" i="6"/>
  <c r="AA75" i="6"/>
  <c r="N75" i="4"/>
  <c r="AK75" i="6"/>
  <c r="S75" i="4"/>
  <c r="AU75" i="6"/>
  <c r="BG75" i="6"/>
  <c r="AD75" i="4"/>
  <c r="G76" i="6"/>
  <c r="D76" i="4"/>
  <c r="C76" i="4"/>
  <c r="Q76" i="6"/>
  <c r="AC76" i="6"/>
  <c r="O76" i="4"/>
  <c r="AM76" i="6"/>
  <c r="T76" i="4"/>
  <c r="AW76" i="6"/>
  <c r="BI76" i="6"/>
  <c r="AE76" i="4"/>
  <c r="I77" i="6"/>
  <c r="E77" i="4"/>
  <c r="S77" i="6"/>
  <c r="AE77" i="6"/>
  <c r="P77" i="4"/>
  <c r="AO77" i="6"/>
  <c r="U77" i="4"/>
  <c r="AY77" i="6"/>
  <c r="BK77" i="6"/>
  <c r="AF77" i="4"/>
  <c r="K78" i="6"/>
  <c r="F78" i="4"/>
  <c r="U78" i="6"/>
  <c r="AG78" i="6"/>
  <c r="Q78" i="4"/>
  <c r="AQ78" i="6"/>
  <c r="V78" i="4"/>
  <c r="BA78" i="6"/>
  <c r="BM78" i="6"/>
  <c r="AG78" i="4"/>
  <c r="O79" i="6"/>
  <c r="AC79" i="6"/>
  <c r="O79" i="4"/>
  <c r="AQ79" i="6"/>
  <c r="V79" i="4"/>
  <c r="BA79" i="6"/>
  <c r="BO79" i="6"/>
  <c r="AH79" i="4"/>
  <c r="Q80" i="6"/>
  <c r="AE80" i="6"/>
  <c r="P80" i="4"/>
  <c r="AS80" i="6"/>
  <c r="W80" i="4"/>
  <c r="BC80" i="6"/>
  <c r="BG80" i="6"/>
  <c r="AD80" i="4"/>
  <c r="I141" i="5"/>
  <c r="Q141" i="5"/>
  <c r="Y141" i="5"/>
  <c r="AG141" i="5"/>
  <c r="AF71" i="4" s="1"/>
  <c r="J143" i="5"/>
  <c r="R143" i="5"/>
  <c r="Z143" i="5"/>
  <c r="AH143" i="5"/>
  <c r="AG72" i="4" s="1"/>
  <c r="K145" i="5"/>
  <c r="S145" i="5"/>
  <c r="AA145" i="5"/>
  <c r="D147" i="5"/>
  <c r="L147" i="5"/>
  <c r="T147" i="5"/>
  <c r="AB147" i="5"/>
  <c r="E149" i="5"/>
  <c r="M149" i="5"/>
  <c r="U149" i="5"/>
  <c r="AC149" i="5"/>
  <c r="F151" i="5"/>
  <c r="E76" i="4" s="1"/>
  <c r="N151" i="5"/>
  <c r="V151" i="5"/>
  <c r="U76" i="4" s="1"/>
  <c r="AD151" i="5"/>
  <c r="G153" i="5"/>
  <c r="O153" i="5"/>
  <c r="N77" i="4" s="1"/>
  <c r="W153" i="5"/>
  <c r="AE153" i="5"/>
  <c r="H155" i="5"/>
  <c r="P155" i="5"/>
  <c r="O78" i="4" s="1"/>
  <c r="X155" i="5"/>
  <c r="AF155" i="5"/>
  <c r="I157" i="5"/>
  <c r="H79" i="4" s="1"/>
  <c r="Q157" i="5"/>
  <c r="P79" i="4" s="1"/>
  <c r="Y157" i="5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AA79" i="4" s="1"/>
  <c r="E159" i="5"/>
  <c r="M159" i="5"/>
  <c r="U159" i="5"/>
  <c r="AC159" i="5"/>
  <c r="AB80" i="4" s="1"/>
  <c r="E141" i="5"/>
  <c r="D71" i="4" s="1"/>
  <c r="M141" i="5"/>
  <c r="L71" i="4" s="1"/>
  <c r="U141" i="5"/>
  <c r="T71" i="4" s="1"/>
  <c r="AC141" i="5"/>
  <c r="F143" i="5"/>
  <c r="N143" i="5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P75" i="4" s="1"/>
  <c r="Y149" i="5"/>
  <c r="X75" i="4" s="1"/>
  <c r="AG149" i="5"/>
  <c r="J151" i="5"/>
  <c r="R151" i="5"/>
  <c r="Q76" i="4" s="1"/>
  <c r="Z151" i="5"/>
  <c r="AH151" i="5"/>
  <c r="K153" i="5"/>
  <c r="J77" i="4" s="1"/>
  <c r="S153" i="5"/>
  <c r="AA153" i="5"/>
  <c r="D155" i="5"/>
  <c r="L155" i="5"/>
  <c r="K78" i="4" s="1"/>
  <c r="T155" i="5"/>
  <c r="S78" i="4" s="1"/>
  <c r="AB155" i="5"/>
  <c r="AA78" i="4" s="1"/>
  <c r="E157" i="5"/>
  <c r="M157" i="5"/>
  <c r="U157" i="5"/>
  <c r="AC157" i="5"/>
  <c r="F159" i="5"/>
  <c r="N159" i="5"/>
  <c r="V159" i="5"/>
  <c r="O74" i="6" l="1"/>
  <c r="H74" i="4"/>
  <c r="K72" i="6"/>
  <c r="F72" i="4"/>
  <c r="S80" i="6"/>
  <c r="J80" i="4"/>
  <c r="K80" i="6"/>
  <c r="F80" i="4"/>
  <c r="I79" i="6"/>
  <c r="E79" i="4"/>
  <c r="G78" i="6"/>
  <c r="C78" i="4"/>
  <c r="D78" i="4"/>
  <c r="BO76" i="6"/>
  <c r="AH76" i="4"/>
  <c r="AG75" i="4"/>
  <c r="BM75" i="6"/>
  <c r="BK74" i="6"/>
  <c r="AF74" i="4"/>
  <c r="BI73" i="6"/>
  <c r="AE73" i="4"/>
  <c r="BG72" i="6"/>
  <c r="AD72" i="4"/>
  <c r="BE71" i="6"/>
  <c r="AC71" i="4"/>
  <c r="BE80" i="6"/>
  <c r="AC80" i="4"/>
  <c r="BC79" i="6"/>
  <c r="AB79" i="4"/>
  <c r="BO80" i="6"/>
  <c r="AH80" i="4"/>
  <c r="BM79" i="6"/>
  <c r="AG79" i="4"/>
  <c r="BK78" i="6"/>
  <c r="AF78" i="4"/>
  <c r="BI77" i="6"/>
  <c r="AE77" i="4"/>
  <c r="BG76" i="6"/>
  <c r="AD76" i="4"/>
  <c r="BE75" i="6"/>
  <c r="AC75" i="4"/>
  <c r="BC74" i="6"/>
  <c r="AB74" i="4"/>
  <c r="BA73" i="6"/>
  <c r="AA73" i="4"/>
  <c r="AY72" i="6"/>
  <c r="Z72" i="4"/>
  <c r="AW71" i="6"/>
  <c r="Y71" i="4"/>
  <c r="G74" i="4"/>
  <c r="E72" i="4"/>
  <c r="AC76" i="4"/>
  <c r="AB75" i="4"/>
  <c r="AA74" i="4"/>
  <c r="Z73" i="4"/>
  <c r="Y72" i="4"/>
  <c r="BA77" i="6"/>
  <c r="AA77" i="4"/>
  <c r="AY76" i="6"/>
  <c r="Z76" i="4"/>
  <c r="AQ72" i="6"/>
  <c r="V72" i="4"/>
  <c r="AO80" i="6"/>
  <c r="U80" i="4"/>
  <c r="AW79" i="6"/>
  <c r="Y79" i="4"/>
  <c r="AS77" i="6"/>
  <c r="W77" i="4"/>
  <c r="AO75" i="6"/>
  <c r="U75" i="4"/>
  <c r="AM74" i="6"/>
  <c r="T74" i="4"/>
  <c r="AI72" i="6"/>
  <c r="R72" i="4"/>
  <c r="AG71" i="6"/>
  <c r="Q71" i="4"/>
  <c r="Y76" i="4"/>
  <c r="Q72" i="4"/>
  <c r="X71" i="4"/>
  <c r="AG76" i="4"/>
  <c r="AF75" i="4"/>
  <c r="AD73" i="4"/>
  <c r="X79" i="4"/>
  <c r="BE79" i="6"/>
  <c r="AC79" i="4"/>
  <c r="AU74" i="6"/>
  <c r="X74" i="4"/>
  <c r="AY80" i="6"/>
  <c r="Z80" i="4"/>
  <c r="Z77" i="4"/>
  <c r="S74" i="4"/>
  <c r="AF79" i="4"/>
  <c r="AQ80" i="6"/>
  <c r="V80" i="4"/>
  <c r="AO79" i="6"/>
  <c r="U79" i="4"/>
  <c r="AM78" i="6"/>
  <c r="T78" i="4"/>
  <c r="AK77" i="6"/>
  <c r="S77" i="4"/>
  <c r="AI76" i="6"/>
  <c r="R76" i="4"/>
  <c r="AG75" i="6"/>
  <c r="Q75" i="4"/>
  <c r="AE74" i="6"/>
  <c r="P74" i="4"/>
  <c r="AC73" i="6"/>
  <c r="O73" i="4"/>
  <c r="AA72" i="6"/>
  <c r="N72" i="4"/>
  <c r="Y71" i="6"/>
  <c r="M71" i="4"/>
  <c r="Y80" i="6"/>
  <c r="M80" i="4"/>
  <c r="W79" i="6"/>
  <c r="L79" i="4"/>
  <c r="AI80" i="6"/>
  <c r="R80" i="4"/>
  <c r="AG79" i="6"/>
  <c r="Q79" i="4"/>
  <c r="AE78" i="6"/>
  <c r="P78" i="4"/>
  <c r="AC77" i="6"/>
  <c r="O77" i="4"/>
  <c r="AA76" i="6"/>
  <c r="N76" i="4"/>
  <c r="Y75" i="6"/>
  <c r="M75" i="4"/>
  <c r="W74" i="6"/>
  <c r="L74" i="4"/>
  <c r="U73" i="6"/>
  <c r="K73" i="4"/>
  <c r="S72" i="6"/>
  <c r="J72" i="4"/>
  <c r="Q71" i="6"/>
  <c r="I71" i="4"/>
  <c r="W74" i="4"/>
  <c r="U72" i="4"/>
  <c r="M76" i="4"/>
  <c r="L75" i="4"/>
  <c r="K74" i="4"/>
  <c r="J73" i="4"/>
  <c r="I72" i="4"/>
  <c r="BC78" i="6"/>
  <c r="AB78" i="4"/>
  <c r="Y75" i="4"/>
  <c r="AW75" i="6"/>
  <c r="AS73" i="6"/>
  <c r="W73" i="4"/>
  <c r="AO71" i="6"/>
  <c r="U71" i="4"/>
  <c r="AM79" i="6"/>
  <c r="T79" i="4"/>
  <c r="AU78" i="6"/>
  <c r="X78" i="4"/>
  <c r="AQ76" i="6"/>
  <c r="V76" i="4"/>
  <c r="AK73" i="6"/>
  <c r="S73" i="4"/>
  <c r="AA80" i="6"/>
  <c r="N80" i="4"/>
  <c r="Y79" i="6"/>
  <c r="M79" i="4"/>
  <c r="W78" i="6"/>
  <c r="L78" i="4"/>
  <c r="U77" i="6"/>
  <c r="K77" i="4"/>
  <c r="S76" i="6"/>
  <c r="J76" i="4"/>
  <c r="Q75" i="6"/>
  <c r="I75" i="4"/>
  <c r="M73" i="6"/>
  <c r="G73" i="4"/>
  <c r="I71" i="6"/>
  <c r="E71" i="4"/>
  <c r="I80" i="6"/>
  <c r="E80" i="4"/>
  <c r="G79" i="6"/>
  <c r="C79" i="4"/>
  <c r="D79" i="4"/>
  <c r="Q79" i="6"/>
  <c r="I79" i="4"/>
  <c r="O78" i="6"/>
  <c r="H78" i="4"/>
  <c r="M77" i="6"/>
  <c r="G77" i="4"/>
  <c r="K76" i="6"/>
  <c r="F76" i="4"/>
  <c r="I75" i="6"/>
  <c r="E75" i="4"/>
  <c r="G74" i="6"/>
  <c r="C74" i="4"/>
  <c r="D74" i="4"/>
  <c r="BO72" i="6"/>
  <c r="AH72" i="4"/>
  <c r="BM71" i="6"/>
  <c r="AG71" i="4"/>
  <c r="I80" i="4"/>
  <c r="I76" i="4"/>
  <c r="T75" i="4"/>
  <c r="R73" i="4"/>
  <c r="P71" i="4"/>
  <c r="AG80" i="4"/>
  <c r="T80" i="4"/>
  <c r="AE78" i="4"/>
  <c r="AD77" i="4"/>
  <c r="H71" i="4"/>
  <c r="AE74" i="4"/>
  <c r="O74" i="4"/>
  <c r="N73" i="4"/>
  <c r="AC72" i="4"/>
  <c r="M72" i="4"/>
  <c r="AB71" i="4"/>
  <c r="W78" i="4"/>
  <c r="G78" i="4"/>
  <c r="Y80" i="4"/>
  <c r="L80" i="4"/>
  <c r="R77" i="4"/>
  <c r="D80" i="4"/>
  <c r="V77" i="4"/>
  <c r="F77" i="4"/>
  <c r="D75" i="4"/>
</calcChain>
</file>

<file path=xl/sharedStrings.xml><?xml version="1.0" encoding="utf-8"?>
<sst xmlns="http://schemas.openxmlformats.org/spreadsheetml/2006/main" count="254" uniqueCount="188">
  <si>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</si>
  <si>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</si>
  <si>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</si>
  <si>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</si>
  <si>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</si>
  <si>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</si>
  <si>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</si>
  <si>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</si>
  <si>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</si>
  <si>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</si>
  <si>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</si>
  <si>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</si>
  <si>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</si>
  <si>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</si>
  <si>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</si>
  <si>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</si>
  <si>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</si>
  <si>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</si>
  <si>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</si>
  <si>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</si>
  <si>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</si>
  <si>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</si>
  <si>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</si>
  <si>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</si>
  <si>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</si>
  <si>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</si>
  <si>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</si>
  <si>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</si>
  <si>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</si>
  <si>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</si>
  <si>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</si>
  <si>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</si>
  <si>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</si>
  <si>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</si>
  <si>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</si>
  <si>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</si>
  <si>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</si>
  <si>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</si>
  <si>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</si>
  <si>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</si>
  <si>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</si>
  <si>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</si>
  <si>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</si>
  <si>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</si>
  <si>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</si>
  <si>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</si>
  <si>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</si>
  <si>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</si>
  <si>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</si>
  <si>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</si>
  <si>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</si>
  <si>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</si>
  <si>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</si>
  <si>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</si>
  <si>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</si>
  <si>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</si>
  <si>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</si>
  <si>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</si>
  <si>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</si>
  <si>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</si>
  <si>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</si>
  <si>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</si>
  <si>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</si>
  <si>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</si>
  <si>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</si>
  <si>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</si>
  <si>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</si>
  <si>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</si>
  <si>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</si>
  <si>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</si>
  <si>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</si>
  <si>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</si>
  <si>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</si>
  <si>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</si>
  <si>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</si>
  <si>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</si>
  <si>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</si>
  <si>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</si>
  <si>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</si>
  <si>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</si>
  <si>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</si>
  <si>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</si>
  <si>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</si>
  <si>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</si>
  <si>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</si>
  <si>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</si>
  <si>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</si>
  <si>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</si>
  <si>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</si>
  <si>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</si>
  <si>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</si>
  <si>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</si>
  <si>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</si>
  <si>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</si>
  <si>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</si>
  <si>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</si>
  <si>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</si>
  <si>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</si>
  <si>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</si>
  <si>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</si>
  <si>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</si>
  <si>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</si>
  <si>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</si>
  <si>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</si>
  <si>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</si>
  <si>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</si>
  <si>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</si>
  <si>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</si>
  <si>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</si>
  <si>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</si>
  <si>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</si>
  <si>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</si>
  <si>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</si>
  <si>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</si>
  <si>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</si>
  <si>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</si>
  <si>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</si>
  <si>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</si>
  <si>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</si>
  <si>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</si>
  <si>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</si>
  <si>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</si>
  <si>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</si>
  <si>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</si>
  <si>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</si>
  <si>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</si>
  <si>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</si>
  <si>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</si>
  <si>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</si>
  <si>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</si>
  <si>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</si>
  <si>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</si>
  <si>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</si>
  <si>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</si>
  <si>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</si>
  <si>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</si>
  <si>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</si>
  <si>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</si>
  <si>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</si>
  <si>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</si>
  <si>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</si>
  <si>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</si>
  <si>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</si>
  <si>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</si>
  <si>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</si>
  <si>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</si>
  <si>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</si>
  <si>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</si>
  <si>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</si>
  <si>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</si>
  <si>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</si>
  <si>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</si>
  <si>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</si>
  <si>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</si>
  <si>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</si>
  <si>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</si>
  <si>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</si>
  <si>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</si>
  <si>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</si>
  <si>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</si>
  <si>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</si>
  <si>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</si>
  <si>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</si>
  <si>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</si>
  <si>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</si>
  <si>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</si>
  <si>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</si>
  <si>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</si>
  <si>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</si>
  <si>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</si>
  <si>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</si>
  <si>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</si>
  <si>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</si>
  <si>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</si>
  <si>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</si>
  <si>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</si>
  <si>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</si>
  <si>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</si>
  <si>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January 2020 and May 2020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</si>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</sst>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176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0" t="s">
        <v>178</v>
      </c>
    </row>
    <row r="6" spans="1:6" x14ac:dyDescent="0.25">
      <c r="B6" t="s">
        <v>179</v>
      </c>
    </row>
    <row r="7" spans="1:6" x14ac:dyDescent="0.25">
      <c r="B7" s="31" t="s">
        <v>180</v>
      </c>
    </row>
    <row r="8" spans="1:6" x14ac:dyDescent="0.25">
      <c r="B8" t="s">
        <v>181</v>
      </c>
    </row>
    <row r="10" spans="1:6" x14ac:dyDescent="0.25">
      <c r="B10" s="19" t="s">
        <v>182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150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2018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1.0089999999999999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-15</v>
      </c>
      <c r="C68" s="10"/>
      <c r="D68" s="11"/>
    </row>
    <row r="97" spans="1:2" x14ac:dyDescent="0.25">
      <c r="A97" s="1" t="s">
        <v>158</v>
      </c>
    </row>
    <row r="98" spans="1:2" x14ac:dyDescent="0.25">
      <c r="A98" t="s">
        <v>162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3">
        <v>6</v>
      </c>
      <c r="B101" t="s">
        <v>161</v>
      </c>
    </row>
  </sheetData>
  <hyperlinks>
    <hyperlink ref="B7" r:id="rId1" xr:uid="{4C133BB2-B0BC-4E26-8986-F304C0784567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  <c r="AH1" s="17" t="s">
        <v>142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74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75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152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147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148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76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107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2025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f>0.4116/0.6</f>
        <v>0.68600000000000005</v>
      </c>
      <c r="D23" s="16">
        <v>1</v>
      </c>
      <c r="E23" s="16">
        <v>1</v>
      </c>
    </row>
    <row r="24" spans="1:34" x14ac:dyDescent="0.25">
      <c r="A24" t="s">
        <v>64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169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77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85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55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59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60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109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66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61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106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170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84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156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57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58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163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164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165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166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167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108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143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144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151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</row>
    <row r="114" spans="1:34" x14ac:dyDescent="0.25">
      <c r="A114" s="12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145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146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155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65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154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149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49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48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56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72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73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About!$B$66/(1+EXP(About!$B$67*(D140-$D140+About!$B$68)))</f>
        <v>1.7278149615569269E-2</v>
      </c>
      <c r="E141" s="16">
        <f>About!$B$66/(1+EXP(About!$B$67*(E140-$D140+About!$B$68)))</f>
        <v>2.2514259647323516E-2</v>
      </c>
      <c r="F141" s="16">
        <f>About!$B$66/(1+EXP(About!$B$67*(F140-$D140+About!$B$68)))</f>
        <v>2.9290297158867825E-2</v>
      </c>
      <c r="G141" s="16">
        <f>About!$B$66/(1+EXP(About!$B$67*(G140-$D140+About!$B$68)))</f>
        <v>3.8027081523183362E-2</v>
      </c>
      <c r="H141" s="16">
        <f>About!$B$66/(1+EXP(About!$B$67*(H140-$D140+About!$B$68)))</f>
        <v>4.923892050578918E-2</v>
      </c>
      <c r="I141" s="16">
        <f>About!$B$66/(1+EXP(About!$B$67*(I140-$D140+About!$B$68)))</f>
        <v>6.3540116261509447E-2</v>
      </c>
      <c r="J141" s="16">
        <f>About!$B$66/(1+EXP(About!$B$67*(J140-$D140+About!$B$68)))</f>
        <v>8.1641688420404521E-2</v>
      </c>
      <c r="K141" s="16">
        <f>About!$B$66/(1+EXP(About!$B$67*(K140-$D140+About!$B$68)))</f>
        <v>0.10433105552137381</v>
      </c>
      <c r="L141" s="16">
        <f>About!$B$66/(1+EXP(About!$B$67*(L140-$D140+About!$B$68)))</f>
        <v>0.13242566966347</v>
      </c>
      <c r="M141" s="16">
        <f>About!$B$66/(1+EXP(About!$B$67*(M140-$D140+About!$B$68)))</f>
        <v>0.16669171402233013</v>
      </c>
      <c r="N141" s="16">
        <f>About!$B$66/(1+EXP(About!$B$67*(N140-$D140+About!$B$68)))</f>
        <v>0.20772320514715584</v>
      </c>
      <c r="O141" s="16">
        <f>About!$B$66/(1+EXP(About!$B$67*(O140-$D140+About!$B$68)))</f>
        <v>0.2557875708122988</v>
      </c>
      <c r="P141" s="16">
        <f>About!$B$66/(1+EXP(About!$B$67*(P140-$D140+About!$B$68)))</f>
        <v>0.31066151015949567</v>
      </c>
      <c r="Q141" s="16">
        <f>About!$B$66/(1+EXP(About!$B$67*(Q140-$D140+About!$B$68)))</f>
        <v>0.37150127050427334</v>
      </c>
      <c r="R141" s="16">
        <f>About!$B$66/(1+EXP(About!$B$67*(R140-$D140+About!$B$68)))</f>
        <v>0.4368032588898566</v>
      </c>
      <c r="S141" s="16">
        <f>About!$B$66/(1+EXP(About!$B$67*(S140-$D140+About!$B$68)))</f>
        <v>0.50449999999999995</v>
      </c>
      <c r="T141" s="16">
        <f>About!$B$66/(1+EXP(About!$B$67*(T140-$D140+About!$B$68)))</f>
        <v>0.57219674111014329</v>
      </c>
      <c r="U141" s="16">
        <f>About!$B$66/(1+EXP(About!$B$67*(U140-$D140+About!$B$68)))</f>
        <v>0.6374987294957265</v>
      </c>
      <c r="V141" s="16">
        <f>About!$B$66/(1+EXP(About!$B$67*(V140-$D140+About!$B$68)))</f>
        <v>0.69833848984050417</v>
      </c>
      <c r="W141" s="16">
        <f>About!$B$66/(1+EXP(About!$B$67*(W140-$D140+About!$B$68)))</f>
        <v>0.75321242918770104</v>
      </c>
      <c r="X141" s="16">
        <f>About!$B$66/(1+EXP(About!$B$67*(X140-$D140+About!$B$68)))</f>
        <v>0.80127679485284409</v>
      </c>
      <c r="Y141" s="16">
        <f>About!$B$66/(1+EXP(About!$B$67*(Y140-$D140+About!$B$68)))</f>
        <v>0.84230828597766971</v>
      </c>
      <c r="Z141" s="16">
        <f>About!$B$66/(1+EXP(About!$B$67*(Z140-$D140+About!$B$68)))</f>
        <v>0.87657433033652998</v>
      </c>
      <c r="AA141" s="16">
        <f>About!$B$66/(1+EXP(About!$B$67*(AA140-$D140+About!$B$68)))</f>
        <v>0.904668944478626</v>
      </c>
      <c r="AB141" s="16">
        <f>About!$B$66/(1+EXP(About!$B$67*(AB140-$D140+About!$B$68)))</f>
        <v>0.92735831157959536</v>
      </c>
      <c r="AC141" s="16">
        <f>About!$B$66/(1+EXP(About!$B$67*(AC140-$D140+About!$B$68)))</f>
        <v>0.94545988373849044</v>
      </c>
      <c r="AD141" s="16">
        <f>About!$B$66/(1+EXP(About!$B$67*(AD140-$D140+About!$B$68)))</f>
        <v>0.95976107949421063</v>
      </c>
      <c r="AE141" s="16">
        <f>About!$B$66/(1+EXP(About!$B$67*(AE140-$D140+About!$B$68)))</f>
        <v>0.97097291847681666</v>
      </c>
      <c r="AF141" s="16">
        <f>About!$B$66/(1+EXP(About!$B$67*(AF140-$D140+About!$B$68)))</f>
        <v>0.97970970284113201</v>
      </c>
      <c r="AG141" s="16">
        <f>About!$B$66/(1+EXP(About!$B$67*(AG140-$D140+About!$B$68)))</f>
        <v>0.98648574035267622</v>
      </c>
      <c r="AH141" s="16">
        <f>About!$B$66/(1+EXP(About!$B$67*(AH140-$D140+About!$B$68)))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About!$B$66/(1+EXP(About!$B$67*(D142-$D142+About!$B$68)))</f>
        <v>1.7278149615569269E-2</v>
      </c>
      <c r="E143" s="16">
        <f>About!$B$66/(1+EXP(About!$B$67*(E142-$D142+About!$B$68)))</f>
        <v>2.2514259647323516E-2</v>
      </c>
      <c r="F143" s="16">
        <f>About!$B$66/(1+EXP(About!$B$67*(F142-$D142+About!$B$68)))</f>
        <v>2.9290297158867825E-2</v>
      </c>
      <c r="G143" s="16">
        <f>About!$B$66/(1+EXP(About!$B$67*(G142-$D142+About!$B$68)))</f>
        <v>3.8027081523183362E-2</v>
      </c>
      <c r="H143" s="16">
        <f>About!$B$66/(1+EXP(About!$B$67*(H142-$D142+About!$B$68)))</f>
        <v>4.923892050578918E-2</v>
      </c>
      <c r="I143" s="16">
        <f>About!$B$66/(1+EXP(About!$B$67*(I142-$D142+About!$B$68)))</f>
        <v>6.3540116261509447E-2</v>
      </c>
      <c r="J143" s="16">
        <f>About!$B$66/(1+EXP(About!$B$67*(J142-$D142+About!$B$68)))</f>
        <v>8.1641688420404521E-2</v>
      </c>
      <c r="K143" s="16">
        <f>About!$B$66/(1+EXP(About!$B$67*(K142-$D142+About!$B$68)))</f>
        <v>0.10433105552137381</v>
      </c>
      <c r="L143" s="16">
        <f>About!$B$66/(1+EXP(About!$B$67*(L142-$D142+About!$B$68)))</f>
        <v>0.13242566966347</v>
      </c>
      <c r="M143" s="16">
        <f>About!$B$66/(1+EXP(About!$B$67*(M142-$D142+About!$B$68)))</f>
        <v>0.16669171402233013</v>
      </c>
      <c r="N143" s="16">
        <f>About!$B$66/(1+EXP(About!$B$67*(N142-$D142+About!$B$68)))</f>
        <v>0.20772320514715584</v>
      </c>
      <c r="O143" s="16">
        <f>About!$B$66/(1+EXP(About!$B$67*(O142-$D142+About!$B$68)))</f>
        <v>0.2557875708122988</v>
      </c>
      <c r="P143" s="16">
        <f>About!$B$66/(1+EXP(About!$B$67*(P142-$D142+About!$B$68)))</f>
        <v>0.31066151015949567</v>
      </c>
      <c r="Q143" s="16">
        <f>About!$B$66/(1+EXP(About!$B$67*(Q142-$D142+About!$B$68)))</f>
        <v>0.37150127050427334</v>
      </c>
      <c r="R143" s="16">
        <f>About!$B$66/(1+EXP(About!$B$67*(R142-$D142+About!$B$68)))</f>
        <v>0.4368032588898566</v>
      </c>
      <c r="S143" s="16">
        <f>About!$B$66/(1+EXP(About!$B$67*(S142-$D142+About!$B$68)))</f>
        <v>0.50449999999999995</v>
      </c>
      <c r="T143" s="16">
        <f>About!$B$66/(1+EXP(About!$B$67*(T142-$D142+About!$B$68)))</f>
        <v>0.57219674111014329</v>
      </c>
      <c r="U143" s="16">
        <f>About!$B$66/(1+EXP(About!$B$67*(U142-$D142+About!$B$68)))</f>
        <v>0.6374987294957265</v>
      </c>
      <c r="V143" s="16">
        <f>About!$B$66/(1+EXP(About!$B$67*(V142-$D142+About!$B$68)))</f>
        <v>0.69833848984050417</v>
      </c>
      <c r="W143" s="16">
        <f>About!$B$66/(1+EXP(About!$B$67*(W142-$D142+About!$B$68)))</f>
        <v>0.75321242918770104</v>
      </c>
      <c r="X143" s="16">
        <f>About!$B$66/(1+EXP(About!$B$67*(X142-$D142+About!$B$68)))</f>
        <v>0.80127679485284409</v>
      </c>
      <c r="Y143" s="16">
        <f>About!$B$66/(1+EXP(About!$B$67*(Y142-$D142+About!$B$68)))</f>
        <v>0.84230828597766971</v>
      </c>
      <c r="Z143" s="16">
        <f>About!$B$66/(1+EXP(About!$B$67*(Z142-$D142+About!$B$68)))</f>
        <v>0.87657433033652998</v>
      </c>
      <c r="AA143" s="16">
        <f>About!$B$66/(1+EXP(About!$B$67*(AA142-$D142+About!$B$68)))</f>
        <v>0.904668944478626</v>
      </c>
      <c r="AB143" s="16">
        <f>About!$B$66/(1+EXP(About!$B$67*(AB142-$D142+About!$B$68)))</f>
        <v>0.92735831157959536</v>
      </c>
      <c r="AC143" s="16">
        <f>About!$B$66/(1+EXP(About!$B$67*(AC142-$D142+About!$B$68)))</f>
        <v>0.94545988373849044</v>
      </c>
      <c r="AD143" s="16">
        <f>About!$B$66/(1+EXP(About!$B$67*(AD142-$D142+About!$B$68)))</f>
        <v>0.95976107949421063</v>
      </c>
      <c r="AE143" s="16">
        <f>About!$B$66/(1+EXP(About!$B$67*(AE142-$D142+About!$B$68)))</f>
        <v>0.97097291847681666</v>
      </c>
      <c r="AF143" s="16">
        <f>About!$B$66/(1+EXP(About!$B$67*(AF142-$D142+About!$B$68)))</f>
        <v>0.97970970284113201</v>
      </c>
      <c r="AG143" s="16">
        <f>About!$B$66/(1+EXP(About!$B$67*(AG142-$D142+About!$B$68)))</f>
        <v>0.98648574035267622</v>
      </c>
      <c r="AH143" s="16">
        <f>About!$B$66/(1+EXP(About!$B$67*(AH142-$D142+About!$B$68)))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About!$B$66/(1+EXP(About!$B$67*(D144-$D144+About!$B$68)))</f>
        <v>1.7278149615569269E-2</v>
      </c>
      <c r="E145" s="16">
        <f>About!$B$66/(1+EXP(About!$B$67*(E144-$D144+About!$B$68)))</f>
        <v>2.2514259647323516E-2</v>
      </c>
      <c r="F145" s="16">
        <f>About!$B$66/(1+EXP(About!$B$67*(F144-$D144+About!$B$68)))</f>
        <v>2.9290297158867825E-2</v>
      </c>
      <c r="G145" s="16">
        <f>About!$B$66/(1+EXP(About!$B$67*(G144-$D144+About!$B$68)))</f>
        <v>3.8027081523183362E-2</v>
      </c>
      <c r="H145" s="16">
        <f>About!$B$66/(1+EXP(About!$B$67*(H144-$D144+About!$B$68)))</f>
        <v>4.923892050578918E-2</v>
      </c>
      <c r="I145" s="16">
        <f>About!$B$66/(1+EXP(About!$B$67*(I144-$D144+About!$B$68)))</f>
        <v>6.3540116261509447E-2</v>
      </c>
      <c r="J145" s="16">
        <f>About!$B$66/(1+EXP(About!$B$67*(J144-$D144+About!$B$68)))</f>
        <v>8.1641688420404521E-2</v>
      </c>
      <c r="K145" s="16">
        <f>About!$B$66/(1+EXP(About!$B$67*(K144-$D144+About!$B$68)))</f>
        <v>0.10433105552137381</v>
      </c>
      <c r="L145" s="16">
        <f>About!$B$66/(1+EXP(About!$B$67*(L144-$D144+About!$B$68)))</f>
        <v>0.13242566966347</v>
      </c>
      <c r="M145" s="16">
        <f>About!$B$66/(1+EXP(About!$B$67*(M144-$D144+About!$B$68)))</f>
        <v>0.16669171402233013</v>
      </c>
      <c r="N145" s="16">
        <f>About!$B$66/(1+EXP(About!$B$67*(N144-$D144+About!$B$68)))</f>
        <v>0.20772320514715584</v>
      </c>
      <c r="O145" s="16">
        <f>About!$B$66/(1+EXP(About!$B$67*(O144-$D144+About!$B$68)))</f>
        <v>0.2557875708122988</v>
      </c>
      <c r="P145" s="16">
        <f>About!$B$66/(1+EXP(About!$B$67*(P144-$D144+About!$B$68)))</f>
        <v>0.31066151015949567</v>
      </c>
      <c r="Q145" s="16">
        <f>About!$B$66/(1+EXP(About!$B$67*(Q144-$D144+About!$B$68)))</f>
        <v>0.37150127050427334</v>
      </c>
      <c r="R145" s="16">
        <f>About!$B$66/(1+EXP(About!$B$67*(R144-$D144+About!$B$68)))</f>
        <v>0.4368032588898566</v>
      </c>
      <c r="S145" s="16">
        <f>About!$B$66/(1+EXP(About!$B$67*(S144-$D144+About!$B$68)))</f>
        <v>0.50449999999999995</v>
      </c>
      <c r="T145" s="16">
        <f>About!$B$66/(1+EXP(About!$B$67*(T144-$D144+About!$B$68)))</f>
        <v>0.57219674111014329</v>
      </c>
      <c r="U145" s="16">
        <f>About!$B$66/(1+EXP(About!$B$67*(U144-$D144+About!$B$68)))</f>
        <v>0.6374987294957265</v>
      </c>
      <c r="V145" s="16">
        <f>About!$B$66/(1+EXP(About!$B$67*(V144-$D144+About!$B$68)))</f>
        <v>0.69833848984050417</v>
      </c>
      <c r="W145" s="16">
        <f>About!$B$66/(1+EXP(About!$B$67*(W144-$D144+About!$B$68)))</f>
        <v>0.75321242918770104</v>
      </c>
      <c r="X145" s="16">
        <f>About!$B$66/(1+EXP(About!$B$67*(X144-$D144+About!$B$68)))</f>
        <v>0.80127679485284409</v>
      </c>
      <c r="Y145" s="16">
        <f>About!$B$66/(1+EXP(About!$B$67*(Y144-$D144+About!$B$68)))</f>
        <v>0.84230828597766971</v>
      </c>
      <c r="Z145" s="16">
        <f>About!$B$66/(1+EXP(About!$B$67*(Z144-$D144+About!$B$68)))</f>
        <v>0.87657433033652998</v>
      </c>
      <c r="AA145" s="16">
        <f>About!$B$66/(1+EXP(About!$B$67*(AA144-$D144+About!$B$68)))</f>
        <v>0.904668944478626</v>
      </c>
      <c r="AB145" s="16">
        <f>About!$B$66/(1+EXP(About!$B$67*(AB144-$D144+About!$B$68)))</f>
        <v>0.92735831157959536</v>
      </c>
      <c r="AC145" s="16">
        <f>About!$B$66/(1+EXP(About!$B$67*(AC144-$D144+About!$B$68)))</f>
        <v>0.94545988373849044</v>
      </c>
      <c r="AD145" s="16">
        <f>About!$B$66/(1+EXP(About!$B$67*(AD144-$D144+About!$B$68)))</f>
        <v>0.95976107949421063</v>
      </c>
      <c r="AE145" s="16">
        <f>About!$B$66/(1+EXP(About!$B$67*(AE144-$D144+About!$B$68)))</f>
        <v>0.97097291847681666</v>
      </c>
      <c r="AF145" s="16">
        <f>About!$B$66/(1+EXP(About!$B$67*(AF144-$D144+About!$B$68)))</f>
        <v>0.97970970284113201</v>
      </c>
      <c r="AG145" s="16">
        <f>About!$B$66/(1+EXP(About!$B$67*(AG144-$D144+About!$B$68)))</f>
        <v>0.98648574035267622</v>
      </c>
      <c r="AH145" s="16">
        <f>About!$B$66/(1+EXP(About!$B$67*(AH144-$D144+About!$B$68)))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About!$B$66/(1+EXP(About!$B$67*(D146-$D146+About!$B$68)))</f>
        <v>1.7278149615569269E-2</v>
      </c>
      <c r="E147" s="16">
        <f>About!$B$66/(1+EXP(About!$B$67*(E146-$D146+About!$B$68)))</f>
        <v>2.2514259647323516E-2</v>
      </c>
      <c r="F147" s="16">
        <f>About!$B$66/(1+EXP(About!$B$67*(F146-$D146+About!$B$68)))</f>
        <v>2.9290297158867825E-2</v>
      </c>
      <c r="G147" s="16">
        <f>About!$B$66/(1+EXP(About!$B$67*(G146-$D146+About!$B$68)))</f>
        <v>3.8027081523183362E-2</v>
      </c>
      <c r="H147" s="16">
        <f>About!$B$66/(1+EXP(About!$B$67*(H146-$D146+About!$B$68)))</f>
        <v>4.923892050578918E-2</v>
      </c>
      <c r="I147" s="16">
        <f>About!$B$66/(1+EXP(About!$B$67*(I146-$D146+About!$B$68)))</f>
        <v>6.3540116261509447E-2</v>
      </c>
      <c r="J147" s="16">
        <f>About!$B$66/(1+EXP(About!$B$67*(J146-$D146+About!$B$68)))</f>
        <v>8.1641688420404521E-2</v>
      </c>
      <c r="K147" s="16">
        <f>About!$B$66/(1+EXP(About!$B$67*(K146-$D146+About!$B$68)))</f>
        <v>0.10433105552137381</v>
      </c>
      <c r="L147" s="16">
        <f>About!$B$66/(1+EXP(About!$B$67*(L146-$D146+About!$B$68)))</f>
        <v>0.13242566966347</v>
      </c>
      <c r="M147" s="16">
        <f>About!$B$66/(1+EXP(About!$B$67*(M146-$D146+About!$B$68)))</f>
        <v>0.16669171402233013</v>
      </c>
      <c r="N147" s="16">
        <f>About!$B$66/(1+EXP(About!$B$67*(N146-$D146+About!$B$68)))</f>
        <v>0.20772320514715584</v>
      </c>
      <c r="O147" s="16">
        <f>About!$B$66/(1+EXP(About!$B$67*(O146-$D146+About!$B$68)))</f>
        <v>0.2557875708122988</v>
      </c>
      <c r="P147" s="16">
        <f>About!$B$66/(1+EXP(About!$B$67*(P146-$D146+About!$B$68)))</f>
        <v>0.31066151015949567</v>
      </c>
      <c r="Q147" s="16">
        <f>About!$B$66/(1+EXP(About!$B$67*(Q146-$D146+About!$B$68)))</f>
        <v>0.37150127050427334</v>
      </c>
      <c r="R147" s="16">
        <f>About!$B$66/(1+EXP(About!$B$67*(R146-$D146+About!$B$68)))</f>
        <v>0.4368032588898566</v>
      </c>
      <c r="S147" s="16">
        <f>About!$B$66/(1+EXP(About!$B$67*(S146-$D146+About!$B$68)))</f>
        <v>0.50449999999999995</v>
      </c>
      <c r="T147" s="16">
        <f>About!$B$66/(1+EXP(About!$B$67*(T146-$D146+About!$B$68)))</f>
        <v>0.57219674111014329</v>
      </c>
      <c r="U147" s="16">
        <f>About!$B$66/(1+EXP(About!$B$67*(U146-$D146+About!$B$68)))</f>
        <v>0.6374987294957265</v>
      </c>
      <c r="V147" s="16">
        <f>About!$B$66/(1+EXP(About!$B$67*(V146-$D146+About!$B$68)))</f>
        <v>0.69833848984050417</v>
      </c>
      <c r="W147" s="16">
        <f>About!$B$66/(1+EXP(About!$B$67*(W146-$D146+About!$B$68)))</f>
        <v>0.75321242918770104</v>
      </c>
      <c r="X147" s="16">
        <f>About!$B$66/(1+EXP(About!$B$67*(X146-$D146+About!$B$68)))</f>
        <v>0.80127679485284409</v>
      </c>
      <c r="Y147" s="16">
        <f>About!$B$66/(1+EXP(About!$B$67*(Y146-$D146+About!$B$68)))</f>
        <v>0.84230828597766971</v>
      </c>
      <c r="Z147" s="16">
        <f>About!$B$66/(1+EXP(About!$B$67*(Z146-$D146+About!$B$68)))</f>
        <v>0.87657433033652998</v>
      </c>
      <c r="AA147" s="16">
        <f>About!$B$66/(1+EXP(About!$B$67*(AA146-$D146+About!$B$68)))</f>
        <v>0.904668944478626</v>
      </c>
      <c r="AB147" s="16">
        <f>About!$B$66/(1+EXP(About!$B$67*(AB146-$D146+About!$B$68)))</f>
        <v>0.92735831157959536</v>
      </c>
      <c r="AC147" s="16">
        <f>About!$B$66/(1+EXP(About!$B$67*(AC146-$D146+About!$B$68)))</f>
        <v>0.94545988373849044</v>
      </c>
      <c r="AD147" s="16">
        <f>About!$B$66/(1+EXP(About!$B$67*(AD146-$D146+About!$B$68)))</f>
        <v>0.95976107949421063</v>
      </c>
      <c r="AE147" s="16">
        <f>About!$B$66/(1+EXP(About!$B$67*(AE146-$D146+About!$B$68)))</f>
        <v>0.97097291847681666</v>
      </c>
      <c r="AF147" s="16">
        <f>About!$B$66/(1+EXP(About!$B$67*(AF146-$D146+About!$B$68)))</f>
        <v>0.97970970284113201</v>
      </c>
      <c r="AG147" s="16">
        <f>About!$B$66/(1+EXP(About!$B$67*(AG146-$D146+About!$B$68)))</f>
        <v>0.98648574035267622</v>
      </c>
      <c r="AH147" s="16">
        <f>About!$B$66/(1+EXP(About!$B$67*(AH146-$D146+About!$B$68)))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About!$B$66/(1+EXP(About!$B$67*(D148-$D148+About!$B$68)))</f>
        <v>1.7278149615569269E-2</v>
      </c>
      <c r="E149" s="16">
        <f>About!$B$66/(1+EXP(About!$B$67*(E148-$D148+About!$B$68)))</f>
        <v>2.2514259647323516E-2</v>
      </c>
      <c r="F149" s="16">
        <f>About!$B$66/(1+EXP(About!$B$67*(F148-$D148+About!$B$68)))</f>
        <v>2.9290297158867825E-2</v>
      </c>
      <c r="G149" s="16">
        <f>About!$B$66/(1+EXP(About!$B$67*(G148-$D148+About!$B$68)))</f>
        <v>3.8027081523183362E-2</v>
      </c>
      <c r="H149" s="16">
        <f>About!$B$66/(1+EXP(About!$B$67*(H148-$D148+About!$B$68)))</f>
        <v>4.923892050578918E-2</v>
      </c>
      <c r="I149" s="16">
        <f>About!$B$66/(1+EXP(About!$B$67*(I148-$D148+About!$B$68)))</f>
        <v>6.3540116261509447E-2</v>
      </c>
      <c r="J149" s="16">
        <f>About!$B$66/(1+EXP(About!$B$67*(J148-$D148+About!$B$68)))</f>
        <v>8.1641688420404521E-2</v>
      </c>
      <c r="K149" s="16">
        <f>About!$B$66/(1+EXP(About!$B$67*(K148-$D148+About!$B$68)))</f>
        <v>0.10433105552137381</v>
      </c>
      <c r="L149" s="16">
        <f>About!$B$66/(1+EXP(About!$B$67*(L148-$D148+About!$B$68)))</f>
        <v>0.13242566966347</v>
      </c>
      <c r="M149" s="16">
        <f>About!$B$66/(1+EXP(About!$B$67*(M148-$D148+About!$B$68)))</f>
        <v>0.16669171402233013</v>
      </c>
      <c r="N149" s="16">
        <f>About!$B$66/(1+EXP(About!$B$67*(N148-$D148+About!$B$68)))</f>
        <v>0.20772320514715584</v>
      </c>
      <c r="O149" s="16">
        <f>About!$B$66/(1+EXP(About!$B$67*(O148-$D148+About!$B$68)))</f>
        <v>0.2557875708122988</v>
      </c>
      <c r="P149" s="16">
        <f>About!$B$66/(1+EXP(About!$B$67*(P148-$D148+About!$B$68)))</f>
        <v>0.31066151015949567</v>
      </c>
      <c r="Q149" s="16">
        <f>About!$B$66/(1+EXP(About!$B$67*(Q148-$D148+About!$B$68)))</f>
        <v>0.37150127050427334</v>
      </c>
      <c r="R149" s="16">
        <f>About!$B$66/(1+EXP(About!$B$67*(R148-$D148+About!$B$68)))</f>
        <v>0.4368032588898566</v>
      </c>
      <c r="S149" s="16">
        <f>About!$B$66/(1+EXP(About!$B$67*(S148-$D148+About!$B$68)))</f>
        <v>0.50449999999999995</v>
      </c>
      <c r="T149" s="16">
        <f>About!$B$66/(1+EXP(About!$B$67*(T148-$D148+About!$B$68)))</f>
        <v>0.57219674111014329</v>
      </c>
      <c r="U149" s="16">
        <f>About!$B$66/(1+EXP(About!$B$67*(U148-$D148+About!$B$68)))</f>
        <v>0.6374987294957265</v>
      </c>
      <c r="V149" s="16">
        <f>About!$B$66/(1+EXP(About!$B$67*(V148-$D148+About!$B$68)))</f>
        <v>0.69833848984050417</v>
      </c>
      <c r="W149" s="16">
        <f>About!$B$66/(1+EXP(About!$B$67*(W148-$D148+About!$B$68)))</f>
        <v>0.75321242918770104</v>
      </c>
      <c r="X149" s="16">
        <f>About!$B$66/(1+EXP(About!$B$67*(X148-$D148+About!$B$68)))</f>
        <v>0.80127679485284409</v>
      </c>
      <c r="Y149" s="16">
        <f>About!$B$66/(1+EXP(About!$B$67*(Y148-$D148+About!$B$68)))</f>
        <v>0.84230828597766971</v>
      </c>
      <c r="Z149" s="16">
        <f>About!$B$66/(1+EXP(About!$B$67*(Z148-$D148+About!$B$68)))</f>
        <v>0.87657433033652998</v>
      </c>
      <c r="AA149" s="16">
        <f>About!$B$66/(1+EXP(About!$B$67*(AA148-$D148+About!$B$68)))</f>
        <v>0.904668944478626</v>
      </c>
      <c r="AB149" s="16">
        <f>About!$B$66/(1+EXP(About!$B$67*(AB148-$D148+About!$B$68)))</f>
        <v>0.92735831157959536</v>
      </c>
      <c r="AC149" s="16">
        <f>About!$B$66/(1+EXP(About!$B$67*(AC148-$D148+About!$B$68)))</f>
        <v>0.94545988373849044</v>
      </c>
      <c r="AD149" s="16">
        <f>About!$B$66/(1+EXP(About!$B$67*(AD148-$D148+About!$B$68)))</f>
        <v>0.95976107949421063</v>
      </c>
      <c r="AE149" s="16">
        <f>About!$B$66/(1+EXP(About!$B$67*(AE148-$D148+About!$B$68)))</f>
        <v>0.97097291847681666</v>
      </c>
      <c r="AF149" s="16">
        <f>About!$B$66/(1+EXP(About!$B$67*(AF148-$D148+About!$B$68)))</f>
        <v>0.97970970284113201</v>
      </c>
      <c r="AG149" s="16">
        <f>About!$B$66/(1+EXP(About!$B$67*(AG148-$D148+About!$B$68)))</f>
        <v>0.98648574035267622</v>
      </c>
      <c r="AH149" s="16">
        <f>About!$B$66/(1+EXP(About!$B$67*(AH148-$D148+About!$B$68)))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About!$B$66/(1+EXP(About!$B$67*(D150-$D150+About!$B$68)))</f>
        <v>1.7278149615569269E-2</v>
      </c>
      <c r="E151" s="16">
        <f>About!$B$66/(1+EXP(About!$B$67*(E150-$D150+About!$B$68)))</f>
        <v>2.2514259647323516E-2</v>
      </c>
      <c r="F151" s="16">
        <f>About!$B$66/(1+EXP(About!$B$67*(F150-$D150+About!$B$68)))</f>
        <v>2.9290297158867825E-2</v>
      </c>
      <c r="G151" s="16">
        <f>About!$B$66/(1+EXP(About!$B$67*(G150-$D150+About!$B$68)))</f>
        <v>3.8027081523183362E-2</v>
      </c>
      <c r="H151" s="16">
        <f>About!$B$66/(1+EXP(About!$B$67*(H150-$D150+About!$B$68)))</f>
        <v>4.923892050578918E-2</v>
      </c>
      <c r="I151" s="16">
        <f>About!$B$66/(1+EXP(About!$B$67*(I150-$D150+About!$B$68)))</f>
        <v>6.3540116261509447E-2</v>
      </c>
      <c r="J151" s="16">
        <f>About!$B$66/(1+EXP(About!$B$67*(J150-$D150+About!$B$68)))</f>
        <v>8.1641688420404521E-2</v>
      </c>
      <c r="K151" s="16">
        <f>About!$B$66/(1+EXP(About!$B$67*(K150-$D150+About!$B$68)))</f>
        <v>0.10433105552137381</v>
      </c>
      <c r="L151" s="16">
        <f>About!$B$66/(1+EXP(About!$B$67*(L150-$D150+About!$B$68)))</f>
        <v>0.13242566966347</v>
      </c>
      <c r="M151" s="16">
        <f>About!$B$66/(1+EXP(About!$B$67*(M150-$D150+About!$B$68)))</f>
        <v>0.16669171402233013</v>
      </c>
      <c r="N151" s="16">
        <f>About!$B$66/(1+EXP(About!$B$67*(N150-$D150+About!$B$68)))</f>
        <v>0.20772320514715584</v>
      </c>
      <c r="O151" s="16">
        <f>About!$B$66/(1+EXP(About!$B$67*(O150-$D150+About!$B$68)))</f>
        <v>0.2557875708122988</v>
      </c>
      <c r="P151" s="16">
        <f>About!$B$66/(1+EXP(About!$B$67*(P150-$D150+About!$B$68)))</f>
        <v>0.31066151015949567</v>
      </c>
      <c r="Q151" s="16">
        <f>About!$B$66/(1+EXP(About!$B$67*(Q150-$D150+About!$B$68)))</f>
        <v>0.37150127050427334</v>
      </c>
      <c r="R151" s="16">
        <f>About!$B$66/(1+EXP(About!$B$67*(R150-$D150+About!$B$68)))</f>
        <v>0.4368032588898566</v>
      </c>
      <c r="S151" s="16">
        <f>About!$B$66/(1+EXP(About!$B$67*(S150-$D150+About!$B$68)))</f>
        <v>0.50449999999999995</v>
      </c>
      <c r="T151" s="16">
        <f>About!$B$66/(1+EXP(About!$B$67*(T150-$D150+About!$B$68)))</f>
        <v>0.57219674111014329</v>
      </c>
      <c r="U151" s="16">
        <f>About!$B$66/(1+EXP(About!$B$67*(U150-$D150+About!$B$68)))</f>
        <v>0.6374987294957265</v>
      </c>
      <c r="V151" s="16">
        <f>About!$B$66/(1+EXP(About!$B$67*(V150-$D150+About!$B$68)))</f>
        <v>0.69833848984050417</v>
      </c>
      <c r="W151" s="16">
        <f>About!$B$66/(1+EXP(About!$B$67*(W150-$D150+About!$B$68)))</f>
        <v>0.75321242918770104</v>
      </c>
      <c r="X151" s="16">
        <f>About!$B$66/(1+EXP(About!$B$67*(X150-$D150+About!$B$68)))</f>
        <v>0.80127679485284409</v>
      </c>
      <c r="Y151" s="16">
        <f>About!$B$66/(1+EXP(About!$B$67*(Y150-$D150+About!$B$68)))</f>
        <v>0.84230828597766971</v>
      </c>
      <c r="Z151" s="16">
        <f>About!$B$66/(1+EXP(About!$B$67*(Z150-$D150+About!$B$68)))</f>
        <v>0.87657433033652998</v>
      </c>
      <c r="AA151" s="16">
        <f>About!$B$66/(1+EXP(About!$B$67*(AA150-$D150+About!$B$68)))</f>
        <v>0.904668944478626</v>
      </c>
      <c r="AB151" s="16">
        <f>About!$B$66/(1+EXP(About!$B$67*(AB150-$D150+About!$B$68)))</f>
        <v>0.92735831157959536</v>
      </c>
      <c r="AC151" s="16">
        <f>About!$B$66/(1+EXP(About!$B$67*(AC150-$D150+About!$B$68)))</f>
        <v>0.94545988373849044</v>
      </c>
      <c r="AD151" s="16">
        <f>About!$B$66/(1+EXP(About!$B$67*(AD150-$D150+About!$B$68)))</f>
        <v>0.95976107949421063</v>
      </c>
      <c r="AE151" s="16">
        <f>About!$B$66/(1+EXP(About!$B$67*(AE150-$D150+About!$B$68)))</f>
        <v>0.97097291847681666</v>
      </c>
      <c r="AF151" s="16">
        <f>About!$B$66/(1+EXP(About!$B$67*(AF150-$D150+About!$B$68)))</f>
        <v>0.97970970284113201</v>
      </c>
      <c r="AG151" s="16">
        <f>About!$B$66/(1+EXP(About!$B$67*(AG150-$D150+About!$B$68)))</f>
        <v>0.98648574035267622</v>
      </c>
      <c r="AH151" s="16">
        <f>About!$B$66/(1+EXP(About!$B$67*(AH150-$D150+About!$B$68)))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About!$B$66/(1+EXP(About!$B$67*(D152-$D152+About!$B$68)))</f>
        <v>1.7278149615569269E-2</v>
      </c>
      <c r="E153" s="16">
        <f>About!$B$66/(1+EXP(About!$B$67*(E152-$D152+About!$B$68)))</f>
        <v>2.2514259647323516E-2</v>
      </c>
      <c r="F153" s="16">
        <f>About!$B$66/(1+EXP(About!$B$67*(F152-$D152+About!$B$68)))</f>
        <v>2.9290297158867825E-2</v>
      </c>
      <c r="G153" s="16">
        <f>About!$B$66/(1+EXP(About!$B$67*(G152-$D152+About!$B$68)))</f>
        <v>3.8027081523183362E-2</v>
      </c>
      <c r="H153" s="16">
        <f>About!$B$66/(1+EXP(About!$B$67*(H152-$D152+About!$B$68)))</f>
        <v>4.923892050578918E-2</v>
      </c>
      <c r="I153" s="16">
        <f>About!$B$66/(1+EXP(About!$B$67*(I152-$D152+About!$B$68)))</f>
        <v>6.3540116261509447E-2</v>
      </c>
      <c r="J153" s="16">
        <f>About!$B$66/(1+EXP(About!$B$67*(J152-$D152+About!$B$68)))</f>
        <v>8.1641688420404521E-2</v>
      </c>
      <c r="K153" s="16">
        <f>About!$B$66/(1+EXP(About!$B$67*(K152-$D152+About!$B$68)))</f>
        <v>0.10433105552137381</v>
      </c>
      <c r="L153" s="16">
        <f>About!$B$66/(1+EXP(About!$B$67*(L152-$D152+About!$B$68)))</f>
        <v>0.13242566966347</v>
      </c>
      <c r="M153" s="16">
        <f>About!$B$66/(1+EXP(About!$B$67*(M152-$D152+About!$B$68)))</f>
        <v>0.16669171402233013</v>
      </c>
      <c r="N153" s="16">
        <f>About!$B$66/(1+EXP(About!$B$67*(N152-$D152+About!$B$68)))</f>
        <v>0.20772320514715584</v>
      </c>
      <c r="O153" s="16">
        <f>About!$B$66/(1+EXP(About!$B$67*(O152-$D152+About!$B$68)))</f>
        <v>0.2557875708122988</v>
      </c>
      <c r="P153" s="16">
        <f>About!$B$66/(1+EXP(About!$B$67*(P152-$D152+About!$B$68)))</f>
        <v>0.31066151015949567</v>
      </c>
      <c r="Q153" s="16">
        <f>About!$B$66/(1+EXP(About!$B$67*(Q152-$D152+About!$B$68)))</f>
        <v>0.37150127050427334</v>
      </c>
      <c r="R153" s="16">
        <f>About!$B$66/(1+EXP(About!$B$67*(R152-$D152+About!$B$68)))</f>
        <v>0.4368032588898566</v>
      </c>
      <c r="S153" s="16">
        <f>About!$B$66/(1+EXP(About!$B$67*(S152-$D152+About!$B$68)))</f>
        <v>0.50449999999999995</v>
      </c>
      <c r="T153" s="16">
        <f>About!$B$66/(1+EXP(About!$B$67*(T152-$D152+About!$B$68)))</f>
        <v>0.57219674111014329</v>
      </c>
      <c r="U153" s="16">
        <f>About!$B$66/(1+EXP(About!$B$67*(U152-$D152+About!$B$68)))</f>
        <v>0.6374987294957265</v>
      </c>
      <c r="V153" s="16">
        <f>About!$B$66/(1+EXP(About!$B$67*(V152-$D152+About!$B$68)))</f>
        <v>0.69833848984050417</v>
      </c>
      <c r="W153" s="16">
        <f>About!$B$66/(1+EXP(About!$B$67*(W152-$D152+About!$B$68)))</f>
        <v>0.75321242918770104</v>
      </c>
      <c r="X153" s="16">
        <f>About!$B$66/(1+EXP(About!$B$67*(X152-$D152+About!$B$68)))</f>
        <v>0.80127679485284409</v>
      </c>
      <c r="Y153" s="16">
        <f>About!$B$66/(1+EXP(About!$B$67*(Y152-$D152+About!$B$68)))</f>
        <v>0.84230828597766971</v>
      </c>
      <c r="Z153" s="16">
        <f>About!$B$66/(1+EXP(About!$B$67*(Z152-$D152+About!$B$68)))</f>
        <v>0.87657433033652998</v>
      </c>
      <c r="AA153" s="16">
        <f>About!$B$66/(1+EXP(About!$B$67*(AA152-$D152+About!$B$68)))</f>
        <v>0.904668944478626</v>
      </c>
      <c r="AB153" s="16">
        <f>About!$B$66/(1+EXP(About!$B$67*(AB152-$D152+About!$B$68)))</f>
        <v>0.92735831157959536</v>
      </c>
      <c r="AC153" s="16">
        <f>About!$B$66/(1+EXP(About!$B$67*(AC152-$D152+About!$B$68)))</f>
        <v>0.94545988373849044</v>
      </c>
      <c r="AD153" s="16">
        <f>About!$B$66/(1+EXP(About!$B$67*(AD152-$D152+About!$B$68)))</f>
        <v>0.95976107949421063</v>
      </c>
      <c r="AE153" s="16">
        <f>About!$B$66/(1+EXP(About!$B$67*(AE152-$D152+About!$B$68)))</f>
        <v>0.97097291847681666</v>
      </c>
      <c r="AF153" s="16">
        <f>About!$B$66/(1+EXP(About!$B$67*(AF152-$D152+About!$B$68)))</f>
        <v>0.97970970284113201</v>
      </c>
      <c r="AG153" s="16">
        <f>About!$B$66/(1+EXP(About!$B$67*(AG152-$D152+About!$B$68)))</f>
        <v>0.98648574035267622</v>
      </c>
      <c r="AH153" s="16">
        <f>About!$B$66/(1+EXP(About!$B$67*(AH152-$D152+About!$B$68)))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About!$B$66/(1+EXP(About!$B$67*(D154-$D154+About!$B$68)))</f>
        <v>1.7278149615569269E-2</v>
      </c>
      <c r="E155" s="16">
        <f>About!$B$66/(1+EXP(About!$B$67*(E154-$D154+About!$B$68)))</f>
        <v>2.2514259647323516E-2</v>
      </c>
      <c r="F155" s="16">
        <f>About!$B$66/(1+EXP(About!$B$67*(F154-$D154+About!$B$68)))</f>
        <v>2.9290297158867825E-2</v>
      </c>
      <c r="G155" s="16">
        <f>About!$B$66/(1+EXP(About!$B$67*(G154-$D154+About!$B$68)))</f>
        <v>3.8027081523183362E-2</v>
      </c>
      <c r="H155" s="16">
        <f>About!$B$66/(1+EXP(About!$B$67*(H154-$D154+About!$B$68)))</f>
        <v>4.923892050578918E-2</v>
      </c>
      <c r="I155" s="16">
        <f>About!$B$66/(1+EXP(About!$B$67*(I154-$D154+About!$B$68)))</f>
        <v>6.3540116261509447E-2</v>
      </c>
      <c r="J155" s="16">
        <f>About!$B$66/(1+EXP(About!$B$67*(J154-$D154+About!$B$68)))</f>
        <v>8.1641688420404521E-2</v>
      </c>
      <c r="K155" s="16">
        <f>About!$B$66/(1+EXP(About!$B$67*(K154-$D154+About!$B$68)))</f>
        <v>0.10433105552137381</v>
      </c>
      <c r="L155" s="16">
        <f>About!$B$66/(1+EXP(About!$B$67*(L154-$D154+About!$B$68)))</f>
        <v>0.13242566966347</v>
      </c>
      <c r="M155" s="16">
        <f>About!$B$66/(1+EXP(About!$B$67*(M154-$D154+About!$B$68)))</f>
        <v>0.16669171402233013</v>
      </c>
      <c r="N155" s="16">
        <f>About!$B$66/(1+EXP(About!$B$67*(N154-$D154+About!$B$68)))</f>
        <v>0.20772320514715584</v>
      </c>
      <c r="O155" s="16">
        <f>About!$B$66/(1+EXP(About!$B$67*(O154-$D154+About!$B$68)))</f>
        <v>0.2557875708122988</v>
      </c>
      <c r="P155" s="16">
        <f>About!$B$66/(1+EXP(About!$B$67*(P154-$D154+About!$B$68)))</f>
        <v>0.31066151015949567</v>
      </c>
      <c r="Q155" s="16">
        <f>About!$B$66/(1+EXP(About!$B$67*(Q154-$D154+About!$B$68)))</f>
        <v>0.37150127050427334</v>
      </c>
      <c r="R155" s="16">
        <f>About!$B$66/(1+EXP(About!$B$67*(R154-$D154+About!$B$68)))</f>
        <v>0.4368032588898566</v>
      </c>
      <c r="S155" s="16">
        <f>About!$B$66/(1+EXP(About!$B$67*(S154-$D154+About!$B$68)))</f>
        <v>0.50449999999999995</v>
      </c>
      <c r="T155" s="16">
        <f>About!$B$66/(1+EXP(About!$B$67*(T154-$D154+About!$B$68)))</f>
        <v>0.57219674111014329</v>
      </c>
      <c r="U155" s="16">
        <f>About!$B$66/(1+EXP(About!$B$67*(U154-$D154+About!$B$68)))</f>
        <v>0.6374987294957265</v>
      </c>
      <c r="V155" s="16">
        <f>About!$B$66/(1+EXP(About!$B$67*(V154-$D154+About!$B$68)))</f>
        <v>0.69833848984050417</v>
      </c>
      <c r="W155" s="16">
        <f>About!$B$66/(1+EXP(About!$B$67*(W154-$D154+About!$B$68)))</f>
        <v>0.75321242918770104</v>
      </c>
      <c r="X155" s="16">
        <f>About!$B$66/(1+EXP(About!$B$67*(X154-$D154+About!$B$68)))</f>
        <v>0.80127679485284409</v>
      </c>
      <c r="Y155" s="16">
        <f>About!$B$66/(1+EXP(About!$B$67*(Y154-$D154+About!$B$68)))</f>
        <v>0.84230828597766971</v>
      </c>
      <c r="Z155" s="16">
        <f>About!$B$66/(1+EXP(About!$B$67*(Z154-$D154+About!$B$68)))</f>
        <v>0.87657433033652998</v>
      </c>
      <c r="AA155" s="16">
        <f>About!$B$66/(1+EXP(About!$B$67*(AA154-$D154+About!$B$68)))</f>
        <v>0.904668944478626</v>
      </c>
      <c r="AB155" s="16">
        <f>About!$B$66/(1+EXP(About!$B$67*(AB154-$D154+About!$B$68)))</f>
        <v>0.92735831157959536</v>
      </c>
      <c r="AC155" s="16">
        <f>About!$B$66/(1+EXP(About!$B$67*(AC154-$D154+About!$B$68)))</f>
        <v>0.94545988373849044</v>
      </c>
      <c r="AD155" s="16">
        <f>About!$B$66/(1+EXP(About!$B$67*(AD154-$D154+About!$B$68)))</f>
        <v>0.95976107949421063</v>
      </c>
      <c r="AE155" s="16">
        <f>About!$B$66/(1+EXP(About!$B$67*(AE154-$D154+About!$B$68)))</f>
        <v>0.97097291847681666</v>
      </c>
      <c r="AF155" s="16">
        <f>About!$B$66/(1+EXP(About!$B$67*(AF154-$D154+About!$B$68)))</f>
        <v>0.97970970284113201</v>
      </c>
      <c r="AG155" s="16">
        <f>About!$B$66/(1+EXP(About!$B$67*(AG154-$D154+About!$B$68)))</f>
        <v>0.98648574035267622</v>
      </c>
      <c r="AH155" s="16">
        <f>About!$B$66/(1+EXP(About!$B$67*(AH154-$D154+About!$B$68)))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About!$B$66/(1+EXP(About!$B$67*(D156-$D156+About!$B$68)))</f>
        <v>1.7278149615569269E-2</v>
      </c>
      <c r="E157" s="16">
        <f>About!$B$66/(1+EXP(About!$B$67*(E156-$D156+About!$B$68)))</f>
        <v>2.2514259647323516E-2</v>
      </c>
      <c r="F157" s="16">
        <f>About!$B$66/(1+EXP(About!$B$67*(F156-$D156+About!$B$68)))</f>
        <v>2.9290297158867825E-2</v>
      </c>
      <c r="G157" s="16">
        <f>About!$B$66/(1+EXP(About!$B$67*(G156-$D156+About!$B$68)))</f>
        <v>3.8027081523183362E-2</v>
      </c>
      <c r="H157" s="16">
        <f>About!$B$66/(1+EXP(About!$B$67*(H156-$D156+About!$B$68)))</f>
        <v>4.923892050578918E-2</v>
      </c>
      <c r="I157" s="16">
        <f>About!$B$66/(1+EXP(About!$B$67*(I156-$D156+About!$B$68)))</f>
        <v>6.3540116261509447E-2</v>
      </c>
      <c r="J157" s="16">
        <f>About!$B$66/(1+EXP(About!$B$67*(J156-$D156+About!$B$68)))</f>
        <v>8.1641688420404521E-2</v>
      </c>
      <c r="K157" s="16">
        <f>About!$B$66/(1+EXP(About!$B$67*(K156-$D156+About!$B$68)))</f>
        <v>0.10433105552137381</v>
      </c>
      <c r="L157" s="16">
        <f>About!$B$66/(1+EXP(About!$B$67*(L156-$D156+About!$B$68)))</f>
        <v>0.13242566966347</v>
      </c>
      <c r="M157" s="16">
        <f>About!$B$66/(1+EXP(About!$B$67*(M156-$D156+About!$B$68)))</f>
        <v>0.16669171402233013</v>
      </c>
      <c r="N157" s="16">
        <f>About!$B$66/(1+EXP(About!$B$67*(N156-$D156+About!$B$68)))</f>
        <v>0.20772320514715584</v>
      </c>
      <c r="O157" s="16">
        <f>About!$B$66/(1+EXP(About!$B$67*(O156-$D156+About!$B$68)))</f>
        <v>0.2557875708122988</v>
      </c>
      <c r="P157" s="16">
        <f>About!$B$66/(1+EXP(About!$B$67*(P156-$D156+About!$B$68)))</f>
        <v>0.31066151015949567</v>
      </c>
      <c r="Q157" s="16">
        <f>About!$B$66/(1+EXP(About!$B$67*(Q156-$D156+About!$B$68)))</f>
        <v>0.37150127050427334</v>
      </c>
      <c r="R157" s="16">
        <f>About!$B$66/(1+EXP(About!$B$67*(R156-$D156+About!$B$68)))</f>
        <v>0.4368032588898566</v>
      </c>
      <c r="S157" s="16">
        <f>About!$B$66/(1+EXP(About!$B$67*(S156-$D156+About!$B$68)))</f>
        <v>0.50449999999999995</v>
      </c>
      <c r="T157" s="16">
        <f>About!$B$66/(1+EXP(About!$B$67*(T156-$D156+About!$B$68)))</f>
        <v>0.57219674111014329</v>
      </c>
      <c r="U157" s="16">
        <f>About!$B$66/(1+EXP(About!$B$67*(U156-$D156+About!$B$68)))</f>
        <v>0.6374987294957265</v>
      </c>
      <c r="V157" s="16">
        <f>About!$B$66/(1+EXP(About!$B$67*(V156-$D156+About!$B$68)))</f>
        <v>0.69833848984050417</v>
      </c>
      <c r="W157" s="16">
        <f>About!$B$66/(1+EXP(About!$B$67*(W156-$D156+About!$B$68)))</f>
        <v>0.75321242918770104</v>
      </c>
      <c r="X157" s="16">
        <f>About!$B$66/(1+EXP(About!$B$67*(X156-$D156+About!$B$68)))</f>
        <v>0.80127679485284409</v>
      </c>
      <c r="Y157" s="16">
        <f>About!$B$66/(1+EXP(About!$B$67*(Y156-$D156+About!$B$68)))</f>
        <v>0.84230828597766971</v>
      </c>
      <c r="Z157" s="16">
        <f>About!$B$66/(1+EXP(About!$B$67*(Z156-$D156+About!$B$68)))</f>
        <v>0.87657433033652998</v>
      </c>
      <c r="AA157" s="16">
        <f>About!$B$66/(1+EXP(About!$B$67*(AA156-$D156+About!$B$68)))</f>
        <v>0.904668944478626</v>
      </c>
      <c r="AB157" s="16">
        <f>About!$B$66/(1+EXP(About!$B$67*(AB156-$D156+About!$B$68)))</f>
        <v>0.92735831157959536</v>
      </c>
      <c r="AC157" s="16">
        <f>About!$B$66/(1+EXP(About!$B$67*(AC156-$D156+About!$B$68)))</f>
        <v>0.94545988373849044</v>
      </c>
      <c r="AD157" s="16">
        <f>About!$B$66/(1+EXP(About!$B$67*(AD156-$D156+About!$B$68)))</f>
        <v>0.95976107949421063</v>
      </c>
      <c r="AE157" s="16">
        <f>About!$B$66/(1+EXP(About!$B$67*(AE156-$D156+About!$B$68)))</f>
        <v>0.97097291847681666</v>
      </c>
      <c r="AF157" s="16">
        <f>About!$B$66/(1+EXP(About!$B$67*(AF156-$D156+About!$B$68)))</f>
        <v>0.97970970284113201</v>
      </c>
      <c r="AG157" s="16">
        <f>About!$B$66/(1+EXP(About!$B$67*(AG156-$D156+About!$B$68)))</f>
        <v>0.98648574035267622</v>
      </c>
      <c r="AH157" s="16">
        <f>About!$B$66/(1+EXP(About!$B$67*(AH156-$D156+About!$B$68)))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About!$B$66/(1+EXP(About!$B$67*(D158-$D158+About!$B$68)))</f>
        <v>1.7278149615569269E-2</v>
      </c>
      <c r="E159" s="16">
        <f>About!$B$66/(1+EXP(About!$B$67*(E158-$D158+About!$B$68)))</f>
        <v>2.2514259647323516E-2</v>
      </c>
      <c r="F159" s="16">
        <f>About!$B$66/(1+EXP(About!$B$67*(F158-$D158+About!$B$68)))</f>
        <v>2.9290297158867825E-2</v>
      </c>
      <c r="G159" s="16">
        <f>About!$B$66/(1+EXP(About!$B$67*(G158-$D158+About!$B$68)))</f>
        <v>3.8027081523183362E-2</v>
      </c>
      <c r="H159" s="16">
        <f>About!$B$66/(1+EXP(About!$B$67*(H158-$D158+About!$B$68)))</f>
        <v>4.923892050578918E-2</v>
      </c>
      <c r="I159" s="16">
        <f>About!$B$66/(1+EXP(About!$B$67*(I158-$D158+About!$B$68)))</f>
        <v>6.3540116261509447E-2</v>
      </c>
      <c r="J159" s="16">
        <f>About!$B$66/(1+EXP(About!$B$67*(J158-$D158+About!$B$68)))</f>
        <v>8.1641688420404521E-2</v>
      </c>
      <c r="K159" s="16">
        <f>About!$B$66/(1+EXP(About!$B$67*(K158-$D158+About!$B$68)))</f>
        <v>0.10433105552137381</v>
      </c>
      <c r="L159" s="16">
        <f>About!$B$66/(1+EXP(About!$B$67*(L158-$D158+About!$B$68)))</f>
        <v>0.13242566966347</v>
      </c>
      <c r="M159" s="16">
        <f>About!$B$66/(1+EXP(About!$B$67*(M158-$D158+About!$B$68)))</f>
        <v>0.16669171402233013</v>
      </c>
      <c r="N159" s="16">
        <f>About!$B$66/(1+EXP(About!$B$67*(N158-$D158+About!$B$68)))</f>
        <v>0.20772320514715584</v>
      </c>
      <c r="O159" s="16">
        <f>About!$B$66/(1+EXP(About!$B$67*(O158-$D158+About!$B$68)))</f>
        <v>0.2557875708122988</v>
      </c>
      <c r="P159" s="16">
        <f>About!$B$66/(1+EXP(About!$B$67*(P158-$D158+About!$B$68)))</f>
        <v>0.31066151015949567</v>
      </c>
      <c r="Q159" s="16">
        <f>About!$B$66/(1+EXP(About!$B$67*(Q158-$D158+About!$B$68)))</f>
        <v>0.37150127050427334</v>
      </c>
      <c r="R159" s="16">
        <f>About!$B$66/(1+EXP(About!$B$67*(R158-$D158+About!$B$68)))</f>
        <v>0.4368032588898566</v>
      </c>
      <c r="S159" s="16">
        <f>About!$B$66/(1+EXP(About!$B$67*(S158-$D158+About!$B$68)))</f>
        <v>0.50449999999999995</v>
      </c>
      <c r="T159" s="16">
        <f>About!$B$66/(1+EXP(About!$B$67*(T158-$D158+About!$B$68)))</f>
        <v>0.57219674111014329</v>
      </c>
      <c r="U159" s="16">
        <f>About!$B$66/(1+EXP(About!$B$67*(U158-$D158+About!$B$68)))</f>
        <v>0.6374987294957265</v>
      </c>
      <c r="V159" s="16">
        <f>About!$B$66/(1+EXP(About!$B$67*(V158-$D158+About!$B$68)))</f>
        <v>0.69833848984050417</v>
      </c>
      <c r="W159" s="16">
        <f>About!$B$66/(1+EXP(About!$B$67*(W158-$D158+About!$B$68)))</f>
        <v>0.75321242918770104</v>
      </c>
      <c r="X159" s="16">
        <f>About!$B$66/(1+EXP(About!$B$67*(X158-$D158+About!$B$68)))</f>
        <v>0.80127679485284409</v>
      </c>
      <c r="Y159" s="16">
        <f>About!$B$66/(1+EXP(About!$B$67*(Y158-$D158+About!$B$68)))</f>
        <v>0.84230828597766971</v>
      </c>
      <c r="Z159" s="16">
        <f>About!$B$66/(1+EXP(About!$B$67*(Z158-$D158+About!$B$68)))</f>
        <v>0.87657433033652998</v>
      </c>
      <c r="AA159" s="16">
        <f>About!$B$66/(1+EXP(About!$B$67*(AA158-$D158+About!$B$68)))</f>
        <v>0.904668944478626</v>
      </c>
      <c r="AB159" s="16">
        <f>About!$B$66/(1+EXP(About!$B$67*(AB158-$D158+About!$B$68)))</f>
        <v>0.92735831157959536</v>
      </c>
      <c r="AC159" s="16">
        <f>About!$B$66/(1+EXP(About!$B$67*(AC158-$D158+About!$B$68)))</f>
        <v>0.94545988373849044</v>
      </c>
      <c r="AD159" s="16">
        <f>About!$B$66/(1+EXP(About!$B$67*(AD158-$D158+About!$B$68)))</f>
        <v>0.95976107949421063</v>
      </c>
      <c r="AE159" s="16">
        <f>About!$B$66/(1+EXP(About!$B$67*(AE158-$D158+About!$B$68)))</f>
        <v>0.97097291847681666</v>
      </c>
      <c r="AF159" s="16">
        <f>About!$B$66/(1+EXP(About!$B$67*(AF158-$D158+About!$B$68)))</f>
        <v>0.97970970284113201</v>
      </c>
      <c r="AG159" s="16">
        <f>About!$B$66/(1+EXP(About!$B$67*(AG158-$D158+About!$B$68)))</f>
        <v>0.98648574035267622</v>
      </c>
      <c r="AH159" s="16">
        <f>About!$B$66/(1+EXP(About!$B$67*(AH158-$D158+About!$B$68)))</f>
        <v>0.99172185038443061</v>
      </c>
    </row>
    <row r="160" spans="1:34" x14ac:dyDescent="0.25">
      <c r="A160" t="s">
        <v>171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25">
      <c r="B161" s="16">
        <v>0</v>
      </c>
      <c r="C161" s="16">
        <v>0</v>
      </c>
      <c r="D161" s="16">
        <v>1</v>
      </c>
    </row>
    <row r="162" spans="1:34" x14ac:dyDescent="0.25">
      <c r="A162" t="s">
        <v>175</v>
      </c>
      <c r="B162" s="14">
        <v>2018</v>
      </c>
      <c r="C162" s="14">
        <v>2019</v>
      </c>
      <c r="D162" s="14">
        <v>2020</v>
      </c>
      <c r="E162" s="14">
        <v>2021</v>
      </c>
      <c r="F162" s="14">
        <v>2022</v>
      </c>
      <c r="G162" s="14">
        <v>2023</v>
      </c>
      <c r="H162" s="14">
        <v>2024</v>
      </c>
      <c r="I162" s="14">
        <v>2025</v>
      </c>
      <c r="J162" s="14">
        <v>2026</v>
      </c>
      <c r="K162" s="14">
        <v>2027</v>
      </c>
      <c r="L162" s="14">
        <v>2028</v>
      </c>
      <c r="M162" s="14">
        <v>2029</v>
      </c>
      <c r="N162" s="14">
        <v>2050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x14ac:dyDescent="0.25">
      <c r="B163">
        <v>0</v>
      </c>
      <c r="C163">
        <v>0</v>
      </c>
      <c r="D163">
        <f>VLOOKUP(D$162,'Exogenous GDP Adjustment'!$A$12:$C$20,3,FALSE)</f>
        <v>1</v>
      </c>
      <c r="E163">
        <f>VLOOKUP(E$162,'Exogenous GDP Adjustment'!$A$12:$C$20,3,FALSE)</f>
        <v>0.41927474668620651</v>
      </c>
      <c r="F163">
        <f>VLOOKUP(F$162,'Exogenous GDP Adjustment'!$A$12:$C$20,3,FALSE)</f>
        <v>0.17579131320878263</v>
      </c>
      <c r="G163">
        <f>VLOOKUP(G$162,'Exogenous GDP Adjustment'!$A$12:$C$20,3,FALSE)</f>
        <v>7.3704858315247937E-2</v>
      </c>
      <c r="H163">
        <f>VLOOKUP(H$162,'Exogenous GDP Adjustment'!$A$12:$C$20,3,FALSE)</f>
        <v>3.0902585799668317E-2</v>
      </c>
      <c r="I163">
        <f>VLOOKUP(I$162,'Exogenous GDP Adjustment'!$A$12:$C$20,3,FALSE)</f>
        <v>1.2956673833104696E-2</v>
      </c>
      <c r="J163">
        <f>VLOOKUP(J$162,'Exogenous GDP Adjustment'!$A$12:$C$20,3,FALSE)</f>
        <v>5.4324061392707719E-3</v>
      </c>
      <c r="K163">
        <f>VLOOKUP(K$162,'Exogenous GDP Adjustment'!$A$12:$C$20,3,FALSE)</f>
        <v>2.2776707079393459E-3</v>
      </c>
      <c r="L163">
        <f>VLOOKUP(L$162,'Exogenous GDP Adjustment'!$A$12:$C$20,3,FALSE)</f>
        <v>9.5496980910586202E-4</v>
      </c>
      <c r="M163">
        <v>0</v>
      </c>
      <c r="N163">
        <v>0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  <col min="2" max="2" width="12" bestFit="1" customWidth="1"/>
  </cols>
  <sheetData>
    <row r="1" spans="1:34" x14ac:dyDescent="0.25">
      <c r="A1" s="1" t="s">
        <v>157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0.68600000000000005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0.73833300000000002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0.79066700000000001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0.84299999999999997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0.89533300000000005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0.94766700000000004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0.41927500000000001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0.175791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7.3705000000000007E-2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3.0903E-2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1.2957E-2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5.4320000000000002E-3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2.2780000000000001E-3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9.5500000000000001E-4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18" t="s">
        <v>78</v>
      </c>
      <c r="BN1" s="18" t="s">
        <v>31</v>
      </c>
      <c r="BO1" s="21" t="s">
        <v>78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0.68600000000000005</v>
      </c>
      <c r="F12" s="12">
        <f>IF(ISBLANK('Set Schedules Here'!D22),"",ROUND('Set Schedules Here'!D22,rounding_decimal_places))</f>
        <v>2025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2019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1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0.41927500000000001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0.175791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7.3705000000000007E-2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3.0903E-2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1.2957E-2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5.4320000000000002E-3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2.2780000000000001E-3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9.5500000000000001E-4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553C-3DC3-405F-9B4B-594CC34D0F7A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4" t="s">
        <v>183</v>
      </c>
      <c r="B1" s="24"/>
      <c r="C1" s="24"/>
      <c r="D1" s="24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184</v>
      </c>
      <c r="B3">
        <v>19073</v>
      </c>
      <c r="C3">
        <v>18044</v>
      </c>
      <c r="D3">
        <v>19194</v>
      </c>
    </row>
    <row r="4" spans="1:5" x14ac:dyDescent="0.25">
      <c r="A4" t="s">
        <v>185</v>
      </c>
      <c r="B4">
        <v>19068</v>
      </c>
      <c r="C4">
        <v>19448</v>
      </c>
      <c r="D4">
        <v>19790</v>
      </c>
    </row>
    <row r="5" spans="1:5" ht="30" x14ac:dyDescent="0.25">
      <c r="A5" s="32" t="s">
        <v>186</v>
      </c>
      <c r="B5">
        <f>B3</f>
        <v>19073</v>
      </c>
      <c r="C5" s="33">
        <f>C4*($B$3/$B$4)</f>
        <v>19453.099643381582</v>
      </c>
      <c r="D5" s="33">
        <f>D4*($B$3/$B$4)</f>
        <v>19795.189322425005</v>
      </c>
    </row>
    <row r="6" spans="1:5" x14ac:dyDescent="0.25">
      <c r="A6" s="34" t="s">
        <v>187</v>
      </c>
    </row>
    <row r="7" spans="1:5" x14ac:dyDescent="0.25">
      <c r="D7" s="28"/>
    </row>
    <row r="8" spans="1:5" x14ac:dyDescent="0.25">
      <c r="A8" t="s">
        <v>172</v>
      </c>
      <c r="C8" s="35">
        <f>(C3-C5)/C5</f>
        <v>-7.2435738736422492E-2</v>
      </c>
      <c r="D8" s="35">
        <f>(D3-D5)/D5</f>
        <v>-3.0370476009741777E-2</v>
      </c>
    </row>
    <row r="9" spans="1:5" x14ac:dyDescent="0.25">
      <c r="A9" s="26"/>
      <c r="B9" s="27"/>
    </row>
    <row r="10" spans="1:5" x14ac:dyDescent="0.25">
      <c r="A10" s="26"/>
      <c r="B10" s="27"/>
    </row>
    <row r="11" spans="1:5" x14ac:dyDescent="0.25">
      <c r="A11" s="36" t="s">
        <v>31</v>
      </c>
      <c r="B11" s="25" t="s">
        <v>172</v>
      </c>
      <c r="C11" s="25" t="s">
        <v>173</v>
      </c>
      <c r="E11" s="1" t="s">
        <v>174</v>
      </c>
    </row>
    <row r="12" spans="1:5" x14ac:dyDescent="0.25">
      <c r="A12">
        <v>2020</v>
      </c>
      <c r="B12" s="27">
        <f>C8</f>
        <v>-7.2435738736422492E-2</v>
      </c>
      <c r="C12" s="27">
        <f>B12/B$12</f>
        <v>1</v>
      </c>
      <c r="E12" s="28">
        <f>B13/B12</f>
        <v>0.41927474668620651</v>
      </c>
    </row>
    <row r="13" spans="1:5" ht="15.75" thickBot="1" x14ac:dyDescent="0.3">
      <c r="A13" s="10">
        <v>2021</v>
      </c>
      <c r="B13" s="29">
        <f>D8</f>
        <v>-3.0370476009741777E-2</v>
      </c>
      <c r="C13" s="27">
        <f t="shared" ref="C13:C20" si="0">B13/B$12</f>
        <v>0.41927474668620651</v>
      </c>
    </row>
    <row r="14" spans="1:5" x14ac:dyDescent="0.25">
      <c r="A14">
        <v>2022</v>
      </c>
      <c r="B14" s="27">
        <f t="shared" ref="B14:B20" si="1">B13*E$12</f>
        <v>-1.2733573635723996E-2</v>
      </c>
      <c r="C14" s="27">
        <f t="shared" si="0"/>
        <v>0.17579131320878263</v>
      </c>
    </row>
    <row r="15" spans="1:5" x14ac:dyDescent="0.25">
      <c r="A15">
        <v>2023</v>
      </c>
      <c r="B15" s="27">
        <f t="shared" si="1"/>
        <v>-5.338865860528336E-3</v>
      </c>
      <c r="C15" s="27">
        <f t="shared" si="0"/>
        <v>7.3704858315247937E-2</v>
      </c>
    </row>
    <row r="16" spans="1:5" x14ac:dyDescent="0.25">
      <c r="A16">
        <v>2024</v>
      </c>
      <c r="B16" s="27">
        <f t="shared" si="1"/>
        <v>-2.2384516312646541E-3</v>
      </c>
      <c r="C16" s="27">
        <f t="shared" si="0"/>
        <v>3.0902585799668317E-2</v>
      </c>
    </row>
    <row r="17" spans="1:3" x14ac:dyDescent="0.25">
      <c r="A17">
        <v>2025</v>
      </c>
      <c r="B17" s="27">
        <f t="shared" si="1"/>
        <v>-9.3852624066781355E-4</v>
      </c>
      <c r="C17" s="27">
        <f t="shared" si="0"/>
        <v>1.2956673833104696E-2</v>
      </c>
    </row>
    <row r="18" spans="1:3" x14ac:dyDescent="0.25">
      <c r="A18">
        <v>2026</v>
      </c>
      <c r="B18" s="27">
        <f t="shared" si="1"/>
        <v>-3.9350035181435523E-4</v>
      </c>
      <c r="C18" s="27">
        <f t="shared" si="0"/>
        <v>5.4324061392707719E-3</v>
      </c>
    </row>
    <row r="19" spans="1:3" x14ac:dyDescent="0.25">
      <c r="A19">
        <v>2027</v>
      </c>
      <c r="B19" s="27">
        <f t="shared" si="1"/>
        <v>-1.6498476032789693E-4</v>
      </c>
      <c r="C19" s="27">
        <f t="shared" si="0"/>
        <v>2.2776707079393459E-3</v>
      </c>
    </row>
    <row r="20" spans="1:3" x14ac:dyDescent="0.25">
      <c r="A20">
        <v>2028</v>
      </c>
      <c r="B20" s="27">
        <f t="shared" si="1"/>
        <v>-6.9173943593563484E-5</v>
      </c>
      <c r="C20" s="27">
        <f t="shared" si="0"/>
        <v>9.5496980910586202E-4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2020-05-12T19:09:56Z</dcterms:modified>
</cp:coreProperties>
</file>