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577DBD2C-878A-4510-915D-26EC3890CA70}" xr6:coauthVersionLast="47" xr6:coauthVersionMax="47" xr10:uidLastSave="{00000000-0000-0000-0000-000000000000}"/>
  <bookViews>
    <workbookView xWindow="28680" yWindow="-120" windowWidth="29040" windowHeight="17520" tabRatio="859" firstSheet="4"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Characteristics'!$A$3:$N$119</definedName>
    <definedName name="_xlnm._FilterDatabase" localSheetId="2" hidden="1">PolicyLevers!$A$1:$S$1978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88" i="1" l="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B199" i="1"/>
  <c r="A199" i="1"/>
  <c r="B198" i="1"/>
  <c r="A198" i="1"/>
  <c r="B197" i="1"/>
  <c r="A197" i="1"/>
  <c r="B196" i="1"/>
  <c r="A196" i="1"/>
  <c r="B195" i="1"/>
  <c r="A195" i="1"/>
  <c r="B194" i="1"/>
  <c r="A194" i="1"/>
  <c r="B193" i="1"/>
  <c r="A193" i="1"/>
  <c r="B192" i="1"/>
  <c r="A192" i="1"/>
  <c r="B191" i="1"/>
  <c r="A191" i="1"/>
  <c r="B190" i="1"/>
  <c r="A190" i="1"/>
  <c r="B189" i="1"/>
  <c r="A189" i="1"/>
  <c r="B188" i="1"/>
  <c r="A188" i="1"/>
  <c r="C199" i="1"/>
  <c r="C198" i="1"/>
  <c r="C197" i="1"/>
  <c r="C196" i="1"/>
  <c r="C195" i="1"/>
  <c r="C194" i="1"/>
  <c r="C193" i="1"/>
  <c r="C192" i="1"/>
  <c r="C191" i="1"/>
  <c r="C190" i="1"/>
  <c r="C189" i="1"/>
  <c r="J277" i="1"/>
  <c r="K277" i="1"/>
  <c r="L277" i="1"/>
  <c r="M277" i="1"/>
  <c r="N277" i="1"/>
  <c r="O277" i="1"/>
  <c r="P277" i="1"/>
  <c r="Q277" i="1"/>
  <c r="R277" i="1"/>
  <c r="J279" i="1"/>
  <c r="R279" i="1"/>
  <c r="Q280" i="1"/>
  <c r="N282" i="1"/>
  <c r="O282" i="1"/>
  <c r="M283" i="1"/>
  <c r="N283" i="1"/>
  <c r="L284" i="1"/>
  <c r="M284" i="1"/>
  <c r="K285" i="1"/>
  <c r="L285" i="1"/>
  <c r="J286" i="1"/>
  <c r="K286" i="1"/>
  <c r="R286" i="1"/>
  <c r="J287" i="1"/>
  <c r="Q287" i="1"/>
  <c r="R287" i="1"/>
  <c r="Q288" i="1"/>
  <c r="N290" i="1"/>
  <c r="O290" i="1"/>
  <c r="M291" i="1"/>
  <c r="N291" i="1"/>
  <c r="L292" i="1"/>
  <c r="M292" i="1"/>
  <c r="K293" i="1"/>
  <c r="L293" i="1"/>
  <c r="J294" i="1"/>
  <c r="K294" i="1"/>
  <c r="R294" i="1"/>
  <c r="J295" i="1"/>
  <c r="Q295" i="1"/>
  <c r="R295" i="1"/>
  <c r="Q296" i="1"/>
  <c r="N298" i="1"/>
  <c r="O298" i="1"/>
  <c r="M299" i="1"/>
  <c r="N299" i="1"/>
  <c r="L300" i="1"/>
  <c r="M300" i="1"/>
  <c r="A277" i="1"/>
  <c r="A278" i="1"/>
  <c r="A279" i="1"/>
  <c r="A285" i="1"/>
  <c r="A286" i="1"/>
  <c r="A287" i="1"/>
  <c r="A293" i="1"/>
  <c r="A294" i="1"/>
  <c r="A295" i="1"/>
  <c r="B277" i="1"/>
  <c r="B278" i="1"/>
  <c r="B279" i="1"/>
  <c r="B285" i="1"/>
  <c r="B286" i="1"/>
  <c r="B287" i="1"/>
  <c r="B293" i="1"/>
  <c r="B294" i="1"/>
  <c r="B295" i="1"/>
  <c r="C279" i="1"/>
  <c r="P279" i="1" s="1"/>
  <c r="C280" i="1"/>
  <c r="O280" i="1" s="1"/>
  <c r="C281" i="1"/>
  <c r="N281" i="1" s="1"/>
  <c r="C282" i="1"/>
  <c r="M282" i="1" s="1"/>
  <c r="C283" i="1"/>
  <c r="L283" i="1" s="1"/>
  <c r="C284" i="1"/>
  <c r="K284" i="1" s="1"/>
  <c r="C285" i="1"/>
  <c r="J285" i="1" s="1"/>
  <c r="C286" i="1"/>
  <c r="Q286" i="1" s="1"/>
  <c r="C287" i="1"/>
  <c r="P287" i="1" s="1"/>
  <c r="C288" i="1"/>
  <c r="O288" i="1" s="1"/>
  <c r="C289" i="1"/>
  <c r="N289" i="1" s="1"/>
  <c r="C290" i="1"/>
  <c r="M290" i="1" s="1"/>
  <c r="C291" i="1"/>
  <c r="L291" i="1" s="1"/>
  <c r="C292" i="1"/>
  <c r="K292" i="1" s="1"/>
  <c r="C293" i="1"/>
  <c r="J293" i="1" s="1"/>
  <c r="C294" i="1"/>
  <c r="Q294" i="1" s="1"/>
  <c r="C295" i="1"/>
  <c r="P295" i="1" s="1"/>
  <c r="C296" i="1"/>
  <c r="O296" i="1" s="1"/>
  <c r="C297" i="1"/>
  <c r="N297" i="1" s="1"/>
  <c r="C298" i="1"/>
  <c r="M298" i="1" s="1"/>
  <c r="C299" i="1"/>
  <c r="L299" i="1" s="1"/>
  <c r="C300" i="1"/>
  <c r="K300" i="1" s="1"/>
  <c r="C278" i="1"/>
  <c r="Q278" i="1" s="1"/>
  <c r="J238" i="1"/>
  <c r="K238" i="1"/>
  <c r="L238" i="1"/>
  <c r="M238" i="1"/>
  <c r="N238" i="1"/>
  <c r="O238" i="1"/>
  <c r="P238" i="1"/>
  <c r="Q238" i="1"/>
  <c r="R238" i="1"/>
  <c r="K240" i="1"/>
  <c r="L240" i="1"/>
  <c r="A238" i="1"/>
  <c r="B238" i="1"/>
  <c r="C240" i="1"/>
  <c r="M240" i="1" s="1"/>
  <c r="C239" i="1"/>
  <c r="N239" i="1" s="1"/>
  <c r="J838" i="1"/>
  <c r="K838" i="1"/>
  <c r="L838" i="1"/>
  <c r="M838" i="1"/>
  <c r="N838" i="1"/>
  <c r="O838" i="1"/>
  <c r="P838" i="1"/>
  <c r="Q838" i="1"/>
  <c r="R838" i="1"/>
  <c r="R999" i="1"/>
  <c r="O1072" i="1"/>
  <c r="C840" i="1"/>
  <c r="L840" i="1" s="1"/>
  <c r="C841" i="1"/>
  <c r="L841" i="1" s="1"/>
  <c r="C842" i="1"/>
  <c r="J842" i="1" s="1"/>
  <c r="C843" i="1"/>
  <c r="C844" i="1"/>
  <c r="B844" i="1" s="1"/>
  <c r="C845" i="1"/>
  <c r="C846" i="1"/>
  <c r="C847" i="1"/>
  <c r="C848" i="1"/>
  <c r="N848" i="1" s="1"/>
  <c r="C849" i="1"/>
  <c r="L849" i="1" s="1"/>
  <c r="C850" i="1"/>
  <c r="C851" i="1"/>
  <c r="C852" i="1"/>
  <c r="R852" i="1" s="1"/>
  <c r="C853" i="1"/>
  <c r="R853" i="1" s="1"/>
  <c r="C854" i="1"/>
  <c r="B854" i="1" s="1"/>
  <c r="C855" i="1"/>
  <c r="O855" i="1" s="1"/>
  <c r="C856" i="1"/>
  <c r="B856" i="1" s="1"/>
  <c r="C857" i="1"/>
  <c r="M857" i="1" s="1"/>
  <c r="C858" i="1"/>
  <c r="R858" i="1" s="1"/>
  <c r="C859" i="1"/>
  <c r="A859" i="1" s="1"/>
  <c r="C860" i="1"/>
  <c r="R860" i="1" s="1"/>
  <c r="C861" i="1"/>
  <c r="J861" i="1" s="1"/>
  <c r="C862" i="1"/>
  <c r="C863" i="1"/>
  <c r="C864" i="1"/>
  <c r="C865" i="1"/>
  <c r="L865" i="1" s="1"/>
  <c r="C866" i="1"/>
  <c r="J866" i="1" s="1"/>
  <c r="C867" i="1"/>
  <c r="K867" i="1" s="1"/>
  <c r="C868" i="1"/>
  <c r="K868" i="1" s="1"/>
  <c r="C869" i="1"/>
  <c r="C870" i="1"/>
  <c r="C871" i="1"/>
  <c r="C872" i="1"/>
  <c r="A872" i="1" s="1"/>
  <c r="C873" i="1"/>
  <c r="A873" i="1" s="1"/>
  <c r="C874" i="1"/>
  <c r="J874" i="1" s="1"/>
  <c r="C875" i="1"/>
  <c r="A875" i="1" s="1"/>
  <c r="C876" i="1"/>
  <c r="B876" i="1" s="1"/>
  <c r="C877" i="1"/>
  <c r="C878" i="1"/>
  <c r="C879" i="1"/>
  <c r="C880" i="1"/>
  <c r="C881" i="1"/>
  <c r="K881" i="1" s="1"/>
  <c r="C882" i="1"/>
  <c r="Q882" i="1" s="1"/>
  <c r="C883" i="1"/>
  <c r="C884" i="1"/>
  <c r="A884" i="1" s="1"/>
  <c r="C885" i="1"/>
  <c r="C886" i="1"/>
  <c r="C887" i="1"/>
  <c r="C888" i="1"/>
  <c r="C889" i="1"/>
  <c r="J889" i="1" s="1"/>
  <c r="C890" i="1"/>
  <c r="R890" i="1" s="1"/>
  <c r="C891" i="1"/>
  <c r="J891" i="1" s="1"/>
  <c r="C892" i="1"/>
  <c r="A892" i="1" s="1"/>
  <c r="C893" i="1"/>
  <c r="L893" i="1" s="1"/>
  <c r="C894" i="1"/>
  <c r="C895" i="1"/>
  <c r="B895" i="1" s="1"/>
  <c r="C896" i="1"/>
  <c r="C897" i="1"/>
  <c r="A897" i="1" s="1"/>
  <c r="C898" i="1"/>
  <c r="R898" i="1" s="1"/>
  <c r="C899" i="1"/>
  <c r="C900" i="1"/>
  <c r="O900" i="1" s="1"/>
  <c r="C901" i="1"/>
  <c r="A901" i="1" s="1"/>
  <c r="C902" i="1"/>
  <c r="C903" i="1"/>
  <c r="M903" i="1" s="1"/>
  <c r="C904" i="1"/>
  <c r="C905" i="1"/>
  <c r="O905" i="1" s="1"/>
  <c r="C906" i="1"/>
  <c r="K906" i="1" s="1"/>
  <c r="C907" i="1"/>
  <c r="M907" i="1" s="1"/>
  <c r="C908" i="1"/>
  <c r="B908" i="1" s="1"/>
  <c r="C909" i="1"/>
  <c r="C910" i="1"/>
  <c r="C911" i="1"/>
  <c r="A911" i="1" s="1"/>
  <c r="C912" i="1"/>
  <c r="O912" i="1" s="1"/>
  <c r="C913" i="1"/>
  <c r="K913" i="1" s="1"/>
  <c r="C914" i="1"/>
  <c r="C915" i="1"/>
  <c r="A915" i="1" s="1"/>
  <c r="C916" i="1"/>
  <c r="J916" i="1" s="1"/>
  <c r="C917" i="1"/>
  <c r="A917" i="1" s="1"/>
  <c r="C918" i="1"/>
  <c r="A918" i="1" s="1"/>
  <c r="C919" i="1"/>
  <c r="C920" i="1"/>
  <c r="C921" i="1"/>
  <c r="M921" i="1" s="1"/>
  <c r="C922" i="1"/>
  <c r="O922" i="1" s="1"/>
  <c r="C923" i="1"/>
  <c r="C924" i="1"/>
  <c r="C925" i="1"/>
  <c r="A925" i="1" s="1"/>
  <c r="C926" i="1"/>
  <c r="C927" i="1"/>
  <c r="C928" i="1"/>
  <c r="C929" i="1"/>
  <c r="P929" i="1" s="1"/>
  <c r="C930" i="1"/>
  <c r="M930" i="1" s="1"/>
  <c r="C931" i="1"/>
  <c r="C932" i="1"/>
  <c r="C933" i="1"/>
  <c r="K933" i="1" s="1"/>
  <c r="C934" i="1"/>
  <c r="B934" i="1" s="1"/>
  <c r="C935" i="1"/>
  <c r="C936" i="1"/>
  <c r="P936" i="1" s="1"/>
  <c r="C937" i="1"/>
  <c r="N937" i="1" s="1"/>
  <c r="C938" i="1"/>
  <c r="J938" i="1" s="1"/>
  <c r="C939" i="1"/>
  <c r="N939" i="1" s="1"/>
  <c r="C940" i="1"/>
  <c r="P940" i="1" s="1"/>
  <c r="C941" i="1"/>
  <c r="N941" i="1" s="1"/>
  <c r="C942" i="1"/>
  <c r="B942" i="1" s="1"/>
  <c r="C943" i="1"/>
  <c r="R943" i="1" s="1"/>
  <c r="C944" i="1"/>
  <c r="C945" i="1"/>
  <c r="P945" i="1" s="1"/>
  <c r="C946" i="1"/>
  <c r="N946" i="1" s="1"/>
  <c r="C947" i="1"/>
  <c r="C948" i="1"/>
  <c r="A948" i="1" s="1"/>
  <c r="C949" i="1"/>
  <c r="C950" i="1"/>
  <c r="Q950" i="1" s="1"/>
  <c r="C951" i="1"/>
  <c r="C952" i="1"/>
  <c r="R952" i="1" s="1"/>
  <c r="C953" i="1"/>
  <c r="J953" i="1" s="1"/>
  <c r="C954" i="1"/>
  <c r="J954" i="1" s="1"/>
  <c r="C955" i="1"/>
  <c r="B955" i="1" s="1"/>
  <c r="C956" i="1"/>
  <c r="K956" i="1" s="1"/>
  <c r="C957" i="1"/>
  <c r="J957" i="1" s="1"/>
  <c r="C958" i="1"/>
  <c r="C959" i="1"/>
  <c r="R959" i="1" s="1"/>
  <c r="C960" i="1"/>
  <c r="C961" i="1"/>
  <c r="L961" i="1" s="1"/>
  <c r="C962" i="1"/>
  <c r="Q962" i="1" s="1"/>
  <c r="C963" i="1"/>
  <c r="C964" i="1"/>
  <c r="Q964" i="1" s="1"/>
  <c r="C965" i="1"/>
  <c r="C966" i="1"/>
  <c r="A966" i="1" s="1"/>
  <c r="C967" i="1"/>
  <c r="K967" i="1" s="1"/>
  <c r="C968" i="1"/>
  <c r="C969" i="1"/>
  <c r="R969" i="1" s="1"/>
  <c r="C970" i="1"/>
  <c r="Q970" i="1" s="1"/>
  <c r="C971" i="1"/>
  <c r="C972" i="1"/>
  <c r="O972" i="1" s="1"/>
  <c r="C973" i="1"/>
  <c r="Q973" i="1" s="1"/>
  <c r="C974" i="1"/>
  <c r="A974" i="1" s="1"/>
  <c r="C975" i="1"/>
  <c r="N975" i="1" s="1"/>
  <c r="C976" i="1"/>
  <c r="C977" i="1"/>
  <c r="Q977" i="1" s="1"/>
  <c r="C978" i="1"/>
  <c r="R978" i="1" s="1"/>
  <c r="C979" i="1"/>
  <c r="C980" i="1"/>
  <c r="Q980" i="1" s="1"/>
  <c r="C981" i="1"/>
  <c r="C982" i="1"/>
  <c r="C983" i="1"/>
  <c r="C984" i="1"/>
  <c r="C985" i="1"/>
  <c r="Q985" i="1" s="1"/>
  <c r="C986" i="1"/>
  <c r="K986" i="1" s="1"/>
  <c r="C987" i="1"/>
  <c r="L987" i="1" s="1"/>
  <c r="C988" i="1"/>
  <c r="Q988" i="1" s="1"/>
  <c r="C989" i="1"/>
  <c r="A989" i="1" s="1"/>
  <c r="C990" i="1"/>
  <c r="C991" i="1"/>
  <c r="C992" i="1"/>
  <c r="J992" i="1" s="1"/>
  <c r="C993" i="1"/>
  <c r="L993" i="1" s="1"/>
  <c r="C994" i="1"/>
  <c r="K994" i="1" s="1"/>
  <c r="C995" i="1"/>
  <c r="R995" i="1" s="1"/>
  <c r="C996" i="1"/>
  <c r="J996" i="1" s="1"/>
  <c r="C997" i="1"/>
  <c r="M997" i="1" s="1"/>
  <c r="C998" i="1"/>
  <c r="C999" i="1"/>
  <c r="C1000" i="1"/>
  <c r="R1000" i="1" s="1"/>
  <c r="C1001" i="1"/>
  <c r="K1001" i="1" s="1"/>
  <c r="C1002" i="1"/>
  <c r="J1002" i="1" s="1"/>
  <c r="C1003" i="1"/>
  <c r="A1003" i="1" s="1"/>
  <c r="C1004" i="1"/>
  <c r="B1004" i="1" s="1"/>
  <c r="C1005" i="1"/>
  <c r="C1006" i="1"/>
  <c r="O1006" i="1" s="1"/>
  <c r="C1007" i="1"/>
  <c r="C1008" i="1"/>
  <c r="O1008" i="1" s="1"/>
  <c r="C1009" i="1"/>
  <c r="K1009" i="1" s="1"/>
  <c r="C1010" i="1"/>
  <c r="K1010" i="1" s="1"/>
  <c r="C1011" i="1"/>
  <c r="C1012" i="1"/>
  <c r="J1012" i="1" s="1"/>
  <c r="C1013" i="1"/>
  <c r="M1013" i="1" s="1"/>
  <c r="C1014" i="1"/>
  <c r="O1014" i="1" s="1"/>
  <c r="C1015" i="1"/>
  <c r="K1015" i="1" s="1"/>
  <c r="C1016" i="1"/>
  <c r="M1016" i="1" s="1"/>
  <c r="C1017" i="1"/>
  <c r="K1017" i="1" s="1"/>
  <c r="C1018" i="1"/>
  <c r="Q1018" i="1" s="1"/>
  <c r="C1019" i="1"/>
  <c r="B1019" i="1" s="1"/>
  <c r="C1020" i="1"/>
  <c r="A1020" i="1" s="1"/>
  <c r="C1021" i="1"/>
  <c r="P1021" i="1" s="1"/>
  <c r="C1022" i="1"/>
  <c r="C1023" i="1"/>
  <c r="C1024" i="1"/>
  <c r="N1024" i="1" s="1"/>
  <c r="C1025" i="1"/>
  <c r="L1025" i="1" s="1"/>
  <c r="C1026" i="1"/>
  <c r="M1026" i="1" s="1"/>
  <c r="C1027" i="1"/>
  <c r="C1028" i="1"/>
  <c r="M1028" i="1" s="1"/>
  <c r="C1029" i="1"/>
  <c r="A1029" i="1" s="1"/>
  <c r="C1030" i="1"/>
  <c r="P1030" i="1" s="1"/>
  <c r="C1031" i="1"/>
  <c r="M1031" i="1" s="1"/>
  <c r="C1032" i="1"/>
  <c r="N1032" i="1" s="1"/>
  <c r="C1033" i="1"/>
  <c r="J1033" i="1" s="1"/>
  <c r="C1034" i="1"/>
  <c r="Q1034" i="1" s="1"/>
  <c r="C1035" i="1"/>
  <c r="J1035" i="1" s="1"/>
  <c r="C1036" i="1"/>
  <c r="N1036" i="1" s="1"/>
  <c r="C1037" i="1"/>
  <c r="A1037" i="1" s="1"/>
  <c r="C1038" i="1"/>
  <c r="C1039" i="1"/>
  <c r="C1040" i="1"/>
  <c r="J1040" i="1" s="1"/>
  <c r="C1041" i="1"/>
  <c r="K1041" i="1" s="1"/>
  <c r="C1042" i="1"/>
  <c r="J1042" i="1" s="1"/>
  <c r="C1043" i="1"/>
  <c r="J1043" i="1" s="1"/>
  <c r="C1044" i="1"/>
  <c r="K1044" i="1" s="1"/>
  <c r="C1045" i="1"/>
  <c r="O1045" i="1" s="1"/>
  <c r="C1046" i="1"/>
  <c r="A1046" i="1" s="1"/>
  <c r="C1047" i="1"/>
  <c r="P1047" i="1" s="1"/>
  <c r="C1048" i="1"/>
  <c r="K1048" i="1" s="1"/>
  <c r="C1049" i="1"/>
  <c r="K1049" i="1" s="1"/>
  <c r="C1050" i="1"/>
  <c r="K1050" i="1" s="1"/>
  <c r="C1051" i="1"/>
  <c r="O1051" i="1" s="1"/>
  <c r="C1052" i="1"/>
  <c r="O1052" i="1" s="1"/>
  <c r="C1053" i="1"/>
  <c r="C1054" i="1"/>
  <c r="A1054" i="1" s="1"/>
  <c r="C1055" i="1"/>
  <c r="K1055" i="1" s="1"/>
  <c r="C1056" i="1"/>
  <c r="L1056" i="1" s="1"/>
  <c r="C1057" i="1"/>
  <c r="M1057" i="1" s="1"/>
  <c r="C1058" i="1"/>
  <c r="L1058" i="1" s="1"/>
  <c r="C1059" i="1"/>
  <c r="B1059" i="1" s="1"/>
  <c r="C1060" i="1"/>
  <c r="J1060" i="1" s="1"/>
  <c r="C1061" i="1"/>
  <c r="R1061" i="1" s="1"/>
  <c r="C1062" i="1"/>
  <c r="A1062" i="1" s="1"/>
  <c r="C1063" i="1"/>
  <c r="L1063" i="1" s="1"/>
  <c r="C1064" i="1"/>
  <c r="L1064" i="1" s="1"/>
  <c r="C1065" i="1"/>
  <c r="L1065" i="1" s="1"/>
  <c r="C1066" i="1"/>
  <c r="J1066" i="1" s="1"/>
  <c r="C1067" i="1"/>
  <c r="C1068" i="1"/>
  <c r="R1068" i="1" s="1"/>
  <c r="C1069" i="1"/>
  <c r="O1069" i="1" s="1"/>
  <c r="C1070" i="1"/>
  <c r="N1070" i="1" s="1"/>
  <c r="C1071" i="1"/>
  <c r="P1071" i="1" s="1"/>
  <c r="C1072" i="1"/>
  <c r="J1072" i="1" s="1"/>
  <c r="C1073" i="1"/>
  <c r="P1073" i="1" s="1"/>
  <c r="C1074" i="1"/>
  <c r="O1074" i="1" s="1"/>
  <c r="C1075" i="1"/>
  <c r="K1075" i="1" s="1"/>
  <c r="C1076" i="1"/>
  <c r="J1076" i="1" s="1"/>
  <c r="C1077" i="1"/>
  <c r="K1077" i="1" s="1"/>
  <c r="C1078" i="1"/>
  <c r="C1079" i="1"/>
  <c r="C1080" i="1"/>
  <c r="C1081" i="1"/>
  <c r="P1081" i="1" s="1"/>
  <c r="C1082" i="1"/>
  <c r="O1082" i="1" s="1"/>
  <c r="C1083" i="1"/>
  <c r="C1084" i="1"/>
  <c r="R1084" i="1" s="1"/>
  <c r="C1085" i="1"/>
  <c r="L1085" i="1" s="1"/>
  <c r="C1086" i="1"/>
  <c r="C1087" i="1"/>
  <c r="J1087" i="1" s="1"/>
  <c r="C839" i="1"/>
  <c r="A838" i="1"/>
  <c r="B838" i="1"/>
  <c r="A840" i="1"/>
  <c r="A841" i="1"/>
  <c r="B841" i="1"/>
  <c r="A842" i="1"/>
  <c r="A848" i="1"/>
  <c r="B849" i="1"/>
  <c r="A850" i="1"/>
  <c r="B850" i="1"/>
  <c r="A857" i="1"/>
  <c r="B857" i="1"/>
  <c r="A863" i="1"/>
  <c r="A865" i="1"/>
  <c r="B865" i="1"/>
  <c r="A866" i="1"/>
  <c r="B866" i="1"/>
  <c r="A871" i="1"/>
  <c r="B872" i="1"/>
  <c r="B873" i="1"/>
  <c r="A874" i="1"/>
  <c r="B874" i="1"/>
  <c r="A880" i="1"/>
  <c r="A881" i="1"/>
  <c r="B881" i="1"/>
  <c r="B888" i="1"/>
  <c r="A889" i="1"/>
  <c r="B889" i="1"/>
  <c r="B890" i="1"/>
  <c r="A905" i="1"/>
  <c r="B905" i="1"/>
  <c r="A906" i="1"/>
  <c r="B913" i="1"/>
  <c r="A914" i="1"/>
  <c r="B914" i="1"/>
  <c r="B916" i="1"/>
  <c r="A921" i="1"/>
  <c r="B927" i="1"/>
  <c r="A929" i="1"/>
  <c r="B929" i="1"/>
  <c r="A930" i="1"/>
  <c r="B930" i="1"/>
  <c r="A935" i="1"/>
  <c r="B936" i="1"/>
  <c r="A937" i="1"/>
  <c r="B937" i="1"/>
  <c r="A938" i="1"/>
  <c r="B938" i="1"/>
  <c r="A940" i="1"/>
  <c r="B940" i="1"/>
  <c r="B945" i="1"/>
  <c r="A946" i="1"/>
  <c r="B946" i="1"/>
  <c r="B951" i="1"/>
  <c r="B952" i="1"/>
  <c r="A953" i="1"/>
  <c r="B959" i="1"/>
  <c r="A960" i="1"/>
  <c r="A961" i="1"/>
  <c r="B961" i="1"/>
  <c r="A968" i="1"/>
  <c r="A969" i="1"/>
  <c r="B969" i="1"/>
  <c r="A970" i="1"/>
  <c r="B970" i="1"/>
  <c r="B972" i="1"/>
  <c r="B976" i="1"/>
  <c r="B977" i="1"/>
  <c r="A978" i="1"/>
  <c r="B978" i="1"/>
  <c r="A985" i="1"/>
  <c r="B985" i="1"/>
  <c r="A986" i="1"/>
  <c r="A993" i="1"/>
  <c r="B993" i="1"/>
  <c r="A994" i="1"/>
  <c r="B994" i="1"/>
  <c r="A999" i="1"/>
  <c r="B1002" i="1"/>
  <c r="A1008" i="1"/>
  <c r="A1009" i="1"/>
  <c r="B1009" i="1"/>
  <c r="A1010" i="1"/>
  <c r="A1015" i="1"/>
  <c r="A1016" i="1"/>
  <c r="B1016" i="1"/>
  <c r="B1017" i="1"/>
  <c r="A1024" i="1"/>
  <c r="A1025" i="1"/>
  <c r="B1025" i="1"/>
  <c r="A1026" i="1"/>
  <c r="A1028" i="1"/>
  <c r="B1028" i="1"/>
  <c r="B1032" i="1"/>
  <c r="B1033" i="1"/>
  <c r="A1034" i="1"/>
  <c r="B1034" i="1"/>
  <c r="A1040" i="1"/>
  <c r="A1041" i="1"/>
  <c r="B1041" i="1"/>
  <c r="B1049" i="1"/>
  <c r="A1050" i="1"/>
  <c r="B1055" i="1"/>
  <c r="A1057" i="1"/>
  <c r="B1057" i="1"/>
  <c r="A1058" i="1"/>
  <c r="B1058" i="1"/>
  <c r="A1064" i="1"/>
  <c r="B1066" i="1"/>
  <c r="B1068" i="1"/>
  <c r="A1071" i="1"/>
  <c r="A1072" i="1"/>
  <c r="B1073" i="1"/>
  <c r="A1074" i="1"/>
  <c r="B1074" i="1"/>
  <c r="A1079" i="1"/>
  <c r="A1080" i="1"/>
  <c r="B1080" i="1"/>
  <c r="B1087" i="1"/>
  <c r="P1732" i="1"/>
  <c r="N1697" i="1"/>
  <c r="C1790" i="1"/>
  <c r="C1789" i="1"/>
  <c r="R1789" i="1" s="1"/>
  <c r="C1788" i="1"/>
  <c r="P1788" i="1" s="1"/>
  <c r="C1787" i="1"/>
  <c r="K1787" i="1" s="1"/>
  <c r="C1786" i="1"/>
  <c r="C1785" i="1"/>
  <c r="C1784" i="1"/>
  <c r="C1783" i="1"/>
  <c r="C1782" i="1"/>
  <c r="Q1782" i="1" s="1"/>
  <c r="C1781" i="1"/>
  <c r="C1780" i="1"/>
  <c r="C1779" i="1"/>
  <c r="C1778" i="1"/>
  <c r="C1777" i="1"/>
  <c r="C1776" i="1"/>
  <c r="C1775" i="1"/>
  <c r="P1775" i="1" s="1"/>
  <c r="C1774" i="1"/>
  <c r="N1774" i="1" s="1"/>
  <c r="C1773" i="1"/>
  <c r="C1772" i="1"/>
  <c r="R1772" i="1" s="1"/>
  <c r="C1771" i="1"/>
  <c r="N1771" i="1" s="1"/>
  <c r="C1770" i="1"/>
  <c r="C1769" i="1"/>
  <c r="C1768" i="1"/>
  <c r="C1767" i="1"/>
  <c r="C1766" i="1"/>
  <c r="C1765" i="1"/>
  <c r="Q1765" i="1" s="1"/>
  <c r="C1764" i="1"/>
  <c r="P1764" i="1" s="1"/>
  <c r="C1763" i="1"/>
  <c r="M1763" i="1" s="1"/>
  <c r="C1762" i="1"/>
  <c r="L1762" i="1" s="1"/>
  <c r="C1761" i="1"/>
  <c r="K1761" i="1" s="1"/>
  <c r="C1760" i="1"/>
  <c r="C1759" i="1"/>
  <c r="C1758" i="1"/>
  <c r="P1758" i="1" s="1"/>
  <c r="C1757" i="1"/>
  <c r="O1757" i="1" s="1"/>
  <c r="C1756" i="1"/>
  <c r="L1756" i="1" s="1"/>
  <c r="C1755" i="1"/>
  <c r="K1755" i="1" s="1"/>
  <c r="C1754" i="1"/>
  <c r="J1754" i="1" s="1"/>
  <c r="C1753" i="1"/>
  <c r="C1752" i="1"/>
  <c r="P1752" i="1" s="1"/>
  <c r="C1751" i="1"/>
  <c r="C1750" i="1"/>
  <c r="C1749" i="1"/>
  <c r="B1749" i="1" s="1"/>
  <c r="C1748" i="1"/>
  <c r="C1747" i="1"/>
  <c r="C1746" i="1"/>
  <c r="C1745" i="1"/>
  <c r="C1744" i="1"/>
  <c r="C1743" i="1"/>
  <c r="A1743" i="1" s="1"/>
  <c r="C1742" i="1"/>
  <c r="J1742" i="1" s="1"/>
  <c r="C1741" i="1"/>
  <c r="C1740" i="1"/>
  <c r="L1740" i="1" s="1"/>
  <c r="C1739" i="1"/>
  <c r="L1739" i="1" s="1"/>
  <c r="C1738" i="1"/>
  <c r="N1738" i="1" s="1"/>
  <c r="C1737" i="1"/>
  <c r="O1737" i="1" s="1"/>
  <c r="C1736" i="1"/>
  <c r="L1736" i="1" s="1"/>
  <c r="C1735" i="1"/>
  <c r="Q1735" i="1" s="1"/>
  <c r="C1734" i="1"/>
  <c r="N1734" i="1" s="1"/>
  <c r="C1733" i="1"/>
  <c r="C1732" i="1"/>
  <c r="K1732" i="1" s="1"/>
  <c r="C1731" i="1"/>
  <c r="L1731" i="1" s="1"/>
  <c r="C1730" i="1"/>
  <c r="N1730" i="1" s="1"/>
  <c r="C1729" i="1"/>
  <c r="C1728" i="1"/>
  <c r="P1728" i="1" s="1"/>
  <c r="C1727" i="1"/>
  <c r="C1726" i="1"/>
  <c r="R1726" i="1" s="1"/>
  <c r="C1725" i="1"/>
  <c r="C1724" i="1"/>
  <c r="L1724" i="1" s="1"/>
  <c r="C1723" i="1"/>
  <c r="C1722" i="1"/>
  <c r="C1721" i="1"/>
  <c r="K1721" i="1" s="1"/>
  <c r="C1720" i="1"/>
  <c r="P1720" i="1" s="1"/>
  <c r="C1719" i="1"/>
  <c r="P1719" i="1" s="1"/>
  <c r="C1718" i="1"/>
  <c r="N1718" i="1" s="1"/>
  <c r="C1717" i="1"/>
  <c r="J1717" i="1" s="1"/>
  <c r="C1716" i="1"/>
  <c r="P1716" i="1" s="1"/>
  <c r="C1715" i="1"/>
  <c r="Q1715" i="1" s="1"/>
  <c r="C1714" i="1"/>
  <c r="R1714" i="1" s="1"/>
  <c r="C1713" i="1"/>
  <c r="R1713" i="1" s="1"/>
  <c r="C1712" i="1"/>
  <c r="P1712" i="1" s="1"/>
  <c r="C1711" i="1"/>
  <c r="B1711" i="1" s="1"/>
  <c r="C1710" i="1"/>
  <c r="R1710" i="1" s="1"/>
  <c r="C1709" i="1"/>
  <c r="C1708" i="1"/>
  <c r="C1707" i="1"/>
  <c r="R1707" i="1" s="1"/>
  <c r="C1706" i="1"/>
  <c r="R1706" i="1" s="1"/>
  <c r="C1705" i="1"/>
  <c r="J1705" i="1" s="1"/>
  <c r="C1704" i="1"/>
  <c r="L1704" i="1" s="1"/>
  <c r="C1703" i="1"/>
  <c r="Q1703" i="1" s="1"/>
  <c r="C1702" i="1"/>
  <c r="R1702" i="1" s="1"/>
  <c r="C1701" i="1"/>
  <c r="C1700" i="1"/>
  <c r="O1700" i="1" s="1"/>
  <c r="C1699" i="1"/>
  <c r="C1698" i="1"/>
  <c r="P1698" i="1" s="1"/>
  <c r="C1697" i="1"/>
  <c r="C1696" i="1"/>
  <c r="C1695" i="1"/>
  <c r="O1695" i="1" s="1"/>
  <c r="C1694" i="1"/>
  <c r="R1694" i="1" s="1"/>
  <c r="C1693" i="1"/>
  <c r="C1692" i="1"/>
  <c r="N1692" i="1" s="1"/>
  <c r="C1691" i="1"/>
  <c r="C1690" i="1"/>
  <c r="Q1690" i="1" s="1"/>
  <c r="C1689" i="1"/>
  <c r="R1689" i="1" s="1"/>
  <c r="C1688" i="1"/>
  <c r="N1688" i="1" s="1"/>
  <c r="C1687" i="1"/>
  <c r="O1687" i="1" s="1"/>
  <c r="C1686" i="1"/>
  <c r="R1686" i="1" s="1"/>
  <c r="C1685" i="1"/>
  <c r="C1684" i="1"/>
  <c r="C1683" i="1"/>
  <c r="C1682" i="1"/>
  <c r="K1682" i="1" s="1"/>
  <c r="C1681" i="1"/>
  <c r="R1681" i="1" s="1"/>
  <c r="C1680" i="1"/>
  <c r="O1680" i="1" s="1"/>
  <c r="C1679" i="1"/>
  <c r="B1679" i="1" s="1"/>
  <c r="C1678" i="1"/>
  <c r="R1678" i="1" s="1"/>
  <c r="C1677" i="1"/>
  <c r="J1677" i="1" s="1"/>
  <c r="C1676" i="1"/>
  <c r="C1675" i="1"/>
  <c r="R1675" i="1" s="1"/>
  <c r="C1674" i="1"/>
  <c r="C1673" i="1"/>
  <c r="B1673" i="1" s="1"/>
  <c r="C1672" i="1"/>
  <c r="C1671" i="1"/>
  <c r="C1670" i="1"/>
  <c r="C1669" i="1"/>
  <c r="C1668" i="1"/>
  <c r="C1667" i="1"/>
  <c r="C1666" i="1"/>
  <c r="C1665" i="1"/>
  <c r="C1664" i="1"/>
  <c r="C1663" i="1"/>
  <c r="C1662" i="1"/>
  <c r="C1661" i="1"/>
  <c r="C1660" i="1"/>
  <c r="C1659" i="1"/>
  <c r="C1658" i="1"/>
  <c r="C1657" i="1"/>
  <c r="C1656" i="1"/>
  <c r="C1795" i="1"/>
  <c r="C1796" i="1"/>
  <c r="C1797" i="1"/>
  <c r="C1798" i="1"/>
  <c r="C1799" i="1"/>
  <c r="C1802" i="1"/>
  <c r="C1803" i="1"/>
  <c r="C1804" i="1"/>
  <c r="C1805" i="1"/>
  <c r="C1806" i="1"/>
  <c r="C1807" i="1"/>
  <c r="J978" i="1" l="1"/>
  <c r="Q1058" i="1"/>
  <c r="K961" i="1"/>
  <c r="L1049" i="1"/>
  <c r="K953" i="1"/>
  <c r="P930" i="1"/>
  <c r="Q1016" i="1"/>
  <c r="R929" i="1"/>
  <c r="N857" i="1"/>
  <c r="R1081" i="1"/>
  <c r="J857" i="1"/>
  <c r="J1081" i="1"/>
  <c r="R1065" i="1"/>
  <c r="L1057" i="1"/>
  <c r="Q1041" i="1"/>
  <c r="P1025" i="1"/>
  <c r="M1009" i="1"/>
  <c r="J993" i="1"/>
  <c r="J952" i="1"/>
  <c r="M900" i="1"/>
  <c r="B300" i="1"/>
  <c r="B292" i="1"/>
  <c r="B284" i="1"/>
  <c r="A300" i="1"/>
  <c r="A292" i="1"/>
  <c r="A284" i="1"/>
  <c r="R300" i="1"/>
  <c r="J300" i="1"/>
  <c r="K299" i="1"/>
  <c r="L298" i="1"/>
  <c r="M297" i="1"/>
  <c r="N296" i="1"/>
  <c r="O295" i="1"/>
  <c r="P294" i="1"/>
  <c r="Q293" i="1"/>
  <c r="R292" i="1"/>
  <c r="J292" i="1"/>
  <c r="K291" i="1"/>
  <c r="L290" i="1"/>
  <c r="M289" i="1"/>
  <c r="N288" i="1"/>
  <c r="O287" i="1"/>
  <c r="P286" i="1"/>
  <c r="Q285" i="1"/>
  <c r="R284" i="1"/>
  <c r="J284" i="1"/>
  <c r="K283" i="1"/>
  <c r="L282" i="1"/>
  <c r="M281" i="1"/>
  <c r="N280" i="1"/>
  <c r="O279" i="1"/>
  <c r="P278" i="1"/>
  <c r="J1074" i="1"/>
  <c r="Q1065" i="1"/>
  <c r="K1057" i="1"/>
  <c r="N1041" i="1"/>
  <c r="P1018" i="1"/>
  <c r="J1009" i="1"/>
  <c r="P969" i="1"/>
  <c r="O945" i="1"/>
  <c r="J898" i="1"/>
  <c r="B299" i="1"/>
  <c r="B291" i="1"/>
  <c r="B283" i="1"/>
  <c r="A299" i="1"/>
  <c r="A291" i="1"/>
  <c r="A283" i="1"/>
  <c r="Q300" i="1"/>
  <c r="R299" i="1"/>
  <c r="J299" i="1"/>
  <c r="K298" i="1"/>
  <c r="L297" i="1"/>
  <c r="M296" i="1"/>
  <c r="N295" i="1"/>
  <c r="O294" i="1"/>
  <c r="P293" i="1"/>
  <c r="Q292" i="1"/>
  <c r="R291" i="1"/>
  <c r="J291" i="1"/>
  <c r="K290" i="1"/>
  <c r="L289" i="1"/>
  <c r="M288" i="1"/>
  <c r="N287" i="1"/>
  <c r="O286" i="1"/>
  <c r="P285" i="1"/>
  <c r="Q284" i="1"/>
  <c r="R283" i="1"/>
  <c r="J283" i="1"/>
  <c r="K282" i="1"/>
  <c r="L281" i="1"/>
  <c r="M280" i="1"/>
  <c r="N279" i="1"/>
  <c r="O278" i="1"/>
  <c r="O1073" i="1"/>
  <c r="M1065" i="1"/>
  <c r="Q1040" i="1"/>
  <c r="O1018" i="1"/>
  <c r="L986" i="1"/>
  <c r="L969" i="1"/>
  <c r="N945" i="1"/>
  <c r="Q890" i="1"/>
  <c r="B298" i="1"/>
  <c r="B290" i="1"/>
  <c r="B282" i="1"/>
  <c r="A298" i="1"/>
  <c r="A290" i="1"/>
  <c r="A282" i="1"/>
  <c r="P300" i="1"/>
  <c r="Q299" i="1"/>
  <c r="R298" i="1"/>
  <c r="J298" i="1"/>
  <c r="K297" i="1"/>
  <c r="L296" i="1"/>
  <c r="M295" i="1"/>
  <c r="N294" i="1"/>
  <c r="O293" i="1"/>
  <c r="P292" i="1"/>
  <c r="Q291" i="1"/>
  <c r="R290" i="1"/>
  <c r="J290" i="1"/>
  <c r="K289" i="1"/>
  <c r="L288" i="1"/>
  <c r="M287" i="1"/>
  <c r="N286" i="1"/>
  <c r="O285" i="1"/>
  <c r="P284" i="1"/>
  <c r="Q283" i="1"/>
  <c r="R282" i="1"/>
  <c r="J282" i="1"/>
  <c r="K281" i="1"/>
  <c r="L280" i="1"/>
  <c r="M279" i="1"/>
  <c r="N278" i="1"/>
  <c r="A1049" i="1"/>
  <c r="A1017" i="1"/>
  <c r="N1073" i="1"/>
  <c r="R1064" i="1"/>
  <c r="J1050" i="1"/>
  <c r="P1017" i="1"/>
  <c r="M1001" i="1"/>
  <c r="P980" i="1"/>
  <c r="L962" i="1"/>
  <c r="M889" i="1"/>
  <c r="B297" i="1"/>
  <c r="B289" i="1"/>
  <c r="B281" i="1"/>
  <c r="A297" i="1"/>
  <c r="A289" i="1"/>
  <c r="A281" i="1"/>
  <c r="O300" i="1"/>
  <c r="P299" i="1"/>
  <c r="Q298" i="1"/>
  <c r="R297" i="1"/>
  <c r="J297" i="1"/>
  <c r="K296" i="1"/>
  <c r="L295" i="1"/>
  <c r="M294" i="1"/>
  <c r="N293" i="1"/>
  <c r="O292" i="1"/>
  <c r="P291" i="1"/>
  <c r="Q290" i="1"/>
  <c r="R289" i="1"/>
  <c r="J289" i="1"/>
  <c r="K288" i="1"/>
  <c r="L287" i="1"/>
  <c r="M286" i="1"/>
  <c r="N285" i="1"/>
  <c r="O284" i="1"/>
  <c r="P283" i="1"/>
  <c r="Q282" i="1"/>
  <c r="R281" i="1"/>
  <c r="J281" i="1"/>
  <c r="K280" i="1"/>
  <c r="L279" i="1"/>
  <c r="M278" i="1"/>
  <c r="J1673" i="1"/>
  <c r="L1082" i="1"/>
  <c r="J1073" i="1"/>
  <c r="M1064" i="1"/>
  <c r="R1049" i="1"/>
  <c r="M1017" i="1"/>
  <c r="J1001" i="1"/>
  <c r="O978" i="1"/>
  <c r="J962" i="1"/>
  <c r="B296" i="1"/>
  <c r="B288" i="1"/>
  <c r="B280" i="1"/>
  <c r="A296" i="1"/>
  <c r="A288" i="1"/>
  <c r="A280" i="1"/>
  <c r="N300" i="1"/>
  <c r="O299" i="1"/>
  <c r="P298" i="1"/>
  <c r="Q297" i="1"/>
  <c r="R296" i="1"/>
  <c r="J296" i="1"/>
  <c r="K295" i="1"/>
  <c r="L294" i="1"/>
  <c r="M293" i="1"/>
  <c r="N292" i="1"/>
  <c r="O291" i="1"/>
  <c r="P290" i="1"/>
  <c r="Q289" i="1"/>
  <c r="R288" i="1"/>
  <c r="J288" i="1"/>
  <c r="K287" i="1"/>
  <c r="L286" i="1"/>
  <c r="M285" i="1"/>
  <c r="N284" i="1"/>
  <c r="O283" i="1"/>
  <c r="P282" i="1"/>
  <c r="Q281" i="1"/>
  <c r="R280" i="1"/>
  <c r="J280" i="1"/>
  <c r="K279" i="1"/>
  <c r="L278" i="1"/>
  <c r="K278" i="1"/>
  <c r="P297" i="1"/>
  <c r="P289" i="1"/>
  <c r="Q1081" i="1"/>
  <c r="M1058" i="1"/>
  <c r="J1049" i="1"/>
  <c r="P1026" i="1"/>
  <c r="P977" i="1"/>
  <c r="O297" i="1"/>
  <c r="P296" i="1"/>
  <c r="O289" i="1"/>
  <c r="P288" i="1"/>
  <c r="O281" i="1"/>
  <c r="P280" i="1"/>
  <c r="Q279" i="1"/>
  <c r="R278" i="1"/>
  <c r="J278" i="1"/>
  <c r="P281" i="1"/>
  <c r="L1081" i="1"/>
  <c r="Q1066" i="1"/>
  <c r="Q1057" i="1"/>
  <c r="O1026" i="1"/>
  <c r="L1010" i="1"/>
  <c r="K993" i="1"/>
  <c r="J977" i="1"/>
  <c r="N905" i="1"/>
  <c r="N849" i="1"/>
  <c r="R293" i="1"/>
  <c r="R285" i="1"/>
  <c r="L1702" i="1"/>
  <c r="B900" i="1"/>
  <c r="P239" i="1"/>
  <c r="B956" i="1"/>
  <c r="A900" i="1"/>
  <c r="B884" i="1"/>
  <c r="R996" i="1"/>
  <c r="P922" i="1"/>
  <c r="M239" i="1"/>
  <c r="J1689" i="1"/>
  <c r="R1718" i="1"/>
  <c r="B1082" i="1"/>
  <c r="A1002" i="1"/>
  <c r="B1070" i="1"/>
  <c r="R239" i="1"/>
  <c r="A1068" i="1"/>
  <c r="A240" i="1"/>
  <c r="Q1714" i="1"/>
  <c r="A1084" i="1"/>
  <c r="A1045" i="1"/>
  <c r="J1004" i="1"/>
  <c r="J986" i="1"/>
  <c r="B239" i="1"/>
  <c r="A1066" i="1"/>
  <c r="B1012" i="1"/>
  <c r="A956" i="1"/>
  <c r="B922" i="1"/>
  <c r="Q994" i="1"/>
  <c r="J941" i="1"/>
  <c r="N913" i="1"/>
  <c r="O882" i="1"/>
  <c r="Q842" i="1"/>
  <c r="L239" i="1"/>
  <c r="M1694" i="1"/>
  <c r="B1081" i="1"/>
  <c r="A1073" i="1"/>
  <c r="B1065" i="1"/>
  <c r="A1055" i="1"/>
  <c r="B1042" i="1"/>
  <c r="A1033" i="1"/>
  <c r="A1012" i="1"/>
  <c r="B1001" i="1"/>
  <c r="A987" i="1"/>
  <c r="A977" i="1"/>
  <c r="B954" i="1"/>
  <c r="A945" i="1"/>
  <c r="A922" i="1"/>
  <c r="A913" i="1"/>
  <c r="B897" i="1"/>
  <c r="B882" i="1"/>
  <c r="B858" i="1"/>
  <c r="A849" i="1"/>
  <c r="R1074" i="1"/>
  <c r="P1052" i="1"/>
  <c r="R1042" i="1"/>
  <c r="P1033" i="1"/>
  <c r="P1010" i="1"/>
  <c r="O1002" i="1"/>
  <c r="L994" i="1"/>
  <c r="J985" i="1"/>
  <c r="R970" i="1"/>
  <c r="P954" i="1"/>
  <c r="M882" i="1"/>
  <c r="J239" i="1"/>
  <c r="R1734" i="1"/>
  <c r="Q1678" i="1"/>
  <c r="M1702" i="1"/>
  <c r="J1680" i="1"/>
  <c r="M1710" i="1"/>
  <c r="B1084" i="1"/>
  <c r="R1688" i="1"/>
  <c r="P1034" i="1"/>
  <c r="B1044" i="1"/>
  <c r="A898" i="1"/>
  <c r="O1044" i="1"/>
  <c r="R1033" i="1"/>
  <c r="M1025" i="1"/>
  <c r="R1002" i="1"/>
  <c r="K985" i="1"/>
  <c r="Q1694" i="1"/>
  <c r="A1081" i="1"/>
  <c r="A1065" i="1"/>
  <c r="B1050" i="1"/>
  <c r="A1042" i="1"/>
  <c r="B1018" i="1"/>
  <c r="B1010" i="1"/>
  <c r="A1001" i="1"/>
  <c r="B986" i="1"/>
  <c r="A962" i="1"/>
  <c r="B953" i="1"/>
  <c r="B921" i="1"/>
  <c r="B906" i="1"/>
  <c r="A882" i="1"/>
  <c r="A858" i="1"/>
  <c r="R1082" i="1"/>
  <c r="P1074" i="1"/>
  <c r="R1058" i="1"/>
  <c r="M1050" i="1"/>
  <c r="R1041" i="1"/>
  <c r="M1033" i="1"/>
  <c r="M1021" i="1"/>
  <c r="O1010" i="1"/>
  <c r="L1002" i="1"/>
  <c r="J994" i="1"/>
  <c r="Q969" i="1"/>
  <c r="O954" i="1"/>
  <c r="N938" i="1"/>
  <c r="J906" i="1"/>
  <c r="Q874" i="1"/>
  <c r="O240" i="1"/>
  <c r="J1011" i="1"/>
  <c r="A1011" i="1"/>
  <c r="B1011" i="1"/>
  <c r="K979" i="1"/>
  <c r="Q979" i="1"/>
  <c r="B947" i="1"/>
  <c r="N947" i="1"/>
  <c r="O947" i="1"/>
  <c r="L931" i="1"/>
  <c r="A931" i="1"/>
  <c r="P987" i="1"/>
  <c r="A1685" i="1"/>
  <c r="B1685" i="1"/>
  <c r="N1685" i="1"/>
  <c r="J1685" i="1"/>
  <c r="M1701" i="1"/>
  <c r="J1701" i="1"/>
  <c r="B867" i="1"/>
  <c r="M947" i="1"/>
  <c r="M1685" i="1"/>
  <c r="A1059" i="1"/>
  <c r="A1043" i="1"/>
  <c r="B939" i="1"/>
  <c r="Q1080" i="1"/>
  <c r="P1080" i="1"/>
  <c r="R1080" i="1"/>
  <c r="J1080" i="1"/>
  <c r="K1080" i="1"/>
  <c r="L1072" i="1"/>
  <c r="M1072" i="1"/>
  <c r="N1072" i="1"/>
  <c r="R1072" i="1"/>
  <c r="J1064" i="1"/>
  <c r="N1064" i="1"/>
  <c r="O1064" i="1"/>
  <c r="B1064" i="1"/>
  <c r="K1064" i="1"/>
  <c r="R1056" i="1"/>
  <c r="J1056" i="1"/>
  <c r="A1056" i="1"/>
  <c r="K1056" i="1"/>
  <c r="B1056" i="1"/>
  <c r="M1056" i="1"/>
  <c r="N1056" i="1"/>
  <c r="N1048" i="1"/>
  <c r="O1048" i="1"/>
  <c r="A1048" i="1"/>
  <c r="R1048" i="1"/>
  <c r="B1048" i="1"/>
  <c r="J1048" i="1"/>
  <c r="N1040" i="1"/>
  <c r="O1040" i="1"/>
  <c r="B1040" i="1"/>
  <c r="R1032" i="1"/>
  <c r="O1032" i="1"/>
  <c r="J1032" i="1"/>
  <c r="A1032" i="1"/>
  <c r="Q1024" i="1"/>
  <c r="R1024" i="1"/>
  <c r="L1024" i="1"/>
  <c r="B1024" i="1"/>
  <c r="O1016" i="1"/>
  <c r="K1016" i="1"/>
  <c r="L1016" i="1"/>
  <c r="N1008" i="1"/>
  <c r="J1008" i="1"/>
  <c r="B1008" i="1"/>
  <c r="K1008" i="1"/>
  <c r="L1008" i="1"/>
  <c r="M1000" i="1"/>
  <c r="A1000" i="1"/>
  <c r="J1000" i="1"/>
  <c r="K1000" i="1"/>
  <c r="N1000" i="1"/>
  <c r="L992" i="1"/>
  <c r="A992" i="1"/>
  <c r="M992" i="1"/>
  <c r="Q992" i="1"/>
  <c r="R992" i="1"/>
  <c r="K984" i="1"/>
  <c r="O984" i="1"/>
  <c r="Q984" i="1"/>
  <c r="R984" i="1"/>
  <c r="J976" i="1"/>
  <c r="K976" i="1"/>
  <c r="O976" i="1"/>
  <c r="Q976" i="1"/>
  <c r="R976" i="1"/>
  <c r="K968" i="1"/>
  <c r="L968" i="1"/>
  <c r="N968" i="1"/>
  <c r="B968" i="1"/>
  <c r="B960" i="1"/>
  <c r="J960" i="1"/>
  <c r="K960" i="1"/>
  <c r="P952" i="1"/>
  <c r="Q952" i="1"/>
  <c r="A952" i="1"/>
  <c r="K944" i="1"/>
  <c r="L944" i="1"/>
  <c r="O944" i="1"/>
  <c r="R944" i="1"/>
  <c r="A944" i="1"/>
  <c r="Q936" i="1"/>
  <c r="R936" i="1"/>
  <c r="A936" i="1"/>
  <c r="J936" i="1"/>
  <c r="K936" i="1"/>
  <c r="B928" i="1"/>
  <c r="M928" i="1"/>
  <c r="N928" i="1"/>
  <c r="B920" i="1"/>
  <c r="N920" i="1"/>
  <c r="O920" i="1"/>
  <c r="P912" i="1"/>
  <c r="A912" i="1"/>
  <c r="B912" i="1"/>
  <c r="N912" i="1"/>
  <c r="K904" i="1"/>
  <c r="A904" i="1"/>
  <c r="B904" i="1"/>
  <c r="L896" i="1"/>
  <c r="K896" i="1"/>
  <c r="M896" i="1"/>
  <c r="A896" i="1"/>
  <c r="N896" i="1"/>
  <c r="B896" i="1"/>
  <c r="Q896" i="1"/>
  <c r="O888" i="1"/>
  <c r="Q888" i="1"/>
  <c r="A888" i="1"/>
  <c r="O880" i="1"/>
  <c r="B880" i="1"/>
  <c r="K880" i="1"/>
  <c r="A864" i="1"/>
  <c r="B864" i="1"/>
  <c r="B848" i="1"/>
  <c r="M848" i="1"/>
  <c r="K840" i="1"/>
  <c r="M840" i="1"/>
  <c r="Q840" i="1"/>
  <c r="B840" i="1"/>
  <c r="L1055" i="1"/>
  <c r="L1048" i="1"/>
  <c r="K1040" i="1"/>
  <c r="M1032" i="1"/>
  <c r="M1024" i="1"/>
  <c r="Q960" i="1"/>
  <c r="K872" i="1"/>
  <c r="R1691" i="1"/>
  <c r="P1691" i="1"/>
  <c r="Q1723" i="1"/>
  <c r="M1723" i="1"/>
  <c r="B1027" i="1"/>
  <c r="R1027" i="1"/>
  <c r="J971" i="1"/>
  <c r="N971" i="1"/>
  <c r="A883" i="1"/>
  <c r="J883" i="1"/>
  <c r="B883" i="1"/>
  <c r="R1684" i="1"/>
  <c r="N1684" i="1"/>
  <c r="L1700" i="1"/>
  <c r="N1700" i="1"/>
  <c r="J1039" i="1"/>
  <c r="A1039" i="1"/>
  <c r="K1039" i="1"/>
  <c r="N1039" i="1"/>
  <c r="L1023" i="1"/>
  <c r="B1023" i="1"/>
  <c r="R1023" i="1"/>
  <c r="O1007" i="1"/>
  <c r="A1007" i="1"/>
  <c r="B1007" i="1"/>
  <c r="M991" i="1"/>
  <c r="P991" i="1"/>
  <c r="B991" i="1"/>
  <c r="R991" i="1"/>
  <c r="R983" i="1"/>
  <c r="L983" i="1"/>
  <c r="O983" i="1"/>
  <c r="B983" i="1"/>
  <c r="K975" i="1"/>
  <c r="P975" i="1"/>
  <c r="A975" i="1"/>
  <c r="B887" i="1"/>
  <c r="N887" i="1"/>
  <c r="A887" i="1"/>
  <c r="A879" i="1"/>
  <c r="B879" i="1"/>
  <c r="L879" i="1"/>
  <c r="B871" i="1"/>
  <c r="O871" i="1"/>
  <c r="P871" i="1"/>
  <c r="R871" i="1"/>
  <c r="P863" i="1"/>
  <c r="R863" i="1"/>
  <c r="Q1087" i="1"/>
  <c r="J1672" i="1"/>
  <c r="R1672" i="1"/>
  <c r="B992" i="1"/>
  <c r="B984" i="1"/>
  <c r="A976" i="1"/>
  <c r="A920" i="1"/>
  <c r="A856" i="1"/>
  <c r="L1027" i="1"/>
  <c r="M968" i="1"/>
  <c r="O928" i="1"/>
  <c r="O863" i="1"/>
  <c r="A1083" i="1"/>
  <c r="J1083" i="1"/>
  <c r="P1075" i="1"/>
  <c r="Q1075" i="1"/>
  <c r="K1067" i="1"/>
  <c r="B1067" i="1"/>
  <c r="M899" i="1"/>
  <c r="B899" i="1"/>
  <c r="R1676" i="1"/>
  <c r="N1676" i="1"/>
  <c r="A955" i="1"/>
  <c r="P1015" i="1"/>
  <c r="B1015" i="1"/>
  <c r="B999" i="1"/>
  <c r="N999" i="1"/>
  <c r="A951" i="1"/>
  <c r="K951" i="1"/>
  <c r="N951" i="1"/>
  <c r="J935" i="1"/>
  <c r="B935" i="1"/>
  <c r="K919" i="1"/>
  <c r="A919" i="1"/>
  <c r="P1675" i="1"/>
  <c r="O1676" i="1"/>
  <c r="R1704" i="1"/>
  <c r="B1047" i="1"/>
  <c r="B944" i="1"/>
  <c r="B919" i="1"/>
  <c r="L1083" i="1"/>
  <c r="O1080" i="1"/>
  <c r="N976" i="1"/>
  <c r="J968" i="1"/>
  <c r="J1715" i="1"/>
  <c r="P1715" i="1"/>
  <c r="O1003" i="1"/>
  <c r="R1003" i="1"/>
  <c r="R987" i="1"/>
  <c r="B987" i="1"/>
  <c r="Q963" i="1"/>
  <c r="N963" i="1"/>
  <c r="R1693" i="1"/>
  <c r="M1693" i="1"/>
  <c r="R1709" i="1"/>
  <c r="N1709" i="1"/>
  <c r="R1725" i="1"/>
  <c r="O1725" i="1"/>
  <c r="R1733" i="1"/>
  <c r="J1733" i="1"/>
  <c r="O1684" i="1"/>
  <c r="B931" i="1"/>
  <c r="B1083" i="1"/>
  <c r="N1087" i="1"/>
  <c r="O1087" i="1"/>
  <c r="P1087" i="1"/>
  <c r="L1079" i="1"/>
  <c r="Q1079" i="1"/>
  <c r="B1079" i="1"/>
  <c r="N1071" i="1"/>
  <c r="B1071" i="1"/>
  <c r="A1063" i="1"/>
  <c r="B1063" i="1"/>
  <c r="M1063" i="1"/>
  <c r="N1063" i="1"/>
  <c r="J943" i="1"/>
  <c r="K943" i="1"/>
  <c r="A943" i="1"/>
  <c r="R927" i="1"/>
  <c r="A927" i="1"/>
  <c r="Q1697" i="1"/>
  <c r="J1697" i="1"/>
  <c r="A991" i="1"/>
  <c r="A984" i="1"/>
  <c r="A855" i="1"/>
  <c r="R1677" i="1"/>
  <c r="N1693" i="1"/>
  <c r="M1709" i="1"/>
  <c r="B1072" i="1"/>
  <c r="A1047" i="1"/>
  <c r="B1000" i="1"/>
  <c r="A983" i="1"/>
  <c r="B943" i="1"/>
  <c r="A928" i="1"/>
  <c r="B863" i="1"/>
  <c r="K1083" i="1"/>
  <c r="L1080" i="1"/>
  <c r="L984" i="1"/>
  <c r="O975" i="1"/>
  <c r="O963" i="1"/>
  <c r="P920" i="1"/>
  <c r="Q1702" i="1"/>
  <c r="O1081" i="1"/>
  <c r="Q1074" i="1"/>
  <c r="K1073" i="1"/>
  <c r="J1069" i="1"/>
  <c r="N1065" i="1"/>
  <c r="P1058" i="1"/>
  <c r="J1057" i="1"/>
  <c r="Q1052" i="1"/>
  <c r="M1049" i="1"/>
  <c r="P1041" i="1"/>
  <c r="Q1033" i="1"/>
  <c r="Q1025" i="1"/>
  <c r="M1018" i="1"/>
  <c r="M1010" i="1"/>
  <c r="M1002" i="1"/>
  <c r="M994" i="1"/>
  <c r="P986" i="1"/>
  <c r="R973" i="1"/>
  <c r="M969" i="1"/>
  <c r="K954" i="1"/>
  <c r="P844" i="1"/>
  <c r="R240" i="1"/>
  <c r="J240" i="1"/>
  <c r="K239" i="1"/>
  <c r="R925" i="1"/>
  <c r="Q917" i="1"/>
  <c r="Q240" i="1"/>
  <c r="A973" i="1"/>
  <c r="Q1082" i="1"/>
  <c r="K1081" i="1"/>
  <c r="K1074" i="1"/>
  <c r="R1066" i="1"/>
  <c r="P1050" i="1"/>
  <c r="N1044" i="1"/>
  <c r="Q1037" i="1"/>
  <c r="N1033" i="1"/>
  <c r="N1025" i="1"/>
  <c r="N1017" i="1"/>
  <c r="N1009" i="1"/>
  <c r="K1002" i="1"/>
  <c r="K978" i="1"/>
  <c r="K962" i="1"/>
  <c r="M938" i="1"/>
  <c r="Q922" i="1"/>
  <c r="N916" i="1"/>
  <c r="M866" i="1"/>
  <c r="B240" i="1"/>
  <c r="P240" i="1"/>
  <c r="Q239" i="1"/>
  <c r="L1678" i="1"/>
  <c r="J1085" i="1"/>
  <c r="K1082" i="1"/>
  <c r="R1073" i="1"/>
  <c r="P1066" i="1"/>
  <c r="J1061" i="1"/>
  <c r="N1057" i="1"/>
  <c r="L1050" i="1"/>
  <c r="Q1042" i="1"/>
  <c r="R1034" i="1"/>
  <c r="R1026" i="1"/>
  <c r="N1020" i="1"/>
  <c r="L1017" i="1"/>
  <c r="O1013" i="1"/>
  <c r="L1009" i="1"/>
  <c r="L1001" i="1"/>
  <c r="R993" i="1"/>
  <c r="R985" i="1"/>
  <c r="R977" i="1"/>
  <c r="L970" i="1"/>
  <c r="P961" i="1"/>
  <c r="Q956" i="1"/>
  <c r="Q946" i="1"/>
  <c r="Q929" i="1"/>
  <c r="N921" i="1"/>
  <c r="R882" i="1"/>
  <c r="O874" i="1"/>
  <c r="M849" i="1"/>
  <c r="N240" i="1"/>
  <c r="O239" i="1"/>
  <c r="M1678" i="1"/>
  <c r="Q1686" i="1"/>
  <c r="L1694" i="1"/>
  <c r="L1710" i="1"/>
  <c r="J1082" i="1"/>
  <c r="Q1073" i="1"/>
  <c r="R1060" i="1"/>
  <c r="Q1026" i="1"/>
  <c r="J997" i="1"/>
  <c r="Q954" i="1"/>
  <c r="M874" i="1"/>
  <c r="A239" i="1"/>
  <c r="K1078" i="1"/>
  <c r="M1078" i="1"/>
  <c r="N1078" i="1"/>
  <c r="A1078" i="1"/>
  <c r="O1078" i="1"/>
  <c r="B1078" i="1"/>
  <c r="J1046" i="1"/>
  <c r="R1046" i="1"/>
  <c r="K1046" i="1"/>
  <c r="L1046" i="1"/>
  <c r="M1046" i="1"/>
  <c r="N1046" i="1"/>
  <c r="J1022" i="1"/>
  <c r="R1022" i="1"/>
  <c r="K1022" i="1"/>
  <c r="L1022" i="1"/>
  <c r="B1022" i="1"/>
  <c r="N1022" i="1"/>
  <c r="M1022" i="1"/>
  <c r="J998" i="1"/>
  <c r="R998" i="1"/>
  <c r="O998" i="1"/>
  <c r="P998" i="1"/>
  <c r="K998" i="1"/>
  <c r="J974" i="1"/>
  <c r="R974" i="1"/>
  <c r="L974" i="1"/>
  <c r="M974" i="1"/>
  <c r="O974" i="1"/>
  <c r="P974" i="1"/>
  <c r="Q974" i="1"/>
  <c r="O942" i="1"/>
  <c r="P942" i="1"/>
  <c r="L942" i="1"/>
  <c r="M942" i="1"/>
  <c r="J942" i="1"/>
  <c r="K942" i="1"/>
  <c r="A942" i="1"/>
  <c r="Q942" i="1"/>
  <c r="N942" i="1"/>
  <c r="N918" i="1"/>
  <c r="R918" i="1"/>
  <c r="J918" i="1"/>
  <c r="L918" i="1"/>
  <c r="M918" i="1"/>
  <c r="K918" i="1"/>
  <c r="O918" i="1"/>
  <c r="J886" i="1"/>
  <c r="R886" i="1"/>
  <c r="L886" i="1"/>
  <c r="P886" i="1"/>
  <c r="Q886" i="1"/>
  <c r="O886" i="1"/>
  <c r="A886" i="1"/>
  <c r="B886" i="1"/>
  <c r="P1070" i="1"/>
  <c r="Q1030" i="1"/>
  <c r="P966" i="1"/>
  <c r="R1680" i="1"/>
  <c r="B1077" i="1"/>
  <c r="L1077" i="1"/>
  <c r="M1077" i="1"/>
  <c r="N1077" i="1"/>
  <c r="O1077" i="1"/>
  <c r="B1053" i="1"/>
  <c r="K1053" i="1"/>
  <c r="L1053" i="1"/>
  <c r="J1053" i="1"/>
  <c r="M1053" i="1"/>
  <c r="N1053" i="1"/>
  <c r="O1053" i="1"/>
  <c r="B1029" i="1"/>
  <c r="K1029" i="1"/>
  <c r="J1029" i="1"/>
  <c r="L1029" i="1"/>
  <c r="R1029" i="1"/>
  <c r="M1029" i="1"/>
  <c r="B1005" i="1"/>
  <c r="K1005" i="1"/>
  <c r="P1005" i="1"/>
  <c r="Q1005" i="1"/>
  <c r="O1005" i="1"/>
  <c r="R1005" i="1"/>
  <c r="A1005" i="1"/>
  <c r="B981" i="1"/>
  <c r="K981" i="1"/>
  <c r="M981" i="1"/>
  <c r="N981" i="1"/>
  <c r="L981" i="1"/>
  <c r="O981" i="1"/>
  <c r="Q981" i="1"/>
  <c r="P981" i="1"/>
  <c r="B949" i="1"/>
  <c r="Q949" i="1"/>
  <c r="L949" i="1"/>
  <c r="M949" i="1"/>
  <c r="O949" i="1"/>
  <c r="P949" i="1"/>
  <c r="B909" i="1"/>
  <c r="M909" i="1"/>
  <c r="Q909" i="1"/>
  <c r="R909" i="1"/>
  <c r="K909" i="1"/>
  <c r="L909" i="1"/>
  <c r="N909" i="1"/>
  <c r="O909" i="1"/>
  <c r="O1070" i="1"/>
  <c r="P1037" i="1"/>
  <c r="M966" i="1"/>
  <c r="Q925" i="1"/>
  <c r="Q1681" i="1"/>
  <c r="Q1060" i="1"/>
  <c r="O1037" i="1"/>
  <c r="Q1029" i="1"/>
  <c r="M1020" i="1"/>
  <c r="R972" i="1"/>
  <c r="P956" i="1"/>
  <c r="R1674" i="1"/>
  <c r="Q1674" i="1"/>
  <c r="P1674" i="1"/>
  <c r="A1077" i="1"/>
  <c r="A972" i="1"/>
  <c r="M1059" i="1"/>
  <c r="N1059" i="1"/>
  <c r="J1059" i="1"/>
  <c r="K1059" i="1"/>
  <c r="L1059" i="1"/>
  <c r="O1059" i="1"/>
  <c r="M1035" i="1"/>
  <c r="K1035" i="1"/>
  <c r="L1035" i="1"/>
  <c r="O1035" i="1"/>
  <c r="P1035" i="1"/>
  <c r="A1035" i="1"/>
  <c r="Q1035" i="1"/>
  <c r="R1035" i="1"/>
  <c r="B1035" i="1"/>
  <c r="M1003" i="1"/>
  <c r="P1003" i="1"/>
  <c r="Q1003" i="1"/>
  <c r="J1003" i="1"/>
  <c r="K1003" i="1"/>
  <c r="L1003" i="1"/>
  <c r="N1003" i="1"/>
  <c r="M971" i="1"/>
  <c r="K971" i="1"/>
  <c r="L971" i="1"/>
  <c r="Q971" i="1"/>
  <c r="R971" i="1"/>
  <c r="A971" i="1"/>
  <c r="B971" i="1"/>
  <c r="Q923" i="1"/>
  <c r="J923" i="1"/>
  <c r="K923" i="1"/>
  <c r="O923" i="1"/>
  <c r="P923" i="1"/>
  <c r="N923" i="1"/>
  <c r="R923" i="1"/>
  <c r="Q972" i="1"/>
  <c r="O868" i="1"/>
  <c r="L1086" i="1"/>
  <c r="M1086" i="1"/>
  <c r="B1086" i="1"/>
  <c r="N1086" i="1"/>
  <c r="J1054" i="1"/>
  <c r="R1054" i="1"/>
  <c r="K1054" i="1"/>
  <c r="M1054" i="1"/>
  <c r="N1054" i="1"/>
  <c r="O1054" i="1"/>
  <c r="P1054" i="1"/>
  <c r="J1038" i="1"/>
  <c r="R1038" i="1"/>
  <c r="L1038" i="1"/>
  <c r="M1038" i="1"/>
  <c r="K1038" i="1"/>
  <c r="N1038" i="1"/>
  <c r="O1038" i="1"/>
  <c r="P1038" i="1"/>
  <c r="J1006" i="1"/>
  <c r="R1006" i="1"/>
  <c r="P1006" i="1"/>
  <c r="Q1006" i="1"/>
  <c r="A1006" i="1"/>
  <c r="K1006" i="1"/>
  <c r="L1006" i="1"/>
  <c r="J982" i="1"/>
  <c r="R982" i="1"/>
  <c r="M982" i="1"/>
  <c r="N982" i="1"/>
  <c r="P982" i="1"/>
  <c r="Q982" i="1"/>
  <c r="P958" i="1"/>
  <c r="M958" i="1"/>
  <c r="N958" i="1"/>
  <c r="R958" i="1"/>
  <c r="B958" i="1"/>
  <c r="J958" i="1"/>
  <c r="N926" i="1"/>
  <c r="J926" i="1"/>
  <c r="K926" i="1"/>
  <c r="M926" i="1"/>
  <c r="O926" i="1"/>
  <c r="P926" i="1"/>
  <c r="Q926" i="1"/>
  <c r="R926" i="1"/>
  <c r="L910" i="1"/>
  <c r="Q910" i="1"/>
  <c r="R910" i="1"/>
  <c r="N910" i="1"/>
  <c r="O910" i="1"/>
  <c r="J910" i="1"/>
  <c r="K910" i="1"/>
  <c r="L894" i="1"/>
  <c r="O894" i="1"/>
  <c r="P894" i="1"/>
  <c r="K894" i="1"/>
  <c r="M894" i="1"/>
  <c r="R894" i="1"/>
  <c r="Q894" i="1"/>
  <c r="B894" i="1"/>
  <c r="J878" i="1"/>
  <c r="R878" i="1"/>
  <c r="L878" i="1"/>
  <c r="N878" i="1"/>
  <c r="O878" i="1"/>
  <c r="Q878" i="1"/>
  <c r="M878" i="1"/>
  <c r="P878" i="1"/>
  <c r="A878" i="1"/>
  <c r="J870" i="1"/>
  <c r="R870" i="1"/>
  <c r="L870" i="1"/>
  <c r="K870" i="1"/>
  <c r="M870" i="1"/>
  <c r="Q870" i="1"/>
  <c r="P870" i="1"/>
  <c r="N870" i="1"/>
  <c r="O870" i="1"/>
  <c r="J862" i="1"/>
  <c r="R862" i="1"/>
  <c r="L862" i="1"/>
  <c r="Q862" i="1"/>
  <c r="N862" i="1"/>
  <c r="O862" i="1"/>
  <c r="K862" i="1"/>
  <c r="M862" i="1"/>
  <c r="P862" i="1"/>
  <c r="J854" i="1"/>
  <c r="R854" i="1"/>
  <c r="L854" i="1"/>
  <c r="P854" i="1"/>
  <c r="Q854" i="1"/>
  <c r="K854" i="1"/>
  <c r="M854" i="1"/>
  <c r="N854" i="1"/>
  <c r="O854" i="1"/>
  <c r="J846" i="1"/>
  <c r="R846" i="1"/>
  <c r="L846" i="1"/>
  <c r="N846" i="1"/>
  <c r="O846" i="1"/>
  <c r="P846" i="1"/>
  <c r="Q846" i="1"/>
  <c r="Q1046" i="1"/>
  <c r="N934" i="1"/>
  <c r="A854" i="1"/>
  <c r="P1046" i="1"/>
  <c r="N1673" i="1"/>
  <c r="B1054" i="1"/>
  <c r="B926" i="1"/>
  <c r="B846" i="1"/>
  <c r="M1084" i="1"/>
  <c r="N1084" i="1"/>
  <c r="O1084" i="1"/>
  <c r="P1084" i="1"/>
  <c r="L1068" i="1"/>
  <c r="M1068" i="1"/>
  <c r="O1068" i="1"/>
  <c r="P1068" i="1"/>
  <c r="Q1068" i="1"/>
  <c r="L1028" i="1"/>
  <c r="J1028" i="1"/>
  <c r="K1028" i="1"/>
  <c r="P1028" i="1"/>
  <c r="Q1028" i="1"/>
  <c r="R1028" i="1"/>
  <c r="J1086" i="1"/>
  <c r="Q1084" i="1"/>
  <c r="N1068" i="1"/>
  <c r="O1046" i="1"/>
  <c r="Q1689" i="1"/>
  <c r="R1697" i="1"/>
  <c r="B1038" i="1"/>
  <c r="A996" i="1"/>
  <c r="A949" i="1"/>
  <c r="A926" i="1"/>
  <c r="B852" i="1"/>
  <c r="N1083" i="1"/>
  <c r="M1083" i="1"/>
  <c r="O1083" i="1"/>
  <c r="P1083" i="1"/>
  <c r="M995" i="1"/>
  <c r="O995" i="1"/>
  <c r="P995" i="1"/>
  <c r="J995" i="1"/>
  <c r="K995" i="1"/>
  <c r="L995" i="1"/>
  <c r="R1085" i="1"/>
  <c r="L1084" i="1"/>
  <c r="K1068" i="1"/>
  <c r="L1013" i="1"/>
  <c r="N998" i="1"/>
  <c r="L982" i="1"/>
  <c r="P979" i="1"/>
  <c r="M910" i="1"/>
  <c r="J894" i="1"/>
  <c r="R1683" i="1"/>
  <c r="P1683" i="1"/>
  <c r="O1683" i="1"/>
  <c r="P1690" i="1"/>
  <c r="B1006" i="1"/>
  <c r="A982" i="1"/>
  <c r="B948" i="1"/>
  <c r="B892" i="1"/>
  <c r="P1076" i="1"/>
  <c r="P1045" i="1"/>
  <c r="K1043" i="1"/>
  <c r="O1029" i="1"/>
  <c r="M1012" i="1"/>
  <c r="P972" i="1"/>
  <c r="R964" i="1"/>
  <c r="N893" i="1"/>
  <c r="M1674" i="1"/>
  <c r="P1682" i="1"/>
  <c r="R1685" i="1"/>
  <c r="Q1706" i="1"/>
  <c r="R1712" i="1"/>
  <c r="A1076" i="1"/>
  <c r="B1062" i="1"/>
  <c r="B1051" i="1"/>
  <c r="A995" i="1"/>
  <c r="A981" i="1"/>
  <c r="B964" i="1"/>
  <c r="B923" i="1"/>
  <c r="A909" i="1"/>
  <c r="B862" i="1"/>
  <c r="R1086" i="1"/>
  <c r="P1085" i="1"/>
  <c r="J1084" i="1"/>
  <c r="P1079" i="1"/>
  <c r="R1077" i="1"/>
  <c r="K1076" i="1"/>
  <c r="O1071" i="1"/>
  <c r="R1067" i="1"/>
  <c r="L1062" i="1"/>
  <c r="Q1059" i="1"/>
  <c r="Q1053" i="1"/>
  <c r="N1029" i="1"/>
  <c r="K1019" i="1"/>
  <c r="P1014" i="1"/>
  <c r="K1012" i="1"/>
  <c r="L1005" i="1"/>
  <c r="L998" i="1"/>
  <c r="N995" i="1"/>
  <c r="R981" i="1"/>
  <c r="O958" i="1"/>
  <c r="K949" i="1"/>
  <c r="R942" i="1"/>
  <c r="L923" i="1"/>
  <c r="J909" i="1"/>
  <c r="N903" i="1"/>
  <c r="N886" i="1"/>
  <c r="M846" i="1"/>
  <c r="J1070" i="1"/>
  <c r="R1070" i="1"/>
  <c r="K1070" i="1"/>
  <c r="Q1070" i="1"/>
  <c r="A1070" i="1"/>
  <c r="J1030" i="1"/>
  <c r="R1030" i="1"/>
  <c r="K1030" i="1"/>
  <c r="L1030" i="1"/>
  <c r="M1030" i="1"/>
  <c r="O1030" i="1"/>
  <c r="N1030" i="1"/>
  <c r="J990" i="1"/>
  <c r="R990" i="1"/>
  <c r="N990" i="1"/>
  <c r="O990" i="1"/>
  <c r="Q990" i="1"/>
  <c r="Q966" i="1"/>
  <c r="J966" i="1"/>
  <c r="R966" i="1"/>
  <c r="N966" i="1"/>
  <c r="O966" i="1"/>
  <c r="L966" i="1"/>
  <c r="K966" i="1"/>
  <c r="O934" i="1"/>
  <c r="P934" i="1"/>
  <c r="J934" i="1"/>
  <c r="K934" i="1"/>
  <c r="L934" i="1"/>
  <c r="M934" i="1"/>
  <c r="L902" i="1"/>
  <c r="P902" i="1"/>
  <c r="Q902" i="1"/>
  <c r="M902" i="1"/>
  <c r="N902" i="1"/>
  <c r="R902" i="1"/>
  <c r="J902" i="1"/>
  <c r="K902" i="1"/>
  <c r="O902" i="1"/>
  <c r="K1696" i="1"/>
  <c r="R1696" i="1"/>
  <c r="J1696" i="1"/>
  <c r="B998" i="1"/>
  <c r="B1069" i="1"/>
  <c r="K1069" i="1"/>
  <c r="L1069" i="1"/>
  <c r="P1069" i="1"/>
  <c r="Q1069" i="1"/>
  <c r="A1069" i="1"/>
  <c r="R1069" i="1"/>
  <c r="B1045" i="1"/>
  <c r="K1045" i="1"/>
  <c r="L1045" i="1"/>
  <c r="R1045" i="1"/>
  <c r="J1045" i="1"/>
  <c r="M1045" i="1"/>
  <c r="B1021" i="1"/>
  <c r="K1021" i="1"/>
  <c r="R1021" i="1"/>
  <c r="J1021" i="1"/>
  <c r="Q1021" i="1"/>
  <c r="L1021" i="1"/>
  <c r="B989" i="1"/>
  <c r="K989" i="1"/>
  <c r="N989" i="1"/>
  <c r="O989" i="1"/>
  <c r="M989" i="1"/>
  <c r="P989" i="1"/>
  <c r="Q989" i="1"/>
  <c r="R989" i="1"/>
  <c r="B965" i="1"/>
  <c r="J965" i="1"/>
  <c r="R965" i="1"/>
  <c r="K965" i="1"/>
  <c r="M965" i="1"/>
  <c r="N965" i="1"/>
  <c r="P965" i="1"/>
  <c r="Q965" i="1"/>
  <c r="B925" i="1"/>
  <c r="O925" i="1"/>
  <c r="J925" i="1"/>
  <c r="K925" i="1"/>
  <c r="L925" i="1"/>
  <c r="N925" i="1"/>
  <c r="P925" i="1"/>
  <c r="N1013" i="1"/>
  <c r="L933" i="1"/>
  <c r="K878" i="1"/>
  <c r="B1705" i="1"/>
  <c r="Q1705" i="1"/>
  <c r="N1705" i="1"/>
  <c r="N1689" i="1"/>
  <c r="R1705" i="1"/>
  <c r="A1022" i="1"/>
  <c r="A998" i="1"/>
  <c r="A870" i="1"/>
  <c r="A853" i="1"/>
  <c r="L1036" i="1"/>
  <c r="K1036" i="1"/>
  <c r="M1036" i="1"/>
  <c r="Q1036" i="1"/>
  <c r="R1036" i="1"/>
  <c r="L1020" i="1"/>
  <c r="R1020" i="1"/>
  <c r="J1020" i="1"/>
  <c r="O1020" i="1"/>
  <c r="P1020" i="1"/>
  <c r="Q1020" i="1"/>
  <c r="L1004" i="1"/>
  <c r="P1004" i="1"/>
  <c r="Q1004" i="1"/>
  <c r="M1004" i="1"/>
  <c r="N1004" i="1"/>
  <c r="O1004" i="1"/>
  <c r="R1004" i="1"/>
  <c r="L988" i="1"/>
  <c r="N988" i="1"/>
  <c r="O988" i="1"/>
  <c r="J988" i="1"/>
  <c r="K988" i="1"/>
  <c r="A988" i="1"/>
  <c r="B988" i="1"/>
  <c r="M988" i="1"/>
  <c r="P988" i="1"/>
  <c r="L980" i="1"/>
  <c r="M980" i="1"/>
  <c r="N980" i="1"/>
  <c r="J980" i="1"/>
  <c r="A980" i="1"/>
  <c r="O980" i="1"/>
  <c r="K980" i="1"/>
  <c r="K964" i="1"/>
  <c r="L964" i="1"/>
  <c r="J964" i="1"/>
  <c r="M964" i="1"/>
  <c r="N964" i="1"/>
  <c r="P964" i="1"/>
  <c r="O964" i="1"/>
  <c r="J948" i="1"/>
  <c r="R948" i="1"/>
  <c r="L948" i="1"/>
  <c r="M948" i="1"/>
  <c r="K948" i="1"/>
  <c r="N948" i="1"/>
  <c r="O948" i="1"/>
  <c r="Q948" i="1"/>
  <c r="P948" i="1"/>
  <c r="Q940" i="1"/>
  <c r="J940" i="1"/>
  <c r="R940" i="1"/>
  <c r="K940" i="1"/>
  <c r="M940" i="1"/>
  <c r="N940" i="1"/>
  <c r="L940" i="1"/>
  <c r="O940" i="1"/>
  <c r="P924" i="1"/>
  <c r="J924" i="1"/>
  <c r="K924" i="1"/>
  <c r="R924" i="1"/>
  <c r="M924" i="1"/>
  <c r="N924" i="1"/>
  <c r="A924" i="1"/>
  <c r="B924" i="1"/>
  <c r="Q924" i="1"/>
  <c r="O924" i="1"/>
  <c r="O916" i="1"/>
  <c r="P916" i="1"/>
  <c r="R916" i="1"/>
  <c r="Q916" i="1"/>
  <c r="L916" i="1"/>
  <c r="M916" i="1"/>
  <c r="A916" i="1"/>
  <c r="N900" i="1"/>
  <c r="P900" i="1"/>
  <c r="Q900" i="1"/>
  <c r="R900" i="1"/>
  <c r="J900" i="1"/>
  <c r="K900" i="1"/>
  <c r="N892" i="1"/>
  <c r="O892" i="1"/>
  <c r="P892" i="1"/>
  <c r="R892" i="1"/>
  <c r="J892" i="1"/>
  <c r="K892" i="1"/>
  <c r="M892" i="1"/>
  <c r="Q892" i="1"/>
  <c r="L892" i="1"/>
  <c r="L876" i="1"/>
  <c r="N876" i="1"/>
  <c r="J876" i="1"/>
  <c r="K876" i="1"/>
  <c r="R876" i="1"/>
  <c r="M876" i="1"/>
  <c r="P876" i="1"/>
  <c r="Q876" i="1"/>
  <c r="L868" i="1"/>
  <c r="N868" i="1"/>
  <c r="R868" i="1"/>
  <c r="J868" i="1"/>
  <c r="P868" i="1"/>
  <c r="Q868" i="1"/>
  <c r="A868" i="1"/>
  <c r="B868" i="1"/>
  <c r="L860" i="1"/>
  <c r="N860" i="1"/>
  <c r="P860" i="1"/>
  <c r="Q860" i="1"/>
  <c r="J860" i="1"/>
  <c r="M860" i="1"/>
  <c r="O860" i="1"/>
  <c r="A860" i="1"/>
  <c r="B860" i="1"/>
  <c r="L852" i="1"/>
  <c r="N852" i="1"/>
  <c r="M852" i="1"/>
  <c r="O852" i="1"/>
  <c r="J852" i="1"/>
  <c r="K852" i="1"/>
  <c r="A852" i="1"/>
  <c r="L844" i="1"/>
  <c r="N844" i="1"/>
  <c r="J844" i="1"/>
  <c r="K844" i="1"/>
  <c r="M844" i="1"/>
  <c r="Q844" i="1"/>
  <c r="R844" i="1"/>
  <c r="O844" i="1"/>
  <c r="P1078" i="1"/>
  <c r="R1076" i="1"/>
  <c r="Q1022" i="1"/>
  <c r="M1006" i="1"/>
  <c r="Q998" i="1"/>
  <c r="L989" i="1"/>
  <c r="O982" i="1"/>
  <c r="M925" i="1"/>
  <c r="K916" i="1"/>
  <c r="P910" i="1"/>
  <c r="N894" i="1"/>
  <c r="O876" i="1"/>
  <c r="K1690" i="1"/>
  <c r="M1690" i="1"/>
  <c r="B1698" i="1"/>
  <c r="Q1698" i="1"/>
  <c r="Q1673" i="1"/>
  <c r="M1706" i="1"/>
  <c r="B982" i="1"/>
  <c r="B910" i="1"/>
  <c r="N1075" i="1"/>
  <c r="L1075" i="1"/>
  <c r="M1075" i="1"/>
  <c r="O1075" i="1"/>
  <c r="M1051" i="1"/>
  <c r="N1051" i="1"/>
  <c r="R1051" i="1"/>
  <c r="J1051" i="1"/>
  <c r="K1051" i="1"/>
  <c r="M1027" i="1"/>
  <c r="J1027" i="1"/>
  <c r="K1027" i="1"/>
  <c r="N1027" i="1"/>
  <c r="O1027" i="1"/>
  <c r="Q1027" i="1"/>
  <c r="P1027" i="1"/>
  <c r="A1027" i="1"/>
  <c r="M1011" i="1"/>
  <c r="Q1011" i="1"/>
  <c r="R1011" i="1"/>
  <c r="K1011" i="1"/>
  <c r="L1011" i="1"/>
  <c r="N1011" i="1"/>
  <c r="O1011" i="1"/>
  <c r="M979" i="1"/>
  <c r="L979" i="1"/>
  <c r="N979" i="1"/>
  <c r="R979" i="1"/>
  <c r="B979" i="1"/>
  <c r="J979" i="1"/>
  <c r="K955" i="1"/>
  <c r="M955" i="1"/>
  <c r="N955" i="1"/>
  <c r="J955" i="1"/>
  <c r="O955" i="1"/>
  <c r="P955" i="1"/>
  <c r="R955" i="1"/>
  <c r="Q955" i="1"/>
  <c r="J939" i="1"/>
  <c r="R939" i="1"/>
  <c r="K939" i="1"/>
  <c r="Q939" i="1"/>
  <c r="O939" i="1"/>
  <c r="P939" i="1"/>
  <c r="P915" i="1"/>
  <c r="Q915" i="1"/>
  <c r="O915" i="1"/>
  <c r="R915" i="1"/>
  <c r="L915" i="1"/>
  <c r="M915" i="1"/>
  <c r="B915" i="1"/>
  <c r="K915" i="1"/>
  <c r="J915" i="1"/>
  <c r="O899" i="1"/>
  <c r="P899" i="1"/>
  <c r="Q899" i="1"/>
  <c r="N899" i="1"/>
  <c r="R899" i="1"/>
  <c r="K899" i="1"/>
  <c r="L899" i="1"/>
  <c r="A899" i="1"/>
  <c r="J899" i="1"/>
  <c r="M875" i="1"/>
  <c r="O875" i="1"/>
  <c r="J875" i="1"/>
  <c r="P875" i="1"/>
  <c r="Q875" i="1"/>
  <c r="K875" i="1"/>
  <c r="L875" i="1"/>
  <c r="R875" i="1"/>
  <c r="M859" i="1"/>
  <c r="O859" i="1"/>
  <c r="N859" i="1"/>
  <c r="P859" i="1"/>
  <c r="R859" i="1"/>
  <c r="J859" i="1"/>
  <c r="K859" i="1"/>
  <c r="B859" i="1"/>
  <c r="L859" i="1"/>
  <c r="L1078" i="1"/>
  <c r="Q1076" i="1"/>
  <c r="J1075" i="1"/>
  <c r="L1054" i="1"/>
  <c r="Q1051" i="1"/>
  <c r="P1029" i="1"/>
  <c r="P1022" i="1"/>
  <c r="K1020" i="1"/>
  <c r="R949" i="1"/>
  <c r="N875" i="1"/>
  <c r="R1699" i="1"/>
  <c r="L1699" i="1"/>
  <c r="R1673" i="1"/>
  <c r="M1698" i="1"/>
  <c r="A1737" i="1"/>
  <c r="B1076" i="1"/>
  <c r="A1053" i="1"/>
  <c r="B1020" i="1"/>
  <c r="A965" i="1"/>
  <c r="B878" i="1"/>
  <c r="A867" i="1"/>
  <c r="J1078" i="1"/>
  <c r="M1062" i="1"/>
  <c r="R1059" i="1"/>
  <c r="R1053" i="1"/>
  <c r="P1051" i="1"/>
  <c r="O1036" i="1"/>
  <c r="M1005" i="1"/>
  <c r="R988" i="1"/>
  <c r="Q958" i="1"/>
  <c r="M868" i="1"/>
  <c r="R1708" i="1"/>
  <c r="O1708" i="1"/>
  <c r="N1708" i="1"/>
  <c r="K1677" i="1"/>
  <c r="N1677" i="1"/>
  <c r="M1677" i="1"/>
  <c r="B1717" i="1"/>
  <c r="K1717" i="1"/>
  <c r="L1675" i="1"/>
  <c r="Q1682" i="1"/>
  <c r="L1691" i="1"/>
  <c r="O1699" i="1"/>
  <c r="O1707" i="1"/>
  <c r="A1086" i="1"/>
  <c r="B1075" i="1"/>
  <c r="A1051" i="1"/>
  <c r="B1036" i="1"/>
  <c r="B1030" i="1"/>
  <c r="A1004" i="1"/>
  <c r="B990" i="1"/>
  <c r="B980" i="1"/>
  <c r="A964" i="1"/>
  <c r="A958" i="1"/>
  <c r="A934" i="1"/>
  <c r="A923" i="1"/>
  <c r="B902" i="1"/>
  <c r="B891" i="1"/>
  <c r="A876" i="1"/>
  <c r="A862" i="1"/>
  <c r="A844" i="1"/>
  <c r="Q1086" i="1"/>
  <c r="R1083" i="1"/>
  <c r="Q1077" i="1"/>
  <c r="N1069" i="1"/>
  <c r="P1059" i="1"/>
  <c r="P1053" i="1"/>
  <c r="L1051" i="1"/>
  <c r="N1045" i="1"/>
  <c r="Q1038" i="1"/>
  <c r="J1036" i="1"/>
  <c r="O1028" i="1"/>
  <c r="O1021" i="1"/>
  <c r="J1005" i="1"/>
  <c r="P990" i="1"/>
  <c r="J981" i="1"/>
  <c r="N974" i="1"/>
  <c r="P971" i="1"/>
  <c r="L958" i="1"/>
  <c r="J949" i="1"/>
  <c r="R934" i="1"/>
  <c r="Q918" i="1"/>
  <c r="M886" i="1"/>
  <c r="K860" i="1"/>
  <c r="Q852" i="1"/>
  <c r="K846" i="1"/>
  <c r="J1062" i="1"/>
  <c r="R1062" i="1"/>
  <c r="K1062" i="1"/>
  <c r="O1062" i="1"/>
  <c r="P1062" i="1"/>
  <c r="Q1062" i="1"/>
  <c r="J1014" i="1"/>
  <c r="R1014" i="1"/>
  <c r="Q1014" i="1"/>
  <c r="K1014" i="1"/>
  <c r="A1014" i="1"/>
  <c r="L1014" i="1"/>
  <c r="B1014" i="1"/>
  <c r="M1014" i="1"/>
  <c r="P950" i="1"/>
  <c r="L950" i="1"/>
  <c r="M950" i="1"/>
  <c r="R950" i="1"/>
  <c r="J950" i="1"/>
  <c r="K950" i="1"/>
  <c r="A950" i="1"/>
  <c r="B950" i="1"/>
  <c r="O950" i="1"/>
  <c r="N950" i="1"/>
  <c r="O1086" i="1"/>
  <c r="R1078" i="1"/>
  <c r="L990" i="1"/>
  <c r="B870" i="1"/>
  <c r="B1085" i="1"/>
  <c r="M1085" i="1"/>
  <c r="N1085" i="1"/>
  <c r="O1085" i="1"/>
  <c r="B1061" i="1"/>
  <c r="K1061" i="1"/>
  <c r="L1061" i="1"/>
  <c r="N1061" i="1"/>
  <c r="O1061" i="1"/>
  <c r="P1061" i="1"/>
  <c r="A1061" i="1"/>
  <c r="Q1061" i="1"/>
  <c r="B1037" i="1"/>
  <c r="K1037" i="1"/>
  <c r="L1037" i="1"/>
  <c r="M1037" i="1"/>
  <c r="J1037" i="1"/>
  <c r="N1037" i="1"/>
  <c r="B1013" i="1"/>
  <c r="K1013" i="1"/>
  <c r="Q1013" i="1"/>
  <c r="R1013" i="1"/>
  <c r="P1013" i="1"/>
  <c r="J1013" i="1"/>
  <c r="B997" i="1"/>
  <c r="K997" i="1"/>
  <c r="O997" i="1"/>
  <c r="P997" i="1"/>
  <c r="N997" i="1"/>
  <c r="Q997" i="1"/>
  <c r="R997" i="1"/>
  <c r="A997" i="1"/>
  <c r="B973" i="1"/>
  <c r="K973" i="1"/>
  <c r="L973" i="1"/>
  <c r="M973" i="1"/>
  <c r="J973" i="1"/>
  <c r="N973" i="1"/>
  <c r="O973" i="1"/>
  <c r="P973" i="1"/>
  <c r="B957" i="1"/>
  <c r="Q957" i="1"/>
  <c r="M957" i="1"/>
  <c r="N957" i="1"/>
  <c r="P957" i="1"/>
  <c r="R957" i="1"/>
  <c r="K957" i="1"/>
  <c r="L957" i="1"/>
  <c r="O957" i="1"/>
  <c r="B941" i="1"/>
  <c r="P941" i="1"/>
  <c r="Q941" i="1"/>
  <c r="K941" i="1"/>
  <c r="L941" i="1"/>
  <c r="R941" i="1"/>
  <c r="O941" i="1"/>
  <c r="A941" i="1"/>
  <c r="B933" i="1"/>
  <c r="P933" i="1"/>
  <c r="Q933" i="1"/>
  <c r="J933" i="1"/>
  <c r="R933" i="1"/>
  <c r="M933" i="1"/>
  <c r="N933" i="1"/>
  <c r="O933" i="1"/>
  <c r="A933" i="1"/>
  <c r="B917" i="1"/>
  <c r="O917" i="1"/>
  <c r="R917" i="1"/>
  <c r="J917" i="1"/>
  <c r="K917" i="1"/>
  <c r="L917" i="1"/>
  <c r="M917" i="1"/>
  <c r="P917" i="1"/>
  <c r="N917" i="1"/>
  <c r="B901" i="1"/>
  <c r="M901" i="1"/>
  <c r="P901" i="1"/>
  <c r="Q901" i="1"/>
  <c r="J901" i="1"/>
  <c r="K901" i="1"/>
  <c r="L901" i="1"/>
  <c r="N901" i="1"/>
  <c r="O901" i="1"/>
  <c r="R901" i="1"/>
  <c r="B893" i="1"/>
  <c r="M893" i="1"/>
  <c r="O893" i="1"/>
  <c r="P893" i="1"/>
  <c r="J893" i="1"/>
  <c r="Q893" i="1"/>
  <c r="R893" i="1"/>
  <c r="K893" i="1"/>
  <c r="B885" i="1"/>
  <c r="K885" i="1"/>
  <c r="M885" i="1"/>
  <c r="O885" i="1"/>
  <c r="P885" i="1"/>
  <c r="J885" i="1"/>
  <c r="L885" i="1"/>
  <c r="Q885" i="1"/>
  <c r="R885" i="1"/>
  <c r="N885" i="1"/>
  <c r="B877" i="1"/>
  <c r="K877" i="1"/>
  <c r="M877" i="1"/>
  <c r="L877" i="1"/>
  <c r="N877" i="1"/>
  <c r="J877" i="1"/>
  <c r="O877" i="1"/>
  <c r="P877" i="1"/>
  <c r="A877" i="1"/>
  <c r="R877" i="1"/>
  <c r="Q877" i="1"/>
  <c r="B869" i="1"/>
  <c r="K869" i="1"/>
  <c r="M869" i="1"/>
  <c r="J869" i="1"/>
  <c r="N869" i="1"/>
  <c r="O869" i="1"/>
  <c r="R869" i="1"/>
  <c r="L869" i="1"/>
  <c r="P869" i="1"/>
  <c r="A869" i="1"/>
  <c r="Q869" i="1"/>
  <c r="B861" i="1"/>
  <c r="K861" i="1"/>
  <c r="M861" i="1"/>
  <c r="Q861" i="1"/>
  <c r="R861" i="1"/>
  <c r="N861" i="1"/>
  <c r="O861" i="1"/>
  <c r="P861" i="1"/>
  <c r="L861" i="1"/>
  <c r="B853" i="1"/>
  <c r="K853" i="1"/>
  <c r="M853" i="1"/>
  <c r="O853" i="1"/>
  <c r="P853" i="1"/>
  <c r="N853" i="1"/>
  <c r="Q853" i="1"/>
  <c r="J853" i="1"/>
  <c r="L853" i="1"/>
  <c r="B845" i="1"/>
  <c r="K845" i="1"/>
  <c r="M845" i="1"/>
  <c r="L845" i="1"/>
  <c r="N845" i="1"/>
  <c r="P845" i="1"/>
  <c r="Q845" i="1"/>
  <c r="O845" i="1"/>
  <c r="R845" i="1"/>
  <c r="K1086" i="1"/>
  <c r="Q1078" i="1"/>
  <c r="J1077" i="1"/>
  <c r="N1006" i="1"/>
  <c r="K990" i="1"/>
  <c r="N1681" i="1"/>
  <c r="J1681" i="1"/>
  <c r="Q1713" i="1"/>
  <c r="J1713" i="1"/>
  <c r="B966" i="1"/>
  <c r="A894" i="1"/>
  <c r="M1076" i="1"/>
  <c r="L1076" i="1"/>
  <c r="N1076" i="1"/>
  <c r="O1076" i="1"/>
  <c r="L1060" i="1"/>
  <c r="M1060" i="1"/>
  <c r="K1060" i="1"/>
  <c r="N1060" i="1"/>
  <c r="B1060" i="1"/>
  <c r="O1060" i="1"/>
  <c r="P1060" i="1"/>
  <c r="L1052" i="1"/>
  <c r="M1052" i="1"/>
  <c r="J1052" i="1"/>
  <c r="A1052" i="1"/>
  <c r="K1052" i="1"/>
  <c r="N1052" i="1"/>
  <c r="B1052" i="1"/>
  <c r="L1044" i="1"/>
  <c r="M1044" i="1"/>
  <c r="Q1044" i="1"/>
  <c r="R1044" i="1"/>
  <c r="A1044" i="1"/>
  <c r="J1044" i="1"/>
  <c r="L1012" i="1"/>
  <c r="Q1012" i="1"/>
  <c r="R1012" i="1"/>
  <c r="N1012" i="1"/>
  <c r="O1012" i="1"/>
  <c r="P1012" i="1"/>
  <c r="L996" i="1"/>
  <c r="O996" i="1"/>
  <c r="P996" i="1"/>
  <c r="K996" i="1"/>
  <c r="M996" i="1"/>
  <c r="B996" i="1"/>
  <c r="N996" i="1"/>
  <c r="Q996" i="1"/>
  <c r="L972" i="1"/>
  <c r="K972" i="1"/>
  <c r="M972" i="1"/>
  <c r="J972" i="1"/>
  <c r="N972" i="1"/>
  <c r="J956" i="1"/>
  <c r="R956" i="1"/>
  <c r="M956" i="1"/>
  <c r="N956" i="1"/>
  <c r="L956" i="1"/>
  <c r="O956" i="1"/>
  <c r="Q932" i="1"/>
  <c r="J932" i="1"/>
  <c r="R932" i="1"/>
  <c r="P932" i="1"/>
  <c r="M932" i="1"/>
  <c r="N932" i="1"/>
  <c r="B932" i="1"/>
  <c r="K932" i="1"/>
  <c r="N908" i="1"/>
  <c r="Q908" i="1"/>
  <c r="R908" i="1"/>
  <c r="J908" i="1"/>
  <c r="L908" i="1"/>
  <c r="M908" i="1"/>
  <c r="K908" i="1"/>
  <c r="O908" i="1"/>
  <c r="P908" i="1"/>
  <c r="L884" i="1"/>
  <c r="N884" i="1"/>
  <c r="M884" i="1"/>
  <c r="O884" i="1"/>
  <c r="K884" i="1"/>
  <c r="P884" i="1"/>
  <c r="J884" i="1"/>
  <c r="Q884" i="1"/>
  <c r="R884" i="1"/>
  <c r="Q1054" i="1"/>
  <c r="O965" i="1"/>
  <c r="L900" i="1"/>
  <c r="R1730" i="1"/>
  <c r="M1730" i="1"/>
  <c r="A1021" i="1"/>
  <c r="A893" i="1"/>
  <c r="A846" i="1"/>
  <c r="M1067" i="1"/>
  <c r="N1067" i="1"/>
  <c r="L1067" i="1"/>
  <c r="O1067" i="1"/>
  <c r="P1067" i="1"/>
  <c r="Q1067" i="1"/>
  <c r="M1043" i="1"/>
  <c r="L1043" i="1"/>
  <c r="N1043" i="1"/>
  <c r="P1043" i="1"/>
  <c r="Q1043" i="1"/>
  <c r="B1043" i="1"/>
  <c r="R1043" i="1"/>
  <c r="M1019" i="1"/>
  <c r="R1019" i="1"/>
  <c r="J1019" i="1"/>
  <c r="L1019" i="1"/>
  <c r="N1019" i="1"/>
  <c r="O1019" i="1"/>
  <c r="P1019" i="1"/>
  <c r="M987" i="1"/>
  <c r="N987" i="1"/>
  <c r="O987" i="1"/>
  <c r="J987" i="1"/>
  <c r="K987" i="1"/>
  <c r="L963" i="1"/>
  <c r="M963" i="1"/>
  <c r="J963" i="1"/>
  <c r="R963" i="1"/>
  <c r="A963" i="1"/>
  <c r="K963" i="1"/>
  <c r="J947" i="1"/>
  <c r="R947" i="1"/>
  <c r="K947" i="1"/>
  <c r="L947" i="1"/>
  <c r="Q947" i="1"/>
  <c r="J931" i="1"/>
  <c r="R931" i="1"/>
  <c r="K931" i="1"/>
  <c r="O931" i="1"/>
  <c r="P931" i="1"/>
  <c r="M931" i="1"/>
  <c r="N931" i="1"/>
  <c r="Q931" i="1"/>
  <c r="O907" i="1"/>
  <c r="Q907" i="1"/>
  <c r="R907" i="1"/>
  <c r="P907" i="1"/>
  <c r="K907" i="1"/>
  <c r="L907" i="1"/>
  <c r="N907" i="1"/>
  <c r="A907" i="1"/>
  <c r="B907" i="1"/>
  <c r="M891" i="1"/>
  <c r="O891" i="1"/>
  <c r="N891" i="1"/>
  <c r="P891" i="1"/>
  <c r="L891" i="1"/>
  <c r="Q891" i="1"/>
  <c r="K891" i="1"/>
  <c r="R891" i="1"/>
  <c r="M883" i="1"/>
  <c r="O883" i="1"/>
  <c r="K883" i="1"/>
  <c r="L883" i="1"/>
  <c r="P883" i="1"/>
  <c r="Q883" i="1"/>
  <c r="N883" i="1"/>
  <c r="R883" i="1"/>
  <c r="M867" i="1"/>
  <c r="O867" i="1"/>
  <c r="Q867" i="1"/>
  <c r="R867" i="1"/>
  <c r="P867" i="1"/>
  <c r="J867" i="1"/>
  <c r="L867" i="1"/>
  <c r="N867" i="1"/>
  <c r="M851" i="1"/>
  <c r="O851" i="1"/>
  <c r="K851" i="1"/>
  <c r="L851" i="1"/>
  <c r="R851" i="1"/>
  <c r="Q851" i="1"/>
  <c r="A851" i="1"/>
  <c r="J851" i="1"/>
  <c r="B851" i="1"/>
  <c r="P851" i="1"/>
  <c r="N851" i="1"/>
  <c r="M843" i="1"/>
  <c r="O843" i="1"/>
  <c r="J843" i="1"/>
  <c r="R843" i="1"/>
  <c r="N843" i="1"/>
  <c r="P843" i="1"/>
  <c r="K843" i="1"/>
  <c r="L843" i="1"/>
  <c r="A843" i="1"/>
  <c r="B843" i="1"/>
  <c r="Q843" i="1"/>
  <c r="M1070" i="1"/>
  <c r="N1062" i="1"/>
  <c r="Q1045" i="1"/>
  <c r="O1043" i="1"/>
  <c r="P1036" i="1"/>
  <c r="N1005" i="1"/>
  <c r="J989" i="1"/>
  <c r="L965" i="1"/>
  <c r="M939" i="1"/>
  <c r="O932" i="1"/>
  <c r="L924" i="1"/>
  <c r="M1682" i="1"/>
  <c r="P1706" i="1"/>
  <c r="J1712" i="1"/>
  <c r="A1067" i="1"/>
  <c r="A1038" i="1"/>
  <c r="B995" i="1"/>
  <c r="A939" i="1"/>
  <c r="A910" i="1"/>
  <c r="A845" i="1"/>
  <c r="Q1085" i="1"/>
  <c r="K1084" i="1"/>
  <c r="L1070" i="1"/>
  <c r="J1068" i="1"/>
  <c r="O1022" i="1"/>
  <c r="Q1019" i="1"/>
  <c r="M998" i="1"/>
  <c r="Q995" i="1"/>
  <c r="K982" i="1"/>
  <c r="O979" i="1"/>
  <c r="L955" i="1"/>
  <c r="N949" i="1"/>
  <c r="L939" i="1"/>
  <c r="L932" i="1"/>
  <c r="M923" i="1"/>
  <c r="N915" i="1"/>
  <c r="P909" i="1"/>
  <c r="A1692" i="1"/>
  <c r="O1692" i="1"/>
  <c r="K1693" i="1"/>
  <c r="J1693" i="1"/>
  <c r="K1701" i="1"/>
  <c r="R1701" i="1"/>
  <c r="N1701" i="1"/>
  <c r="O1675" i="1"/>
  <c r="L1683" i="1"/>
  <c r="J1688" i="1"/>
  <c r="O1691" i="1"/>
  <c r="P1699" i="1"/>
  <c r="J1704" i="1"/>
  <c r="P1707" i="1"/>
  <c r="P1714" i="1"/>
  <c r="L1723" i="1"/>
  <c r="M1738" i="1"/>
  <c r="A1085" i="1"/>
  <c r="A1075" i="1"/>
  <c r="A1060" i="1"/>
  <c r="B1046" i="1"/>
  <c r="A1036" i="1"/>
  <c r="A1030" i="1"/>
  <c r="A1019" i="1"/>
  <c r="A1013" i="1"/>
  <c r="B1003" i="1"/>
  <c r="A990" i="1"/>
  <c r="A979" i="1"/>
  <c r="B974" i="1"/>
  <c r="B963" i="1"/>
  <c r="A957" i="1"/>
  <c r="A947" i="1"/>
  <c r="A932" i="1"/>
  <c r="B918" i="1"/>
  <c r="A908" i="1"/>
  <c r="A902" i="1"/>
  <c r="A891" i="1"/>
  <c r="A885" i="1"/>
  <c r="B875" i="1"/>
  <c r="A861" i="1"/>
  <c r="K1087" i="1"/>
  <c r="L1087" i="1"/>
  <c r="M1087" i="1"/>
  <c r="A1087" i="1"/>
  <c r="J1079" i="1"/>
  <c r="R1079" i="1"/>
  <c r="M1079" i="1"/>
  <c r="N1079" i="1"/>
  <c r="O1079" i="1"/>
  <c r="Q1071" i="1"/>
  <c r="J1071" i="1"/>
  <c r="R1071" i="1"/>
  <c r="K1071" i="1"/>
  <c r="L1071" i="1"/>
  <c r="Q1063" i="1"/>
  <c r="J1063" i="1"/>
  <c r="R1063" i="1"/>
  <c r="P1063" i="1"/>
  <c r="K1063" i="1"/>
  <c r="Q1055" i="1"/>
  <c r="J1055" i="1"/>
  <c r="R1055" i="1"/>
  <c r="N1055" i="1"/>
  <c r="O1055" i="1"/>
  <c r="P1055" i="1"/>
  <c r="Q1047" i="1"/>
  <c r="J1047" i="1"/>
  <c r="R1047" i="1"/>
  <c r="L1047" i="1"/>
  <c r="M1047" i="1"/>
  <c r="N1047" i="1"/>
  <c r="O1047" i="1"/>
  <c r="Q1039" i="1"/>
  <c r="L1039" i="1"/>
  <c r="M1039" i="1"/>
  <c r="O1039" i="1"/>
  <c r="P1039" i="1"/>
  <c r="B1039" i="1"/>
  <c r="R1039" i="1"/>
  <c r="Q1031" i="1"/>
  <c r="K1031" i="1"/>
  <c r="L1031" i="1"/>
  <c r="N1031" i="1"/>
  <c r="O1031" i="1"/>
  <c r="A1031" i="1"/>
  <c r="P1031" i="1"/>
  <c r="B1031" i="1"/>
  <c r="R1031" i="1"/>
  <c r="Q1023" i="1"/>
  <c r="J1023" i="1"/>
  <c r="K1023" i="1"/>
  <c r="M1023" i="1"/>
  <c r="N1023" i="1"/>
  <c r="O1023" i="1"/>
  <c r="A1023" i="1"/>
  <c r="P1023" i="1"/>
  <c r="Q1015" i="1"/>
  <c r="R1015" i="1"/>
  <c r="J1015" i="1"/>
  <c r="L1015" i="1"/>
  <c r="M1015" i="1"/>
  <c r="N1015" i="1"/>
  <c r="O1015" i="1"/>
  <c r="Q1007" i="1"/>
  <c r="P1007" i="1"/>
  <c r="R1007" i="1"/>
  <c r="K1007" i="1"/>
  <c r="L1007" i="1"/>
  <c r="M1007" i="1"/>
  <c r="N1007" i="1"/>
  <c r="Q999" i="1"/>
  <c r="O999" i="1"/>
  <c r="P999" i="1"/>
  <c r="J999" i="1"/>
  <c r="K999" i="1"/>
  <c r="L999" i="1"/>
  <c r="M999" i="1"/>
  <c r="Q991" i="1"/>
  <c r="N991" i="1"/>
  <c r="O991" i="1"/>
  <c r="J991" i="1"/>
  <c r="K991" i="1"/>
  <c r="L991" i="1"/>
  <c r="Q983" i="1"/>
  <c r="M983" i="1"/>
  <c r="N983" i="1"/>
  <c r="K983" i="1"/>
  <c r="J983" i="1"/>
  <c r="Q975" i="1"/>
  <c r="L975" i="1"/>
  <c r="M975" i="1"/>
  <c r="R975" i="1"/>
  <c r="B975" i="1"/>
  <c r="J975" i="1"/>
  <c r="P967" i="1"/>
  <c r="Q967" i="1"/>
  <c r="O967" i="1"/>
  <c r="R967" i="1"/>
  <c r="L967" i="1"/>
  <c r="M967" i="1"/>
  <c r="A967" i="1"/>
  <c r="B967" i="1"/>
  <c r="N967" i="1"/>
  <c r="O959" i="1"/>
  <c r="M959" i="1"/>
  <c r="N959" i="1"/>
  <c r="J959" i="1"/>
  <c r="K959" i="1"/>
  <c r="L959" i="1"/>
  <c r="A959" i="1"/>
  <c r="Q959" i="1"/>
  <c r="P959" i="1"/>
  <c r="O951" i="1"/>
  <c r="L951" i="1"/>
  <c r="M951" i="1"/>
  <c r="J951" i="1"/>
  <c r="Q951" i="1"/>
  <c r="R951" i="1"/>
  <c r="N943" i="1"/>
  <c r="O943" i="1"/>
  <c r="M943" i="1"/>
  <c r="P943" i="1"/>
  <c r="L943" i="1"/>
  <c r="Q943" i="1"/>
  <c r="N935" i="1"/>
  <c r="O935" i="1"/>
  <c r="K935" i="1"/>
  <c r="L935" i="1"/>
  <c r="P935" i="1"/>
  <c r="Q935" i="1"/>
  <c r="M935" i="1"/>
  <c r="R935" i="1"/>
  <c r="M927" i="1"/>
  <c r="J927" i="1"/>
  <c r="K927" i="1"/>
  <c r="P927" i="1"/>
  <c r="Q927" i="1"/>
  <c r="L927" i="1"/>
  <c r="N927" i="1"/>
  <c r="O927" i="1"/>
  <c r="M919" i="1"/>
  <c r="R919" i="1"/>
  <c r="J919" i="1"/>
  <c r="O919" i="1"/>
  <c r="P919" i="1"/>
  <c r="L919" i="1"/>
  <c r="N919" i="1"/>
  <c r="Q919" i="1"/>
  <c r="K911" i="1"/>
  <c r="Q911" i="1"/>
  <c r="R911" i="1"/>
  <c r="P911" i="1"/>
  <c r="O911" i="1"/>
  <c r="N911" i="1"/>
  <c r="J911" i="1"/>
  <c r="L911" i="1"/>
  <c r="B911" i="1"/>
  <c r="M911" i="1"/>
  <c r="K903" i="1"/>
  <c r="P903" i="1"/>
  <c r="Q903" i="1"/>
  <c r="O903" i="1"/>
  <c r="R903" i="1"/>
  <c r="J903" i="1"/>
  <c r="A903" i="1"/>
  <c r="B903" i="1"/>
  <c r="K895" i="1"/>
  <c r="O895" i="1"/>
  <c r="P895" i="1"/>
  <c r="N895" i="1"/>
  <c r="Q895" i="1"/>
  <c r="M895" i="1"/>
  <c r="R895" i="1"/>
  <c r="J895" i="1"/>
  <c r="L895" i="1"/>
  <c r="A895" i="1"/>
  <c r="Q887" i="1"/>
  <c r="K887" i="1"/>
  <c r="R887" i="1"/>
  <c r="J887" i="1"/>
  <c r="O887" i="1"/>
  <c r="P887" i="1"/>
  <c r="L887" i="1"/>
  <c r="M887" i="1"/>
  <c r="Q879" i="1"/>
  <c r="K879" i="1"/>
  <c r="O879" i="1"/>
  <c r="P879" i="1"/>
  <c r="J879" i="1"/>
  <c r="M879" i="1"/>
  <c r="N879" i="1"/>
  <c r="Q871" i="1"/>
  <c r="K871" i="1"/>
  <c r="M871" i="1"/>
  <c r="N871" i="1"/>
  <c r="J871" i="1"/>
  <c r="L871" i="1"/>
  <c r="Q863" i="1"/>
  <c r="K863" i="1"/>
  <c r="J863" i="1"/>
  <c r="L863" i="1"/>
  <c r="M863" i="1"/>
  <c r="N863" i="1"/>
  <c r="Q855" i="1"/>
  <c r="K855" i="1"/>
  <c r="R855" i="1"/>
  <c r="L855" i="1"/>
  <c r="M855" i="1"/>
  <c r="P855" i="1"/>
  <c r="B855" i="1"/>
  <c r="N855" i="1"/>
  <c r="J855" i="1"/>
  <c r="Q847" i="1"/>
  <c r="K847" i="1"/>
  <c r="O847" i="1"/>
  <c r="P847" i="1"/>
  <c r="L847" i="1"/>
  <c r="M847" i="1"/>
  <c r="R847" i="1"/>
  <c r="N847" i="1"/>
  <c r="A847" i="1"/>
  <c r="B847" i="1"/>
  <c r="J847" i="1"/>
  <c r="R1087" i="1"/>
  <c r="P1086" i="1"/>
  <c r="K1085" i="1"/>
  <c r="Q1083" i="1"/>
  <c r="K1079" i="1"/>
  <c r="P1077" i="1"/>
  <c r="R1075" i="1"/>
  <c r="M1071" i="1"/>
  <c r="M1069" i="1"/>
  <c r="J1067" i="1"/>
  <c r="O1063" i="1"/>
  <c r="M1061" i="1"/>
  <c r="M1055" i="1"/>
  <c r="R1052" i="1"/>
  <c r="K1047" i="1"/>
  <c r="P1044" i="1"/>
  <c r="R1037" i="1"/>
  <c r="N1035" i="1"/>
  <c r="J1031" i="1"/>
  <c r="N1028" i="1"/>
  <c r="N1021" i="1"/>
  <c r="N1014" i="1"/>
  <c r="P1011" i="1"/>
  <c r="J1007" i="1"/>
  <c r="K1004" i="1"/>
  <c r="L997" i="1"/>
  <c r="M990" i="1"/>
  <c r="Q987" i="1"/>
  <c r="P983" i="1"/>
  <c r="R980" i="1"/>
  <c r="K974" i="1"/>
  <c r="O971" i="1"/>
  <c r="J967" i="1"/>
  <c r="P963" i="1"/>
  <c r="K958" i="1"/>
  <c r="P951" i="1"/>
  <c r="P947" i="1"/>
  <c r="M941" i="1"/>
  <c r="Q934" i="1"/>
  <c r="L926" i="1"/>
  <c r="P918" i="1"/>
  <c r="J907" i="1"/>
  <c r="L903" i="1"/>
  <c r="K886" i="1"/>
  <c r="R879" i="1"/>
  <c r="Q859" i="1"/>
  <c r="P852" i="1"/>
  <c r="J845" i="1"/>
  <c r="L1686" i="1"/>
  <c r="N1066" i="1"/>
  <c r="O1066" i="1"/>
  <c r="N1058" i="1"/>
  <c r="O1058" i="1"/>
  <c r="N1050" i="1"/>
  <c r="O1050" i="1"/>
  <c r="N1042" i="1"/>
  <c r="L1042" i="1"/>
  <c r="M1042" i="1"/>
  <c r="N1034" i="1"/>
  <c r="K1034" i="1"/>
  <c r="L1034" i="1"/>
  <c r="N1026" i="1"/>
  <c r="J1026" i="1"/>
  <c r="K1026" i="1"/>
  <c r="N1018" i="1"/>
  <c r="R1018" i="1"/>
  <c r="J1018" i="1"/>
  <c r="N1010" i="1"/>
  <c r="Q1010" i="1"/>
  <c r="R1010" i="1"/>
  <c r="N1002" i="1"/>
  <c r="P1002" i="1"/>
  <c r="Q1002" i="1"/>
  <c r="N994" i="1"/>
  <c r="O994" i="1"/>
  <c r="P994" i="1"/>
  <c r="N986" i="1"/>
  <c r="M986" i="1"/>
  <c r="O986" i="1"/>
  <c r="N978" i="1"/>
  <c r="L978" i="1"/>
  <c r="M978" i="1"/>
  <c r="M970" i="1"/>
  <c r="N970" i="1"/>
  <c r="J970" i="1"/>
  <c r="K970" i="1"/>
  <c r="M962" i="1"/>
  <c r="N962" i="1"/>
  <c r="R962" i="1"/>
  <c r="L954" i="1"/>
  <c r="M954" i="1"/>
  <c r="N954" i="1"/>
  <c r="R954" i="1"/>
  <c r="K946" i="1"/>
  <c r="L946" i="1"/>
  <c r="R946" i="1"/>
  <c r="O946" i="1"/>
  <c r="P946" i="1"/>
  <c r="K938" i="1"/>
  <c r="L938" i="1"/>
  <c r="P938" i="1"/>
  <c r="Q938" i="1"/>
  <c r="O938" i="1"/>
  <c r="R938" i="1"/>
  <c r="J930" i="1"/>
  <c r="K930" i="1"/>
  <c r="L930" i="1"/>
  <c r="N930" i="1"/>
  <c r="O930" i="1"/>
  <c r="Q930" i="1"/>
  <c r="R930" i="1"/>
  <c r="J922" i="1"/>
  <c r="R922" i="1"/>
  <c r="K922" i="1"/>
  <c r="M922" i="1"/>
  <c r="N922" i="1"/>
  <c r="Q914" i="1"/>
  <c r="J914" i="1"/>
  <c r="R914" i="1"/>
  <c r="N914" i="1"/>
  <c r="O914" i="1"/>
  <c r="L914" i="1"/>
  <c r="M914" i="1"/>
  <c r="P906" i="1"/>
  <c r="Q906" i="1"/>
  <c r="R906" i="1"/>
  <c r="M906" i="1"/>
  <c r="N906" i="1"/>
  <c r="L906" i="1"/>
  <c r="O906" i="1"/>
  <c r="P898" i="1"/>
  <c r="O898" i="1"/>
  <c r="Q898" i="1"/>
  <c r="L898" i="1"/>
  <c r="M898" i="1"/>
  <c r="N890" i="1"/>
  <c r="P890" i="1"/>
  <c r="L890" i="1"/>
  <c r="M890" i="1"/>
  <c r="J890" i="1"/>
  <c r="K890" i="1"/>
  <c r="O890" i="1"/>
  <c r="N882" i="1"/>
  <c r="P882" i="1"/>
  <c r="J882" i="1"/>
  <c r="K882" i="1"/>
  <c r="L882" i="1"/>
  <c r="N874" i="1"/>
  <c r="P874" i="1"/>
  <c r="R874" i="1"/>
  <c r="K874" i="1"/>
  <c r="L874" i="1"/>
  <c r="N866" i="1"/>
  <c r="P866" i="1"/>
  <c r="O866" i="1"/>
  <c r="Q866" i="1"/>
  <c r="K866" i="1"/>
  <c r="L866" i="1"/>
  <c r="R866" i="1"/>
  <c r="N858" i="1"/>
  <c r="P858" i="1"/>
  <c r="L858" i="1"/>
  <c r="M858" i="1"/>
  <c r="K858" i="1"/>
  <c r="O858" i="1"/>
  <c r="J858" i="1"/>
  <c r="Q858" i="1"/>
  <c r="N850" i="1"/>
  <c r="P850" i="1"/>
  <c r="J850" i="1"/>
  <c r="K850" i="1"/>
  <c r="M850" i="1"/>
  <c r="O850" i="1"/>
  <c r="Q850" i="1"/>
  <c r="R850" i="1"/>
  <c r="N842" i="1"/>
  <c r="P842" i="1"/>
  <c r="R842" i="1"/>
  <c r="M842" i="1"/>
  <c r="O842" i="1"/>
  <c r="K842" i="1"/>
  <c r="L842" i="1"/>
  <c r="P1082" i="1"/>
  <c r="N1074" i="1"/>
  <c r="M1066" i="1"/>
  <c r="K1058" i="1"/>
  <c r="P1042" i="1"/>
  <c r="O1034" i="1"/>
  <c r="L1018" i="1"/>
  <c r="M1686" i="1"/>
  <c r="Q1718" i="1"/>
  <c r="A1082" i="1"/>
  <c r="B1026" i="1"/>
  <c r="A1018" i="1"/>
  <c r="B962" i="1"/>
  <c r="A954" i="1"/>
  <c r="B898" i="1"/>
  <c r="A890" i="1"/>
  <c r="O1065" i="1"/>
  <c r="P1065" i="1"/>
  <c r="O1057" i="1"/>
  <c r="P1057" i="1"/>
  <c r="O1049" i="1"/>
  <c r="P1049" i="1"/>
  <c r="O1041" i="1"/>
  <c r="L1041" i="1"/>
  <c r="M1041" i="1"/>
  <c r="O1033" i="1"/>
  <c r="K1033" i="1"/>
  <c r="L1033" i="1"/>
  <c r="O1025" i="1"/>
  <c r="J1025" i="1"/>
  <c r="K1025" i="1"/>
  <c r="O1017" i="1"/>
  <c r="R1017" i="1"/>
  <c r="J1017" i="1"/>
  <c r="O1009" i="1"/>
  <c r="Q1009" i="1"/>
  <c r="R1009" i="1"/>
  <c r="O1001" i="1"/>
  <c r="P1001" i="1"/>
  <c r="Q1001" i="1"/>
  <c r="O993" i="1"/>
  <c r="N993" i="1"/>
  <c r="P993" i="1"/>
  <c r="O985" i="1"/>
  <c r="M985" i="1"/>
  <c r="N985" i="1"/>
  <c r="O977" i="1"/>
  <c r="L977" i="1"/>
  <c r="M977" i="1"/>
  <c r="N969" i="1"/>
  <c r="O969" i="1"/>
  <c r="J969" i="1"/>
  <c r="M961" i="1"/>
  <c r="N961" i="1"/>
  <c r="O961" i="1"/>
  <c r="Q961" i="1"/>
  <c r="R961" i="1"/>
  <c r="M953" i="1"/>
  <c r="L953" i="1"/>
  <c r="N953" i="1"/>
  <c r="P953" i="1"/>
  <c r="Q953" i="1"/>
  <c r="L945" i="1"/>
  <c r="M945" i="1"/>
  <c r="Q945" i="1"/>
  <c r="R945" i="1"/>
  <c r="J945" i="1"/>
  <c r="K945" i="1"/>
  <c r="L937" i="1"/>
  <c r="M937" i="1"/>
  <c r="O937" i="1"/>
  <c r="P937" i="1"/>
  <c r="J937" i="1"/>
  <c r="K937" i="1"/>
  <c r="K929" i="1"/>
  <c r="J929" i="1"/>
  <c r="L929" i="1"/>
  <c r="M929" i="1"/>
  <c r="N929" i="1"/>
  <c r="K921" i="1"/>
  <c r="R921" i="1"/>
  <c r="J921" i="1"/>
  <c r="L921" i="1"/>
  <c r="P921" i="1"/>
  <c r="Q921" i="1"/>
  <c r="Q913" i="1"/>
  <c r="R913" i="1"/>
  <c r="J913" i="1"/>
  <c r="L913" i="1"/>
  <c r="M913" i="1"/>
  <c r="O913" i="1"/>
  <c r="P913" i="1"/>
  <c r="Q905" i="1"/>
  <c r="P905" i="1"/>
  <c r="R905" i="1"/>
  <c r="K905" i="1"/>
  <c r="L905" i="1"/>
  <c r="J905" i="1"/>
  <c r="Q897" i="1"/>
  <c r="O897" i="1"/>
  <c r="P897" i="1"/>
  <c r="J897" i="1"/>
  <c r="K897" i="1"/>
  <c r="M897" i="1"/>
  <c r="N897" i="1"/>
  <c r="L897" i="1"/>
  <c r="R897" i="1"/>
  <c r="O889" i="1"/>
  <c r="Q889" i="1"/>
  <c r="K889" i="1"/>
  <c r="L889" i="1"/>
  <c r="R889" i="1"/>
  <c r="P889" i="1"/>
  <c r="N889" i="1"/>
  <c r="O881" i="1"/>
  <c r="Q881" i="1"/>
  <c r="J881" i="1"/>
  <c r="R881" i="1"/>
  <c r="M881" i="1"/>
  <c r="N881" i="1"/>
  <c r="L881" i="1"/>
  <c r="P881" i="1"/>
  <c r="O873" i="1"/>
  <c r="Q873" i="1"/>
  <c r="P873" i="1"/>
  <c r="R873" i="1"/>
  <c r="K873" i="1"/>
  <c r="L873" i="1"/>
  <c r="J873" i="1"/>
  <c r="M873" i="1"/>
  <c r="O865" i="1"/>
  <c r="Q865" i="1"/>
  <c r="M865" i="1"/>
  <c r="N865" i="1"/>
  <c r="J865" i="1"/>
  <c r="K865" i="1"/>
  <c r="O857" i="1"/>
  <c r="Q857" i="1"/>
  <c r="K857" i="1"/>
  <c r="L857" i="1"/>
  <c r="O849" i="1"/>
  <c r="Q849" i="1"/>
  <c r="J849" i="1"/>
  <c r="K849" i="1"/>
  <c r="P849" i="1"/>
  <c r="R849" i="1"/>
  <c r="O841" i="1"/>
  <c r="Q841" i="1"/>
  <c r="P841" i="1"/>
  <c r="R841" i="1"/>
  <c r="J841" i="1"/>
  <c r="K841" i="1"/>
  <c r="M841" i="1"/>
  <c r="N841" i="1"/>
  <c r="N1082" i="1"/>
  <c r="N1081" i="1"/>
  <c r="N1080" i="1"/>
  <c r="M1074" i="1"/>
  <c r="M1073" i="1"/>
  <c r="L1066" i="1"/>
  <c r="K1065" i="1"/>
  <c r="J1058" i="1"/>
  <c r="R1050" i="1"/>
  <c r="Q1049" i="1"/>
  <c r="O1042" i="1"/>
  <c r="J1041" i="1"/>
  <c r="M1034" i="1"/>
  <c r="L1026" i="1"/>
  <c r="K1018" i="1"/>
  <c r="J1010" i="1"/>
  <c r="R1001" i="1"/>
  <c r="Q993" i="1"/>
  <c r="R986" i="1"/>
  <c r="P985" i="1"/>
  <c r="Q978" i="1"/>
  <c r="N977" i="1"/>
  <c r="P970" i="1"/>
  <c r="K969" i="1"/>
  <c r="P962" i="1"/>
  <c r="J961" i="1"/>
  <c r="R953" i="1"/>
  <c r="M946" i="1"/>
  <c r="R937" i="1"/>
  <c r="O929" i="1"/>
  <c r="L922" i="1"/>
  <c r="P914" i="1"/>
  <c r="M905" i="1"/>
  <c r="N898" i="1"/>
  <c r="N873" i="1"/>
  <c r="R865" i="1"/>
  <c r="R857" i="1"/>
  <c r="B842" i="1"/>
  <c r="A839" i="1"/>
  <c r="Q839" i="1"/>
  <c r="J839" i="1"/>
  <c r="K839" i="1"/>
  <c r="L839" i="1"/>
  <c r="N839" i="1"/>
  <c r="M839" i="1"/>
  <c r="O839" i="1"/>
  <c r="P839" i="1"/>
  <c r="R839" i="1"/>
  <c r="P1072" i="1"/>
  <c r="Q1072" i="1"/>
  <c r="P1064" i="1"/>
  <c r="Q1064" i="1"/>
  <c r="P1056" i="1"/>
  <c r="Q1056" i="1"/>
  <c r="P1048" i="1"/>
  <c r="Q1048" i="1"/>
  <c r="P1040" i="1"/>
  <c r="L1040" i="1"/>
  <c r="M1040" i="1"/>
  <c r="P1032" i="1"/>
  <c r="K1032" i="1"/>
  <c r="L1032" i="1"/>
  <c r="P1024" i="1"/>
  <c r="J1024" i="1"/>
  <c r="K1024" i="1"/>
  <c r="P1016" i="1"/>
  <c r="R1016" i="1"/>
  <c r="J1016" i="1"/>
  <c r="P1008" i="1"/>
  <c r="Q1008" i="1"/>
  <c r="R1008" i="1"/>
  <c r="P1000" i="1"/>
  <c r="O1000" i="1"/>
  <c r="Q1000" i="1"/>
  <c r="P992" i="1"/>
  <c r="N992" i="1"/>
  <c r="O992" i="1"/>
  <c r="P984" i="1"/>
  <c r="M984" i="1"/>
  <c r="N984" i="1"/>
  <c r="P976" i="1"/>
  <c r="L976" i="1"/>
  <c r="M976" i="1"/>
  <c r="O968" i="1"/>
  <c r="P968" i="1"/>
  <c r="R968" i="1"/>
  <c r="N960" i="1"/>
  <c r="M960" i="1"/>
  <c r="O960" i="1"/>
  <c r="L960" i="1"/>
  <c r="P960" i="1"/>
  <c r="N952" i="1"/>
  <c r="L952" i="1"/>
  <c r="M952" i="1"/>
  <c r="K952" i="1"/>
  <c r="O952" i="1"/>
  <c r="M944" i="1"/>
  <c r="N944" i="1"/>
  <c r="P944" i="1"/>
  <c r="Q944" i="1"/>
  <c r="M936" i="1"/>
  <c r="N936" i="1"/>
  <c r="L936" i="1"/>
  <c r="O936" i="1"/>
  <c r="L928" i="1"/>
  <c r="J928" i="1"/>
  <c r="K928" i="1"/>
  <c r="R928" i="1"/>
  <c r="Q928" i="1"/>
  <c r="L920" i="1"/>
  <c r="R920" i="1"/>
  <c r="J920" i="1"/>
  <c r="Q920" i="1"/>
  <c r="K920" i="1"/>
  <c r="M920" i="1"/>
  <c r="J912" i="1"/>
  <c r="R912" i="1"/>
  <c r="Q912" i="1"/>
  <c r="K912" i="1"/>
  <c r="L912" i="1"/>
  <c r="M912" i="1"/>
  <c r="J904" i="1"/>
  <c r="R904" i="1"/>
  <c r="P904" i="1"/>
  <c r="Q904" i="1"/>
  <c r="N904" i="1"/>
  <c r="O904" i="1"/>
  <c r="M904" i="1"/>
  <c r="J896" i="1"/>
  <c r="R896" i="1"/>
  <c r="O896" i="1"/>
  <c r="P896" i="1"/>
  <c r="P888" i="1"/>
  <c r="J888" i="1"/>
  <c r="R888" i="1"/>
  <c r="K888" i="1"/>
  <c r="M888" i="1"/>
  <c r="N888" i="1"/>
  <c r="P880" i="1"/>
  <c r="J880" i="1"/>
  <c r="R880" i="1"/>
  <c r="Q880" i="1"/>
  <c r="M880" i="1"/>
  <c r="N880" i="1"/>
  <c r="P872" i="1"/>
  <c r="J872" i="1"/>
  <c r="R872" i="1"/>
  <c r="N872" i="1"/>
  <c r="O872" i="1"/>
  <c r="M872" i="1"/>
  <c r="Q872" i="1"/>
  <c r="P864" i="1"/>
  <c r="J864" i="1"/>
  <c r="R864" i="1"/>
  <c r="L864" i="1"/>
  <c r="M864" i="1"/>
  <c r="O864" i="1"/>
  <c r="Q864" i="1"/>
  <c r="N864" i="1"/>
  <c r="K864" i="1"/>
  <c r="P856" i="1"/>
  <c r="J856" i="1"/>
  <c r="R856" i="1"/>
  <c r="K856" i="1"/>
  <c r="O856" i="1"/>
  <c r="Q856" i="1"/>
  <c r="L856" i="1"/>
  <c r="M856" i="1"/>
  <c r="N856" i="1"/>
  <c r="P848" i="1"/>
  <c r="J848" i="1"/>
  <c r="R848" i="1"/>
  <c r="Q848" i="1"/>
  <c r="O848" i="1"/>
  <c r="K848" i="1"/>
  <c r="L848" i="1"/>
  <c r="P840" i="1"/>
  <c r="J840" i="1"/>
  <c r="R840" i="1"/>
  <c r="N840" i="1"/>
  <c r="O840" i="1"/>
  <c r="M1082" i="1"/>
  <c r="M1081" i="1"/>
  <c r="M1080" i="1"/>
  <c r="L1074" i="1"/>
  <c r="L1073" i="1"/>
  <c r="K1072" i="1"/>
  <c r="K1066" i="1"/>
  <c r="J1065" i="1"/>
  <c r="R1057" i="1"/>
  <c r="O1056" i="1"/>
  <c r="Q1050" i="1"/>
  <c r="N1049" i="1"/>
  <c r="M1048" i="1"/>
  <c r="K1042" i="1"/>
  <c r="R1040" i="1"/>
  <c r="J1034" i="1"/>
  <c r="Q1032" i="1"/>
  <c r="R1025" i="1"/>
  <c r="O1024" i="1"/>
  <c r="Q1017" i="1"/>
  <c r="N1016" i="1"/>
  <c r="P1009" i="1"/>
  <c r="M1008" i="1"/>
  <c r="N1001" i="1"/>
  <c r="L1000" i="1"/>
  <c r="R994" i="1"/>
  <c r="M993" i="1"/>
  <c r="K992" i="1"/>
  <c r="Q986" i="1"/>
  <c r="L985" i="1"/>
  <c r="J984" i="1"/>
  <c r="P978" i="1"/>
  <c r="K977" i="1"/>
  <c r="O970" i="1"/>
  <c r="Q968" i="1"/>
  <c r="O962" i="1"/>
  <c r="R960" i="1"/>
  <c r="O953" i="1"/>
  <c r="J946" i="1"/>
  <c r="J944" i="1"/>
  <c r="Q937" i="1"/>
  <c r="P928" i="1"/>
  <c r="O921" i="1"/>
  <c r="K914" i="1"/>
  <c r="L904" i="1"/>
  <c r="K898" i="1"/>
  <c r="L888" i="1"/>
  <c r="L880" i="1"/>
  <c r="L872" i="1"/>
  <c r="P865" i="1"/>
  <c r="P857" i="1"/>
  <c r="L850" i="1"/>
  <c r="B839" i="1"/>
  <c r="A1672" i="1"/>
  <c r="B1672" i="1"/>
  <c r="A1720" i="1"/>
  <c r="N1720" i="1"/>
  <c r="M1720" i="1"/>
  <c r="B1720" i="1"/>
  <c r="K1720" i="1"/>
  <c r="R1720" i="1"/>
  <c r="J1720" i="1"/>
  <c r="Q1720" i="1"/>
  <c r="A1744" i="1"/>
  <c r="K1744" i="1"/>
  <c r="R1744" i="1"/>
  <c r="J1744" i="1"/>
  <c r="M1744" i="1"/>
  <c r="L1744" i="1"/>
  <c r="Q1744" i="1"/>
  <c r="P1744" i="1"/>
  <c r="B1744" i="1"/>
  <c r="O1744" i="1"/>
  <c r="A1760" i="1"/>
  <c r="K1760" i="1"/>
  <c r="R1760" i="1"/>
  <c r="J1760" i="1"/>
  <c r="Q1760" i="1"/>
  <c r="P1760" i="1"/>
  <c r="B1760" i="1"/>
  <c r="O1760" i="1"/>
  <c r="N1760" i="1"/>
  <c r="M1760" i="1"/>
  <c r="L1760" i="1"/>
  <c r="P1768" i="1"/>
  <c r="A1768" i="1"/>
  <c r="K1768" i="1"/>
  <c r="R1768" i="1"/>
  <c r="J1768" i="1"/>
  <c r="B1768" i="1"/>
  <c r="N1768" i="1"/>
  <c r="M1768" i="1"/>
  <c r="L1768" i="1"/>
  <c r="Q1768" i="1"/>
  <c r="P1776" i="1"/>
  <c r="A1776" i="1"/>
  <c r="K1776" i="1"/>
  <c r="R1776" i="1"/>
  <c r="J1776" i="1"/>
  <c r="Q1776" i="1"/>
  <c r="O1776" i="1"/>
  <c r="N1776" i="1"/>
  <c r="M1776" i="1"/>
  <c r="L1776" i="1"/>
  <c r="B1776" i="1"/>
  <c r="P1784" i="1"/>
  <c r="A1784" i="1"/>
  <c r="K1784" i="1"/>
  <c r="R1784" i="1"/>
  <c r="J1784" i="1"/>
  <c r="L1784" i="1"/>
  <c r="B1784" i="1"/>
  <c r="Q1784" i="1"/>
  <c r="O1784" i="1"/>
  <c r="N1784" i="1"/>
  <c r="K1672" i="1"/>
  <c r="L1687" i="1"/>
  <c r="L1711" i="1"/>
  <c r="K1712" i="1"/>
  <c r="M1743" i="1"/>
  <c r="B1681" i="1"/>
  <c r="A1681" i="1"/>
  <c r="B1689" i="1"/>
  <c r="A1689" i="1"/>
  <c r="B1697" i="1"/>
  <c r="A1697" i="1"/>
  <c r="B1713" i="1"/>
  <c r="A1713" i="1"/>
  <c r="M1721" i="1"/>
  <c r="B1721" i="1"/>
  <c r="L1721" i="1"/>
  <c r="A1721" i="1"/>
  <c r="R1721" i="1"/>
  <c r="J1721" i="1"/>
  <c r="Q1721" i="1"/>
  <c r="P1721" i="1"/>
  <c r="B1729" i="1"/>
  <c r="A1729" i="1"/>
  <c r="M1729" i="1"/>
  <c r="L1729" i="1"/>
  <c r="R1729" i="1"/>
  <c r="J1729" i="1"/>
  <c r="Q1729" i="1"/>
  <c r="P1729" i="1"/>
  <c r="M1737" i="1"/>
  <c r="L1737" i="1"/>
  <c r="K1737" i="1"/>
  <c r="R1737" i="1"/>
  <c r="J1737" i="1"/>
  <c r="Q1737" i="1"/>
  <c r="B1737" i="1"/>
  <c r="P1737" i="1"/>
  <c r="R1745" i="1"/>
  <c r="J1745" i="1"/>
  <c r="Q1745" i="1"/>
  <c r="N1745" i="1"/>
  <c r="M1745" i="1"/>
  <c r="L1745" i="1"/>
  <c r="K1745" i="1"/>
  <c r="B1745" i="1"/>
  <c r="A1745" i="1"/>
  <c r="P1745" i="1"/>
  <c r="R1753" i="1"/>
  <c r="J1753" i="1"/>
  <c r="Q1753" i="1"/>
  <c r="P1753" i="1"/>
  <c r="O1753" i="1"/>
  <c r="B1753" i="1"/>
  <c r="N1753" i="1"/>
  <c r="A1753" i="1"/>
  <c r="M1753" i="1"/>
  <c r="L1753" i="1"/>
  <c r="K1753" i="1"/>
  <c r="R1761" i="1"/>
  <c r="J1761" i="1"/>
  <c r="Q1761" i="1"/>
  <c r="B1761" i="1"/>
  <c r="A1761" i="1"/>
  <c r="P1761" i="1"/>
  <c r="O1761" i="1"/>
  <c r="N1761" i="1"/>
  <c r="M1761" i="1"/>
  <c r="L1761" i="1"/>
  <c r="O1769" i="1"/>
  <c r="R1769" i="1"/>
  <c r="J1769" i="1"/>
  <c r="Q1769" i="1"/>
  <c r="P1769" i="1"/>
  <c r="N1769" i="1"/>
  <c r="M1769" i="1"/>
  <c r="L1769" i="1"/>
  <c r="K1769" i="1"/>
  <c r="B1769" i="1"/>
  <c r="O1777" i="1"/>
  <c r="R1777" i="1"/>
  <c r="J1777" i="1"/>
  <c r="Q1777" i="1"/>
  <c r="K1777" i="1"/>
  <c r="B1777" i="1"/>
  <c r="P1777" i="1"/>
  <c r="A1777" i="1"/>
  <c r="N1777" i="1"/>
  <c r="M1777" i="1"/>
  <c r="O1785" i="1"/>
  <c r="R1785" i="1"/>
  <c r="J1785" i="1"/>
  <c r="Q1785" i="1"/>
  <c r="N1785" i="1"/>
  <c r="M1785" i="1"/>
  <c r="B1785" i="1"/>
  <c r="L1785" i="1"/>
  <c r="A1785" i="1"/>
  <c r="K1785" i="1"/>
  <c r="L1672" i="1"/>
  <c r="K1673" i="1"/>
  <c r="J1674" i="1"/>
  <c r="Q1675" i="1"/>
  <c r="P1676" i="1"/>
  <c r="O1677" i="1"/>
  <c r="N1678" i="1"/>
  <c r="M1679" i="1"/>
  <c r="L1680" i="1"/>
  <c r="K1681" i="1"/>
  <c r="J1682" i="1"/>
  <c r="R1682" i="1"/>
  <c r="Q1683" i="1"/>
  <c r="P1684" i="1"/>
  <c r="O1685" i="1"/>
  <c r="N1686" i="1"/>
  <c r="M1687" i="1"/>
  <c r="L1688" i="1"/>
  <c r="K1689" i="1"/>
  <c r="J1690" i="1"/>
  <c r="R1690" i="1"/>
  <c r="Q1691" i="1"/>
  <c r="P1692" i="1"/>
  <c r="O1693" i="1"/>
  <c r="N1694" i="1"/>
  <c r="M1695" i="1"/>
  <c r="L1696" i="1"/>
  <c r="K1697" i="1"/>
  <c r="J1698" i="1"/>
  <c r="R1698" i="1"/>
  <c r="Q1699" i="1"/>
  <c r="P1700" i="1"/>
  <c r="O1701" i="1"/>
  <c r="N1702" i="1"/>
  <c r="M1703" i="1"/>
  <c r="K1705" i="1"/>
  <c r="J1706" i="1"/>
  <c r="Q1707" i="1"/>
  <c r="P1708" i="1"/>
  <c r="O1709" i="1"/>
  <c r="N1710" i="1"/>
  <c r="M1711" i="1"/>
  <c r="L1712" i="1"/>
  <c r="K1713" i="1"/>
  <c r="J1714" i="1"/>
  <c r="R1715" i="1"/>
  <c r="O1717" i="1"/>
  <c r="M1719" i="1"/>
  <c r="N1721" i="1"/>
  <c r="J1726" i="1"/>
  <c r="O1728" i="1"/>
  <c r="K1733" i="1"/>
  <c r="P1735" i="1"/>
  <c r="N1744" i="1"/>
  <c r="P1785" i="1"/>
  <c r="A1698" i="1"/>
  <c r="K1687" i="1"/>
  <c r="A1704" i="1"/>
  <c r="B1704" i="1"/>
  <c r="K1680" i="1"/>
  <c r="K1688" i="1"/>
  <c r="L1728" i="1"/>
  <c r="M1735" i="1"/>
  <c r="M1784" i="1"/>
  <c r="B1692" i="1"/>
  <c r="B1674" i="1"/>
  <c r="A1674" i="1"/>
  <c r="B1706" i="1"/>
  <c r="A1706" i="1"/>
  <c r="B1714" i="1"/>
  <c r="A1714" i="1"/>
  <c r="B1722" i="1"/>
  <c r="A1722" i="1"/>
  <c r="L1722" i="1"/>
  <c r="K1722" i="1"/>
  <c r="Q1722" i="1"/>
  <c r="P1722" i="1"/>
  <c r="O1722" i="1"/>
  <c r="B1730" i="1"/>
  <c r="L1730" i="1"/>
  <c r="K1730" i="1"/>
  <c r="Q1730" i="1"/>
  <c r="P1730" i="1"/>
  <c r="O1730" i="1"/>
  <c r="B1738" i="1"/>
  <c r="L1738" i="1"/>
  <c r="K1738" i="1"/>
  <c r="R1738" i="1"/>
  <c r="J1738" i="1"/>
  <c r="Q1738" i="1"/>
  <c r="A1738" i="1"/>
  <c r="P1738" i="1"/>
  <c r="O1738" i="1"/>
  <c r="B1746" i="1"/>
  <c r="Q1746" i="1"/>
  <c r="P1746" i="1"/>
  <c r="O1746" i="1"/>
  <c r="N1746" i="1"/>
  <c r="M1746" i="1"/>
  <c r="A1746" i="1"/>
  <c r="L1746" i="1"/>
  <c r="K1746" i="1"/>
  <c r="J1746" i="1"/>
  <c r="B1754" i="1"/>
  <c r="Q1754" i="1"/>
  <c r="P1754" i="1"/>
  <c r="A1754" i="1"/>
  <c r="R1754" i="1"/>
  <c r="O1754" i="1"/>
  <c r="N1754" i="1"/>
  <c r="M1754" i="1"/>
  <c r="L1754" i="1"/>
  <c r="K1754" i="1"/>
  <c r="B1762" i="1"/>
  <c r="Q1762" i="1"/>
  <c r="P1762" i="1"/>
  <c r="K1762" i="1"/>
  <c r="J1762" i="1"/>
  <c r="R1762" i="1"/>
  <c r="O1762" i="1"/>
  <c r="N1762" i="1"/>
  <c r="M1762" i="1"/>
  <c r="B1770" i="1"/>
  <c r="N1770" i="1"/>
  <c r="Q1770" i="1"/>
  <c r="P1770" i="1"/>
  <c r="J1770" i="1"/>
  <c r="R1770" i="1"/>
  <c r="O1770" i="1"/>
  <c r="A1770" i="1"/>
  <c r="M1770" i="1"/>
  <c r="L1770" i="1"/>
  <c r="B1778" i="1"/>
  <c r="N1778" i="1"/>
  <c r="Q1778" i="1"/>
  <c r="P1778" i="1"/>
  <c r="M1778" i="1"/>
  <c r="L1778" i="1"/>
  <c r="K1778" i="1"/>
  <c r="A1778" i="1"/>
  <c r="J1778" i="1"/>
  <c r="R1778" i="1"/>
  <c r="B1786" i="1"/>
  <c r="N1786" i="1"/>
  <c r="Q1786" i="1"/>
  <c r="P1786" i="1"/>
  <c r="A1786" i="1"/>
  <c r="R1786" i="1"/>
  <c r="O1786" i="1"/>
  <c r="M1786" i="1"/>
  <c r="L1786" i="1"/>
  <c r="K1786" i="1"/>
  <c r="J1786" i="1"/>
  <c r="M1672" i="1"/>
  <c r="L1673" i="1"/>
  <c r="K1674" i="1"/>
  <c r="J1675" i="1"/>
  <c r="Q1676" i="1"/>
  <c r="P1677" i="1"/>
  <c r="O1678" i="1"/>
  <c r="N1679" i="1"/>
  <c r="M1680" i="1"/>
  <c r="L1681" i="1"/>
  <c r="J1683" i="1"/>
  <c r="Q1684" i="1"/>
  <c r="P1685" i="1"/>
  <c r="O1686" i="1"/>
  <c r="N1687" i="1"/>
  <c r="M1688" i="1"/>
  <c r="L1689" i="1"/>
  <c r="J1691" i="1"/>
  <c r="Q1692" i="1"/>
  <c r="P1693" i="1"/>
  <c r="O1694" i="1"/>
  <c r="N1695" i="1"/>
  <c r="M1696" i="1"/>
  <c r="L1697" i="1"/>
  <c r="K1698" i="1"/>
  <c r="J1699" i="1"/>
  <c r="Q1700" i="1"/>
  <c r="P1701" i="1"/>
  <c r="O1702" i="1"/>
  <c r="N1703" i="1"/>
  <c r="M1704" i="1"/>
  <c r="L1705" i="1"/>
  <c r="K1706" i="1"/>
  <c r="J1707" i="1"/>
  <c r="Q1708" i="1"/>
  <c r="P1709" i="1"/>
  <c r="O1710" i="1"/>
  <c r="N1711" i="1"/>
  <c r="M1712" i="1"/>
  <c r="L1713" i="1"/>
  <c r="K1714" i="1"/>
  <c r="J1716" i="1"/>
  <c r="Q1717" i="1"/>
  <c r="O1719" i="1"/>
  <c r="O1721" i="1"/>
  <c r="K1724" i="1"/>
  <c r="N1726" i="1"/>
  <c r="O1733" i="1"/>
  <c r="O1745" i="1"/>
  <c r="A1705" i="1"/>
  <c r="B1756" i="1"/>
  <c r="B1727" i="1"/>
  <c r="O1727" i="1"/>
  <c r="N1727" i="1"/>
  <c r="A1727" i="1"/>
  <c r="L1727" i="1"/>
  <c r="K1727" i="1"/>
  <c r="R1727" i="1"/>
  <c r="J1727" i="1"/>
  <c r="B1735" i="1"/>
  <c r="A1735" i="1"/>
  <c r="O1735" i="1"/>
  <c r="N1735" i="1"/>
  <c r="L1735" i="1"/>
  <c r="K1735" i="1"/>
  <c r="R1735" i="1"/>
  <c r="J1735" i="1"/>
  <c r="L1743" i="1"/>
  <c r="B1743" i="1"/>
  <c r="K1743" i="1"/>
  <c r="J1743" i="1"/>
  <c r="R1743" i="1"/>
  <c r="Q1743" i="1"/>
  <c r="P1743" i="1"/>
  <c r="O1743" i="1"/>
  <c r="N1743" i="1"/>
  <c r="L1759" i="1"/>
  <c r="B1759" i="1"/>
  <c r="K1759" i="1"/>
  <c r="P1759" i="1"/>
  <c r="O1759" i="1"/>
  <c r="N1759" i="1"/>
  <c r="A1759" i="1"/>
  <c r="M1759" i="1"/>
  <c r="J1759" i="1"/>
  <c r="R1759" i="1"/>
  <c r="Q1767" i="1"/>
  <c r="L1767" i="1"/>
  <c r="B1767" i="1"/>
  <c r="K1767" i="1"/>
  <c r="J1767" i="1"/>
  <c r="A1767" i="1"/>
  <c r="R1767" i="1"/>
  <c r="P1767" i="1"/>
  <c r="O1767" i="1"/>
  <c r="N1767" i="1"/>
  <c r="Q1775" i="1"/>
  <c r="L1775" i="1"/>
  <c r="B1775" i="1"/>
  <c r="K1775" i="1"/>
  <c r="O1775" i="1"/>
  <c r="N1775" i="1"/>
  <c r="M1775" i="1"/>
  <c r="J1775" i="1"/>
  <c r="R1775" i="1"/>
  <c r="Q1783" i="1"/>
  <c r="L1783" i="1"/>
  <c r="B1783" i="1"/>
  <c r="K1783" i="1"/>
  <c r="R1783" i="1"/>
  <c r="P1783" i="1"/>
  <c r="O1783" i="1"/>
  <c r="N1783" i="1"/>
  <c r="A1783" i="1"/>
  <c r="M1783" i="1"/>
  <c r="J1783" i="1"/>
  <c r="K1679" i="1"/>
  <c r="B1682" i="1"/>
  <c r="A1682" i="1"/>
  <c r="B1690" i="1"/>
  <c r="A1690" i="1"/>
  <c r="B1675" i="1"/>
  <c r="A1675" i="1"/>
  <c r="B1683" i="1"/>
  <c r="A1683" i="1"/>
  <c r="B1691" i="1"/>
  <c r="A1691" i="1"/>
  <c r="B1699" i="1"/>
  <c r="A1699" i="1"/>
  <c r="B1707" i="1"/>
  <c r="A1707" i="1"/>
  <c r="B1715" i="1"/>
  <c r="A1715" i="1"/>
  <c r="N1715" i="1"/>
  <c r="B1723" i="1"/>
  <c r="A1723" i="1"/>
  <c r="K1723" i="1"/>
  <c r="R1723" i="1"/>
  <c r="J1723" i="1"/>
  <c r="P1723" i="1"/>
  <c r="O1723" i="1"/>
  <c r="N1723" i="1"/>
  <c r="B1731" i="1"/>
  <c r="K1731" i="1"/>
  <c r="R1731" i="1"/>
  <c r="J1731" i="1"/>
  <c r="P1731" i="1"/>
  <c r="O1731" i="1"/>
  <c r="A1731" i="1"/>
  <c r="N1731" i="1"/>
  <c r="B1739" i="1"/>
  <c r="K1739" i="1"/>
  <c r="R1739" i="1"/>
  <c r="J1739" i="1"/>
  <c r="Q1739" i="1"/>
  <c r="A1739" i="1"/>
  <c r="P1739" i="1"/>
  <c r="O1739" i="1"/>
  <c r="N1739" i="1"/>
  <c r="P1747" i="1"/>
  <c r="B1747" i="1"/>
  <c r="O1747" i="1"/>
  <c r="R1747" i="1"/>
  <c r="Q1747" i="1"/>
  <c r="A1747" i="1"/>
  <c r="N1747" i="1"/>
  <c r="M1747" i="1"/>
  <c r="L1747" i="1"/>
  <c r="K1747" i="1"/>
  <c r="J1747" i="1"/>
  <c r="P1755" i="1"/>
  <c r="B1755" i="1"/>
  <c r="O1755" i="1"/>
  <c r="A1755" i="1"/>
  <c r="J1755" i="1"/>
  <c r="R1755" i="1"/>
  <c r="Q1755" i="1"/>
  <c r="N1755" i="1"/>
  <c r="M1755" i="1"/>
  <c r="L1755" i="1"/>
  <c r="P1763" i="1"/>
  <c r="B1763" i="1"/>
  <c r="O1763" i="1"/>
  <c r="L1763" i="1"/>
  <c r="K1763" i="1"/>
  <c r="J1763" i="1"/>
  <c r="R1763" i="1"/>
  <c r="Q1763" i="1"/>
  <c r="A1763" i="1"/>
  <c r="N1763" i="1"/>
  <c r="M1771" i="1"/>
  <c r="P1771" i="1"/>
  <c r="B1771" i="1"/>
  <c r="O1771" i="1"/>
  <c r="L1771" i="1"/>
  <c r="K1771" i="1"/>
  <c r="J1771" i="1"/>
  <c r="A1771" i="1"/>
  <c r="R1771" i="1"/>
  <c r="Q1771" i="1"/>
  <c r="M1779" i="1"/>
  <c r="P1779" i="1"/>
  <c r="B1779" i="1"/>
  <c r="O1779" i="1"/>
  <c r="R1779" i="1"/>
  <c r="Q1779" i="1"/>
  <c r="A1779" i="1"/>
  <c r="N1779" i="1"/>
  <c r="L1779" i="1"/>
  <c r="K1779" i="1"/>
  <c r="J1779" i="1"/>
  <c r="M1787" i="1"/>
  <c r="P1787" i="1"/>
  <c r="B1787" i="1"/>
  <c r="O1787" i="1"/>
  <c r="A1787" i="1"/>
  <c r="J1787" i="1"/>
  <c r="R1787" i="1"/>
  <c r="Q1787" i="1"/>
  <c r="N1787" i="1"/>
  <c r="L1787" i="1"/>
  <c r="N1672" i="1"/>
  <c r="M1673" i="1"/>
  <c r="L1674" i="1"/>
  <c r="K1675" i="1"/>
  <c r="J1676" i="1"/>
  <c r="Q1677" i="1"/>
  <c r="P1678" i="1"/>
  <c r="O1679" i="1"/>
  <c r="N1680" i="1"/>
  <c r="M1681" i="1"/>
  <c r="L1682" i="1"/>
  <c r="K1683" i="1"/>
  <c r="J1684" i="1"/>
  <c r="Q1685" i="1"/>
  <c r="P1686" i="1"/>
  <c r="M1689" i="1"/>
  <c r="L1690" i="1"/>
  <c r="K1691" i="1"/>
  <c r="J1692" i="1"/>
  <c r="R1692" i="1"/>
  <c r="Q1693" i="1"/>
  <c r="P1694" i="1"/>
  <c r="N1696" i="1"/>
  <c r="M1697" i="1"/>
  <c r="L1698" i="1"/>
  <c r="K1699" i="1"/>
  <c r="J1700" i="1"/>
  <c r="R1700" i="1"/>
  <c r="Q1701" i="1"/>
  <c r="P1702" i="1"/>
  <c r="O1703" i="1"/>
  <c r="N1704" i="1"/>
  <c r="M1705" i="1"/>
  <c r="L1706" i="1"/>
  <c r="K1707" i="1"/>
  <c r="J1708" i="1"/>
  <c r="Q1709" i="1"/>
  <c r="P1710" i="1"/>
  <c r="O1711" i="1"/>
  <c r="N1712" i="1"/>
  <c r="M1713" i="1"/>
  <c r="L1714" i="1"/>
  <c r="K1715" i="1"/>
  <c r="K1716" i="1"/>
  <c r="R1717" i="1"/>
  <c r="J1722" i="1"/>
  <c r="Q1726" i="1"/>
  <c r="K1729" i="1"/>
  <c r="M1731" i="1"/>
  <c r="M1739" i="1"/>
  <c r="R1746" i="1"/>
  <c r="L1777" i="1"/>
  <c r="A1711" i="1"/>
  <c r="A1762" i="1"/>
  <c r="B1671" i="1"/>
  <c r="A1671" i="1"/>
  <c r="B1687" i="1"/>
  <c r="A1687" i="1"/>
  <c r="B1695" i="1"/>
  <c r="A1695" i="1"/>
  <c r="B1719" i="1"/>
  <c r="N1719" i="1"/>
  <c r="L1719" i="1"/>
  <c r="A1719" i="1"/>
  <c r="K1719" i="1"/>
  <c r="R1719" i="1"/>
  <c r="J1719" i="1"/>
  <c r="L1751" i="1"/>
  <c r="B1751" i="1"/>
  <c r="K1751" i="1"/>
  <c r="N1751" i="1"/>
  <c r="M1751" i="1"/>
  <c r="J1751" i="1"/>
  <c r="R1751" i="1"/>
  <c r="A1751" i="1"/>
  <c r="Q1751" i="1"/>
  <c r="P1751" i="1"/>
  <c r="K1711" i="1"/>
  <c r="Q1727" i="1"/>
  <c r="O1751" i="1"/>
  <c r="A1688" i="1"/>
  <c r="B1688" i="1"/>
  <c r="A1736" i="1"/>
  <c r="B1736" i="1"/>
  <c r="N1736" i="1"/>
  <c r="M1736" i="1"/>
  <c r="K1736" i="1"/>
  <c r="R1736" i="1"/>
  <c r="J1736" i="1"/>
  <c r="Q1736" i="1"/>
  <c r="L1695" i="1"/>
  <c r="L1703" i="1"/>
  <c r="K1704" i="1"/>
  <c r="A1676" i="1"/>
  <c r="B1676" i="1"/>
  <c r="A1684" i="1"/>
  <c r="B1684" i="1"/>
  <c r="A1708" i="1"/>
  <c r="B1708" i="1"/>
  <c r="A1724" i="1"/>
  <c r="R1724" i="1"/>
  <c r="J1724" i="1"/>
  <c r="Q1724" i="1"/>
  <c r="O1724" i="1"/>
  <c r="N1724" i="1"/>
  <c r="M1724" i="1"/>
  <c r="A1748" i="1"/>
  <c r="O1748" i="1"/>
  <c r="N1748" i="1"/>
  <c r="B1748" i="1"/>
  <c r="R1748" i="1"/>
  <c r="Q1748" i="1"/>
  <c r="P1748" i="1"/>
  <c r="M1748" i="1"/>
  <c r="L1748" i="1"/>
  <c r="K1748" i="1"/>
  <c r="L1780" i="1"/>
  <c r="A1780" i="1"/>
  <c r="O1780" i="1"/>
  <c r="N1780" i="1"/>
  <c r="B1780" i="1"/>
  <c r="R1780" i="1"/>
  <c r="Q1780" i="1"/>
  <c r="P1780" i="1"/>
  <c r="M1780" i="1"/>
  <c r="K1780" i="1"/>
  <c r="O1672" i="1"/>
  <c r="P1679" i="1"/>
  <c r="K1684" i="1"/>
  <c r="P1687" i="1"/>
  <c r="O1688" i="1"/>
  <c r="K1692" i="1"/>
  <c r="P1695" i="1"/>
  <c r="P1703" i="1"/>
  <c r="L1707" i="1"/>
  <c r="K1708" i="1"/>
  <c r="J1709" i="1"/>
  <c r="Q1710" i="1"/>
  <c r="P1711" i="1"/>
  <c r="O1712" i="1"/>
  <c r="N1713" i="1"/>
  <c r="M1714" i="1"/>
  <c r="L1715" i="1"/>
  <c r="L1716" i="1"/>
  <c r="J1718" i="1"/>
  <c r="Q1719" i="1"/>
  <c r="M1722" i="1"/>
  <c r="P1724" i="1"/>
  <c r="N1729" i="1"/>
  <c r="Q1731" i="1"/>
  <c r="J1734" i="1"/>
  <c r="O1736" i="1"/>
  <c r="K1740" i="1"/>
  <c r="J1748" i="1"/>
  <c r="M1767" i="1"/>
  <c r="O1778" i="1"/>
  <c r="A1769" i="1"/>
  <c r="K1695" i="1"/>
  <c r="A1680" i="1"/>
  <c r="B1680" i="1"/>
  <c r="A1696" i="1"/>
  <c r="B1696" i="1"/>
  <c r="A1728" i="1"/>
  <c r="N1728" i="1"/>
  <c r="B1728" i="1"/>
  <c r="M1728" i="1"/>
  <c r="K1728" i="1"/>
  <c r="R1728" i="1"/>
  <c r="J1728" i="1"/>
  <c r="Q1728" i="1"/>
  <c r="A1752" i="1"/>
  <c r="K1752" i="1"/>
  <c r="R1752" i="1"/>
  <c r="J1752" i="1"/>
  <c r="O1752" i="1"/>
  <c r="N1752" i="1"/>
  <c r="M1752" i="1"/>
  <c r="L1752" i="1"/>
  <c r="B1752" i="1"/>
  <c r="Q1752" i="1"/>
  <c r="B1709" i="1"/>
  <c r="A1709" i="1"/>
  <c r="Q1725" i="1"/>
  <c r="P1725" i="1"/>
  <c r="N1725" i="1"/>
  <c r="B1725" i="1"/>
  <c r="M1725" i="1"/>
  <c r="A1725" i="1"/>
  <c r="L1725" i="1"/>
  <c r="R1741" i="1"/>
  <c r="J1741" i="1"/>
  <c r="B1741" i="1"/>
  <c r="Q1741" i="1"/>
  <c r="A1741" i="1"/>
  <c r="P1741" i="1"/>
  <c r="O1741" i="1"/>
  <c r="N1741" i="1"/>
  <c r="M1741" i="1"/>
  <c r="L1741" i="1"/>
  <c r="N1749" i="1"/>
  <c r="M1749" i="1"/>
  <c r="A1749" i="1"/>
  <c r="J1749" i="1"/>
  <c r="R1749" i="1"/>
  <c r="Q1749" i="1"/>
  <c r="P1749" i="1"/>
  <c r="O1749" i="1"/>
  <c r="L1749" i="1"/>
  <c r="N1765" i="1"/>
  <c r="M1765" i="1"/>
  <c r="P1765" i="1"/>
  <c r="O1765" i="1"/>
  <c r="L1765" i="1"/>
  <c r="B1765" i="1"/>
  <c r="K1765" i="1"/>
  <c r="A1765" i="1"/>
  <c r="J1765" i="1"/>
  <c r="R1765" i="1"/>
  <c r="K1773" i="1"/>
  <c r="N1773" i="1"/>
  <c r="M1773" i="1"/>
  <c r="B1773" i="1"/>
  <c r="R1773" i="1"/>
  <c r="A1773" i="1"/>
  <c r="Q1773" i="1"/>
  <c r="P1773" i="1"/>
  <c r="O1773" i="1"/>
  <c r="L1773" i="1"/>
  <c r="J1773" i="1"/>
  <c r="K1781" i="1"/>
  <c r="N1781" i="1"/>
  <c r="M1781" i="1"/>
  <c r="A1781" i="1"/>
  <c r="L1781" i="1"/>
  <c r="J1781" i="1"/>
  <c r="R1781" i="1"/>
  <c r="Q1781" i="1"/>
  <c r="P1781" i="1"/>
  <c r="K1789" i="1"/>
  <c r="B1789" i="1"/>
  <c r="A1789" i="1"/>
  <c r="N1789" i="1"/>
  <c r="M1789" i="1"/>
  <c r="Q1789" i="1"/>
  <c r="P1789" i="1"/>
  <c r="O1789" i="1"/>
  <c r="L1789" i="1"/>
  <c r="J1789" i="1"/>
  <c r="P1672" i="1"/>
  <c r="O1673" i="1"/>
  <c r="N1674" i="1"/>
  <c r="M1675" i="1"/>
  <c r="L1676" i="1"/>
  <c r="J1678" i="1"/>
  <c r="Q1679" i="1"/>
  <c r="P1680" i="1"/>
  <c r="O1681" i="1"/>
  <c r="N1682" i="1"/>
  <c r="M1683" i="1"/>
  <c r="L1684" i="1"/>
  <c r="K1685" i="1"/>
  <c r="J1686" i="1"/>
  <c r="Q1687" i="1"/>
  <c r="P1688" i="1"/>
  <c r="O1689" i="1"/>
  <c r="N1690" i="1"/>
  <c r="M1691" i="1"/>
  <c r="L1692" i="1"/>
  <c r="J1694" i="1"/>
  <c r="Q1695" i="1"/>
  <c r="P1696" i="1"/>
  <c r="O1697" i="1"/>
  <c r="N1698" i="1"/>
  <c r="M1699" i="1"/>
  <c r="J1702" i="1"/>
  <c r="P1704" i="1"/>
  <c r="O1705" i="1"/>
  <c r="N1706" i="1"/>
  <c r="M1707" i="1"/>
  <c r="L1708" i="1"/>
  <c r="K1709" i="1"/>
  <c r="J1710" i="1"/>
  <c r="Q1711" i="1"/>
  <c r="O1713" i="1"/>
  <c r="N1714" i="1"/>
  <c r="M1715" i="1"/>
  <c r="L1720" i="1"/>
  <c r="N1722" i="1"/>
  <c r="J1725" i="1"/>
  <c r="M1727" i="1"/>
  <c r="O1729" i="1"/>
  <c r="P1736" i="1"/>
  <c r="K1749" i="1"/>
  <c r="O1768" i="1"/>
  <c r="J1780" i="1"/>
  <c r="A1673" i="1"/>
  <c r="B1724" i="1"/>
  <c r="A1775" i="1"/>
  <c r="B1703" i="1"/>
  <c r="A1703" i="1"/>
  <c r="K1703" i="1"/>
  <c r="A1712" i="1"/>
  <c r="B1712" i="1"/>
  <c r="L1679" i="1"/>
  <c r="A1700" i="1"/>
  <c r="B1700" i="1"/>
  <c r="A1716" i="1"/>
  <c r="B1716" i="1"/>
  <c r="Q1716" i="1"/>
  <c r="O1716" i="1"/>
  <c r="N1716" i="1"/>
  <c r="M1716" i="1"/>
  <c r="A1732" i="1"/>
  <c r="R1732" i="1"/>
  <c r="J1732" i="1"/>
  <c r="Q1732" i="1"/>
  <c r="O1732" i="1"/>
  <c r="B1732" i="1"/>
  <c r="N1732" i="1"/>
  <c r="M1732" i="1"/>
  <c r="A1740" i="1"/>
  <c r="R1740" i="1"/>
  <c r="J1740" i="1"/>
  <c r="Q1740" i="1"/>
  <c r="B1740" i="1"/>
  <c r="P1740" i="1"/>
  <c r="O1740" i="1"/>
  <c r="N1740" i="1"/>
  <c r="M1740" i="1"/>
  <c r="A1756" i="1"/>
  <c r="O1756" i="1"/>
  <c r="N1756" i="1"/>
  <c r="K1756" i="1"/>
  <c r="J1756" i="1"/>
  <c r="R1756" i="1"/>
  <c r="Q1756" i="1"/>
  <c r="P1756" i="1"/>
  <c r="M1756" i="1"/>
  <c r="A1764" i="1"/>
  <c r="O1764" i="1"/>
  <c r="N1764" i="1"/>
  <c r="M1764" i="1"/>
  <c r="L1764" i="1"/>
  <c r="K1764" i="1"/>
  <c r="J1764" i="1"/>
  <c r="B1764" i="1"/>
  <c r="R1764" i="1"/>
  <c r="Q1764" i="1"/>
  <c r="L1772" i="1"/>
  <c r="A1772" i="1"/>
  <c r="O1772" i="1"/>
  <c r="N1772" i="1"/>
  <c r="Q1772" i="1"/>
  <c r="P1772" i="1"/>
  <c r="M1772" i="1"/>
  <c r="B1772" i="1"/>
  <c r="K1772" i="1"/>
  <c r="J1772" i="1"/>
  <c r="L1788" i="1"/>
  <c r="B1788" i="1"/>
  <c r="A1788" i="1"/>
  <c r="O1788" i="1"/>
  <c r="N1788" i="1"/>
  <c r="M1788" i="1"/>
  <c r="K1788" i="1"/>
  <c r="J1788" i="1"/>
  <c r="R1788" i="1"/>
  <c r="Q1788" i="1"/>
  <c r="K1676" i="1"/>
  <c r="O1696" i="1"/>
  <c r="K1700" i="1"/>
  <c r="O1704" i="1"/>
  <c r="B1677" i="1"/>
  <c r="A1677" i="1"/>
  <c r="B1693" i="1"/>
  <c r="A1693" i="1"/>
  <c r="B1701" i="1"/>
  <c r="A1701" i="1"/>
  <c r="A1717" i="1"/>
  <c r="P1717" i="1"/>
  <c r="N1717" i="1"/>
  <c r="M1717" i="1"/>
  <c r="L1717" i="1"/>
  <c r="Q1733" i="1"/>
  <c r="P1733" i="1"/>
  <c r="B1733" i="1"/>
  <c r="A1733" i="1"/>
  <c r="N1733" i="1"/>
  <c r="M1733" i="1"/>
  <c r="L1733" i="1"/>
  <c r="N1757" i="1"/>
  <c r="M1757" i="1"/>
  <c r="L1757" i="1"/>
  <c r="K1757" i="1"/>
  <c r="J1757" i="1"/>
  <c r="R1757" i="1"/>
  <c r="B1757" i="1"/>
  <c r="Q1757" i="1"/>
  <c r="A1757" i="1"/>
  <c r="P1757" i="1"/>
  <c r="B1678" i="1"/>
  <c r="A1678" i="1"/>
  <c r="B1686" i="1"/>
  <c r="A1686" i="1"/>
  <c r="B1694" i="1"/>
  <c r="A1694" i="1"/>
  <c r="B1702" i="1"/>
  <c r="A1702" i="1"/>
  <c r="B1710" i="1"/>
  <c r="A1710" i="1"/>
  <c r="B1718" i="1"/>
  <c r="O1718" i="1"/>
  <c r="M1718" i="1"/>
  <c r="L1718" i="1"/>
  <c r="A1718" i="1"/>
  <c r="K1718" i="1"/>
  <c r="B1726" i="1"/>
  <c r="P1726" i="1"/>
  <c r="O1726" i="1"/>
  <c r="A1726" i="1"/>
  <c r="M1726" i="1"/>
  <c r="L1726" i="1"/>
  <c r="K1726" i="1"/>
  <c r="B1734" i="1"/>
  <c r="P1734" i="1"/>
  <c r="A1734" i="1"/>
  <c r="O1734" i="1"/>
  <c r="M1734" i="1"/>
  <c r="L1734" i="1"/>
  <c r="K1734" i="1"/>
  <c r="B1742" i="1"/>
  <c r="M1742" i="1"/>
  <c r="L1742" i="1"/>
  <c r="A1742" i="1"/>
  <c r="R1742" i="1"/>
  <c r="Q1742" i="1"/>
  <c r="P1742" i="1"/>
  <c r="O1742" i="1"/>
  <c r="N1742" i="1"/>
  <c r="K1742" i="1"/>
  <c r="B1750" i="1"/>
  <c r="M1750" i="1"/>
  <c r="L1750" i="1"/>
  <c r="K1750" i="1"/>
  <c r="J1750" i="1"/>
  <c r="R1750" i="1"/>
  <c r="Q1750" i="1"/>
  <c r="P1750" i="1"/>
  <c r="A1750" i="1"/>
  <c r="O1750" i="1"/>
  <c r="B1758" i="1"/>
  <c r="M1758" i="1"/>
  <c r="L1758" i="1"/>
  <c r="O1758" i="1"/>
  <c r="N1758" i="1"/>
  <c r="K1758" i="1"/>
  <c r="J1758" i="1"/>
  <c r="A1758" i="1"/>
  <c r="R1758" i="1"/>
  <c r="Q1758" i="1"/>
  <c r="B1766" i="1"/>
  <c r="R1766" i="1"/>
  <c r="J1766" i="1"/>
  <c r="M1766" i="1"/>
  <c r="L1766" i="1"/>
  <c r="Q1766" i="1"/>
  <c r="A1766" i="1"/>
  <c r="P1766" i="1"/>
  <c r="O1766" i="1"/>
  <c r="N1766" i="1"/>
  <c r="K1766" i="1"/>
  <c r="B1774" i="1"/>
  <c r="R1774" i="1"/>
  <c r="J1774" i="1"/>
  <c r="M1774" i="1"/>
  <c r="L1774" i="1"/>
  <c r="A1774" i="1"/>
  <c r="K1774" i="1"/>
  <c r="Q1774" i="1"/>
  <c r="P1774" i="1"/>
  <c r="O1774" i="1"/>
  <c r="B1782" i="1"/>
  <c r="R1782" i="1"/>
  <c r="J1782" i="1"/>
  <c r="M1782" i="1"/>
  <c r="L1782" i="1"/>
  <c r="P1782" i="1"/>
  <c r="O1782" i="1"/>
  <c r="N1782" i="1"/>
  <c r="K1782" i="1"/>
  <c r="A1782" i="1"/>
  <c r="B1790" i="1"/>
  <c r="R1790" i="1"/>
  <c r="J1790" i="1"/>
  <c r="A1790" i="1"/>
  <c r="M1790" i="1"/>
  <c r="L1790" i="1"/>
  <c r="Q1790" i="1"/>
  <c r="P1790" i="1"/>
  <c r="O1790" i="1"/>
  <c r="N1790" i="1"/>
  <c r="K1790" i="1"/>
  <c r="Q1672" i="1"/>
  <c r="P1673" i="1"/>
  <c r="O1674" i="1"/>
  <c r="N1675" i="1"/>
  <c r="M1676" i="1"/>
  <c r="L1677" i="1"/>
  <c r="K1678" i="1"/>
  <c r="J1679" i="1"/>
  <c r="R1679" i="1"/>
  <c r="Q1680" i="1"/>
  <c r="P1681" i="1"/>
  <c r="O1682" i="1"/>
  <c r="N1683" i="1"/>
  <c r="M1684" i="1"/>
  <c r="L1685" i="1"/>
  <c r="K1686" i="1"/>
  <c r="J1687" i="1"/>
  <c r="R1687" i="1"/>
  <c r="Q1688" i="1"/>
  <c r="P1689" i="1"/>
  <c r="O1690" i="1"/>
  <c r="N1691" i="1"/>
  <c r="M1692" i="1"/>
  <c r="L1693" i="1"/>
  <c r="K1694" i="1"/>
  <c r="J1695" i="1"/>
  <c r="R1695" i="1"/>
  <c r="Q1696" i="1"/>
  <c r="P1697" i="1"/>
  <c r="O1698" i="1"/>
  <c r="N1699" i="1"/>
  <c r="M1700" i="1"/>
  <c r="L1701" i="1"/>
  <c r="K1702" i="1"/>
  <c r="J1703" i="1"/>
  <c r="R1703" i="1"/>
  <c r="Q1704" i="1"/>
  <c r="P1705" i="1"/>
  <c r="O1706" i="1"/>
  <c r="N1707" i="1"/>
  <c r="M1708" i="1"/>
  <c r="L1709" i="1"/>
  <c r="K1710" i="1"/>
  <c r="J1711" i="1"/>
  <c r="R1711" i="1"/>
  <c r="Q1712" i="1"/>
  <c r="P1713" i="1"/>
  <c r="O1714" i="1"/>
  <c r="O1715" i="1"/>
  <c r="R1716" i="1"/>
  <c r="P1718" i="1"/>
  <c r="O1720" i="1"/>
  <c r="R1722" i="1"/>
  <c r="K1725" i="1"/>
  <c r="P1727" i="1"/>
  <c r="J1730" i="1"/>
  <c r="L1732" i="1"/>
  <c r="Q1734" i="1"/>
  <c r="N1737" i="1"/>
  <c r="K1741" i="1"/>
  <c r="N1750" i="1"/>
  <c r="Q1759" i="1"/>
  <c r="K1770" i="1"/>
  <c r="O1781" i="1"/>
  <c r="A1679" i="1"/>
  <c r="A1730" i="1"/>
  <c r="B1781" i="1"/>
  <c r="B1978" i="1"/>
  <c r="A1978" i="1"/>
  <c r="B1977" i="1"/>
  <c r="A1977" i="1"/>
  <c r="B1972" i="1"/>
  <c r="A1972" i="1"/>
  <c r="B1967" i="1"/>
  <c r="A1967" i="1"/>
  <c r="B1962" i="1"/>
  <c r="A1962" i="1"/>
  <c r="B1957" i="1"/>
  <c r="A1957" i="1"/>
  <c r="B1952" i="1"/>
  <c r="A1952" i="1"/>
  <c r="B1947" i="1"/>
  <c r="A1947" i="1"/>
  <c r="B1942" i="1"/>
  <c r="A1942" i="1"/>
  <c r="B1937" i="1"/>
  <c r="A1937" i="1"/>
  <c r="B1932" i="1"/>
  <c r="A1932" i="1"/>
  <c r="B1927" i="1"/>
  <c r="A1927" i="1"/>
  <c r="B1922" i="1"/>
  <c r="A1922" i="1"/>
  <c r="B1859" i="1"/>
  <c r="A1859" i="1"/>
  <c r="B1858" i="1"/>
  <c r="A1858" i="1"/>
  <c r="B1857" i="1"/>
  <c r="A1857" i="1"/>
  <c r="B1794" i="1"/>
  <c r="A1794" i="1"/>
  <c r="B1793" i="1"/>
  <c r="A1793" i="1"/>
  <c r="B1792" i="1"/>
  <c r="A1792" i="1"/>
  <c r="B1791" i="1"/>
  <c r="A1791" i="1"/>
  <c r="B1655" i="1"/>
  <c r="A1655" i="1"/>
  <c r="B1640" i="1"/>
  <c r="A1640" i="1"/>
  <c r="B1628" i="1"/>
  <c r="A1628" i="1"/>
  <c r="B1625" i="1"/>
  <c r="A1625" i="1"/>
  <c r="B1624" i="1"/>
  <c r="A1624" i="1"/>
  <c r="B1599" i="1"/>
  <c r="A1599" i="1"/>
  <c r="B1598" i="1"/>
  <c r="A1598" i="1"/>
  <c r="B1577" i="1"/>
  <c r="A1577" i="1"/>
  <c r="B1571" i="1"/>
  <c r="A1571" i="1"/>
  <c r="B1570" i="1"/>
  <c r="A1570" i="1"/>
  <c r="B1569" i="1"/>
  <c r="A1569" i="1"/>
  <c r="B1568" i="1"/>
  <c r="A1568" i="1"/>
  <c r="B1567" i="1"/>
  <c r="A1567" i="1"/>
  <c r="B1566" i="1"/>
  <c r="A1566" i="1"/>
  <c r="B1565" i="1"/>
  <c r="A1565" i="1"/>
  <c r="B1564" i="1"/>
  <c r="A1564" i="1"/>
  <c r="B1563" i="1"/>
  <c r="A1563" i="1"/>
  <c r="B1562" i="1"/>
  <c r="A1562" i="1"/>
  <c r="B1561" i="1"/>
  <c r="A1561" i="1"/>
  <c r="B1560" i="1"/>
  <c r="A1560" i="1"/>
  <c r="B1551" i="1"/>
  <c r="A1551" i="1"/>
  <c r="B1550" i="1"/>
  <c r="A1550" i="1"/>
  <c r="B1546" i="1"/>
  <c r="A1546" i="1"/>
  <c r="B1542" i="1"/>
  <c r="A1542" i="1"/>
  <c r="B1539" i="1"/>
  <c r="A1539" i="1"/>
  <c r="B1289" i="1"/>
  <c r="A1289" i="1"/>
  <c r="B1288" i="1"/>
  <c r="A1288" i="1"/>
  <c r="B1088" i="1"/>
  <c r="A1088" i="1"/>
  <c r="B837" i="1"/>
  <c r="A837" i="1"/>
  <c r="B836" i="1"/>
  <c r="A836" i="1"/>
  <c r="B835" i="1"/>
  <c r="A835" i="1"/>
  <c r="B834" i="1"/>
  <c r="A834" i="1"/>
  <c r="B833" i="1"/>
  <c r="A833" i="1"/>
  <c r="B633" i="1"/>
  <c r="A633" i="1"/>
  <c r="B632" i="1"/>
  <c r="A632" i="1"/>
  <c r="B631" i="1"/>
  <c r="A631" i="1"/>
  <c r="B630" i="1"/>
  <c r="A630" i="1"/>
  <c r="B580" i="1"/>
  <c r="A580" i="1"/>
  <c r="B555" i="1"/>
  <c r="A555" i="1"/>
  <c r="B531" i="1"/>
  <c r="A531" i="1"/>
  <c r="B530" i="1"/>
  <c r="A530" i="1"/>
  <c r="B529" i="1"/>
  <c r="A529" i="1"/>
  <c r="B528" i="1"/>
  <c r="A528" i="1"/>
  <c r="B504" i="1"/>
  <c r="A504" i="1"/>
  <c r="B480" i="1"/>
  <c r="A480" i="1"/>
  <c r="B479" i="1"/>
  <c r="A479" i="1"/>
  <c r="B476" i="1"/>
  <c r="A476" i="1"/>
  <c r="B452" i="1"/>
  <c r="A452" i="1"/>
  <c r="B451" i="1"/>
  <c r="A451" i="1"/>
  <c r="B427" i="1"/>
  <c r="A427" i="1"/>
  <c r="B403" i="1"/>
  <c r="A403" i="1"/>
  <c r="B379" i="1"/>
  <c r="A379" i="1"/>
  <c r="B356" i="1"/>
  <c r="A356" i="1"/>
  <c r="B355" i="1"/>
  <c r="A355" i="1"/>
  <c r="B354" i="1"/>
  <c r="A354" i="1"/>
  <c r="B330" i="1"/>
  <c r="A330" i="1"/>
  <c r="B329" i="1"/>
  <c r="A329" i="1"/>
  <c r="B305" i="1"/>
  <c r="A305" i="1"/>
  <c r="B304" i="1"/>
  <c r="A304" i="1"/>
  <c r="B303" i="1"/>
  <c r="A303" i="1"/>
  <c r="B302" i="1"/>
  <c r="A302" i="1"/>
  <c r="B301" i="1"/>
  <c r="A301" i="1"/>
  <c r="B253" i="1"/>
  <c r="A253" i="1"/>
  <c r="B252" i="1"/>
  <c r="A252" i="1"/>
  <c r="B251" i="1"/>
  <c r="A251" i="1"/>
  <c r="B245" i="1"/>
  <c r="A245" i="1"/>
  <c r="B242" i="1"/>
  <c r="A242" i="1"/>
  <c r="B241" i="1"/>
  <c r="A241" i="1"/>
  <c r="B235" i="1"/>
  <c r="A235" i="1"/>
  <c r="B234" i="1"/>
  <c r="A234" i="1"/>
  <c r="B233" i="1"/>
  <c r="A233" i="1"/>
  <c r="B215" i="1"/>
  <c r="A215" i="1"/>
  <c r="B200" i="1"/>
  <c r="A200" i="1"/>
  <c r="B187" i="1"/>
  <c r="A187" i="1"/>
  <c r="B186" i="1"/>
  <c r="A186" i="1"/>
  <c r="B174" i="1"/>
  <c r="A174" i="1"/>
  <c r="B162" i="1"/>
  <c r="A162" i="1"/>
  <c r="B161" i="1"/>
  <c r="A161" i="1"/>
  <c r="B160" i="1"/>
  <c r="A160" i="1"/>
  <c r="B148" i="1"/>
  <c r="A148" i="1"/>
  <c r="B147" i="1"/>
  <c r="A147" i="1"/>
  <c r="B105" i="1"/>
  <c r="A105" i="1"/>
  <c r="B63" i="1"/>
  <c r="A63" i="1"/>
  <c r="B62" i="1"/>
  <c r="A62" i="1"/>
  <c r="R1978" i="1"/>
  <c r="Q1978" i="1"/>
  <c r="P1978" i="1"/>
  <c r="O1978" i="1"/>
  <c r="N1978" i="1"/>
  <c r="M1978" i="1"/>
  <c r="L1978" i="1"/>
  <c r="K1978" i="1"/>
  <c r="J1978" i="1"/>
  <c r="R1977" i="1"/>
  <c r="Q1977" i="1"/>
  <c r="P1977" i="1"/>
  <c r="O1977" i="1"/>
  <c r="N1977" i="1"/>
  <c r="M1977" i="1"/>
  <c r="L1977" i="1"/>
  <c r="K1977" i="1"/>
  <c r="J1977" i="1"/>
  <c r="R1972" i="1"/>
  <c r="Q1972" i="1"/>
  <c r="P1972" i="1"/>
  <c r="O1972" i="1"/>
  <c r="N1972" i="1"/>
  <c r="M1972" i="1"/>
  <c r="L1972" i="1"/>
  <c r="K1972" i="1"/>
  <c r="J1972" i="1"/>
  <c r="R1967" i="1"/>
  <c r="Q1967" i="1"/>
  <c r="P1967" i="1"/>
  <c r="O1967" i="1"/>
  <c r="N1967" i="1"/>
  <c r="M1967" i="1"/>
  <c r="L1967" i="1"/>
  <c r="K1967" i="1"/>
  <c r="J1967" i="1"/>
  <c r="R1962" i="1"/>
  <c r="Q1962" i="1"/>
  <c r="P1962" i="1"/>
  <c r="O1962" i="1"/>
  <c r="N1962" i="1"/>
  <c r="M1962" i="1"/>
  <c r="L1962" i="1"/>
  <c r="K1962" i="1"/>
  <c r="J1962" i="1"/>
  <c r="R1957" i="1"/>
  <c r="Q1957" i="1"/>
  <c r="P1957" i="1"/>
  <c r="O1957" i="1"/>
  <c r="N1957" i="1"/>
  <c r="M1957" i="1"/>
  <c r="L1957" i="1"/>
  <c r="K1957" i="1"/>
  <c r="J1957" i="1"/>
  <c r="R1952" i="1"/>
  <c r="Q1952" i="1"/>
  <c r="P1952" i="1"/>
  <c r="O1952" i="1"/>
  <c r="N1952" i="1"/>
  <c r="M1952" i="1"/>
  <c r="L1952" i="1"/>
  <c r="K1952" i="1"/>
  <c r="J1952" i="1"/>
  <c r="R1947" i="1"/>
  <c r="Q1947" i="1"/>
  <c r="P1947" i="1"/>
  <c r="O1947" i="1"/>
  <c r="N1947" i="1"/>
  <c r="M1947" i="1"/>
  <c r="L1947" i="1"/>
  <c r="K1947" i="1"/>
  <c r="J1947" i="1"/>
  <c r="R1942" i="1"/>
  <c r="Q1942" i="1"/>
  <c r="P1942" i="1"/>
  <c r="O1942" i="1"/>
  <c r="N1942" i="1"/>
  <c r="M1942" i="1"/>
  <c r="L1942" i="1"/>
  <c r="K1942" i="1"/>
  <c r="J1942" i="1"/>
  <c r="R1937" i="1"/>
  <c r="Q1937" i="1"/>
  <c r="P1937" i="1"/>
  <c r="O1937" i="1"/>
  <c r="N1937" i="1"/>
  <c r="M1937" i="1"/>
  <c r="L1937" i="1"/>
  <c r="K1937" i="1"/>
  <c r="J1937" i="1"/>
  <c r="R1932" i="1"/>
  <c r="Q1932" i="1"/>
  <c r="P1932" i="1"/>
  <c r="O1932" i="1"/>
  <c r="N1932" i="1"/>
  <c r="M1932" i="1"/>
  <c r="L1932" i="1"/>
  <c r="K1932" i="1"/>
  <c r="J1932" i="1"/>
  <c r="R1927" i="1"/>
  <c r="Q1927" i="1"/>
  <c r="P1927" i="1"/>
  <c r="O1927" i="1"/>
  <c r="N1927" i="1"/>
  <c r="M1927" i="1"/>
  <c r="L1927" i="1"/>
  <c r="K1927" i="1"/>
  <c r="J1927" i="1"/>
  <c r="R1922" i="1"/>
  <c r="Q1922" i="1"/>
  <c r="P1922" i="1"/>
  <c r="O1922" i="1"/>
  <c r="N1922" i="1"/>
  <c r="M1922" i="1"/>
  <c r="L1922" i="1"/>
  <c r="K1922" i="1"/>
  <c r="J1922" i="1"/>
  <c r="K1915" i="1"/>
  <c r="K1890" i="1"/>
  <c r="K1866" i="1"/>
  <c r="K1865" i="1"/>
  <c r="R1859" i="1"/>
  <c r="Q1859" i="1"/>
  <c r="P1859" i="1"/>
  <c r="O1859" i="1"/>
  <c r="N1859" i="1"/>
  <c r="M1859" i="1"/>
  <c r="L1859" i="1"/>
  <c r="K1859" i="1"/>
  <c r="J1859" i="1"/>
  <c r="R1858" i="1"/>
  <c r="Q1858" i="1"/>
  <c r="P1858" i="1"/>
  <c r="O1858" i="1"/>
  <c r="N1858" i="1"/>
  <c r="M1858" i="1"/>
  <c r="L1858" i="1"/>
  <c r="K1858" i="1"/>
  <c r="J1858" i="1"/>
  <c r="R1857" i="1"/>
  <c r="Q1857" i="1"/>
  <c r="P1857" i="1"/>
  <c r="O1857" i="1"/>
  <c r="N1857" i="1"/>
  <c r="M1857" i="1"/>
  <c r="L1857" i="1"/>
  <c r="K1857" i="1"/>
  <c r="J1857" i="1"/>
  <c r="K1850" i="1"/>
  <c r="K1825" i="1"/>
  <c r="K1801" i="1"/>
  <c r="K1800" i="1"/>
  <c r="R1794" i="1"/>
  <c r="Q1794" i="1"/>
  <c r="P1794" i="1"/>
  <c r="O1794" i="1"/>
  <c r="N1794" i="1"/>
  <c r="M1794" i="1"/>
  <c r="L1794" i="1"/>
  <c r="K1794" i="1"/>
  <c r="J1794" i="1"/>
  <c r="R1793" i="1"/>
  <c r="Q1793" i="1"/>
  <c r="P1793" i="1"/>
  <c r="O1793" i="1"/>
  <c r="N1793" i="1"/>
  <c r="M1793" i="1"/>
  <c r="L1793" i="1"/>
  <c r="K1793" i="1"/>
  <c r="J1793" i="1"/>
  <c r="R1792" i="1"/>
  <c r="Q1792" i="1"/>
  <c r="P1792" i="1"/>
  <c r="O1792" i="1"/>
  <c r="N1792" i="1"/>
  <c r="M1792" i="1"/>
  <c r="L1792" i="1"/>
  <c r="K1792" i="1"/>
  <c r="J1792" i="1"/>
  <c r="R1791" i="1"/>
  <c r="Q1791" i="1"/>
  <c r="P1791" i="1"/>
  <c r="O1791" i="1"/>
  <c r="N1791" i="1"/>
  <c r="M1791" i="1"/>
  <c r="L1791" i="1"/>
  <c r="K1791" i="1"/>
  <c r="J1791" i="1"/>
  <c r="R1655" i="1"/>
  <c r="Q1655" i="1"/>
  <c r="P1655" i="1"/>
  <c r="O1655" i="1"/>
  <c r="N1655" i="1"/>
  <c r="M1655" i="1"/>
  <c r="L1655" i="1"/>
  <c r="K1655" i="1"/>
  <c r="J1655" i="1"/>
  <c r="R1640" i="1"/>
  <c r="Q1640" i="1"/>
  <c r="P1640" i="1"/>
  <c r="O1640" i="1"/>
  <c r="N1640" i="1"/>
  <c r="M1640" i="1"/>
  <c r="L1640" i="1"/>
  <c r="K1640" i="1"/>
  <c r="J1640" i="1"/>
  <c r="R1628" i="1"/>
  <c r="Q1628" i="1"/>
  <c r="P1628" i="1"/>
  <c r="O1628" i="1"/>
  <c r="N1628" i="1"/>
  <c r="M1628" i="1"/>
  <c r="L1628" i="1"/>
  <c r="K1628" i="1"/>
  <c r="J1628" i="1"/>
  <c r="R1625" i="1"/>
  <c r="Q1625" i="1"/>
  <c r="P1625" i="1"/>
  <c r="O1625" i="1"/>
  <c r="N1625" i="1"/>
  <c r="M1625" i="1"/>
  <c r="L1625" i="1"/>
  <c r="K1625" i="1"/>
  <c r="J1625" i="1"/>
  <c r="R1624" i="1"/>
  <c r="Q1624" i="1"/>
  <c r="P1624" i="1"/>
  <c r="O1624" i="1"/>
  <c r="N1624" i="1"/>
  <c r="M1624" i="1"/>
  <c r="L1624" i="1"/>
  <c r="K1624" i="1"/>
  <c r="J1624" i="1"/>
  <c r="R1599" i="1"/>
  <c r="Q1599" i="1"/>
  <c r="P1599" i="1"/>
  <c r="O1599" i="1"/>
  <c r="N1599" i="1"/>
  <c r="M1599" i="1"/>
  <c r="L1599" i="1"/>
  <c r="K1599" i="1"/>
  <c r="J1599" i="1"/>
  <c r="R1598" i="1"/>
  <c r="Q1598" i="1"/>
  <c r="P1598" i="1"/>
  <c r="O1598" i="1"/>
  <c r="N1598" i="1"/>
  <c r="M1598" i="1"/>
  <c r="L1598" i="1"/>
  <c r="K1598" i="1"/>
  <c r="J1598" i="1"/>
  <c r="R1577" i="1"/>
  <c r="Q1577" i="1"/>
  <c r="P1577" i="1"/>
  <c r="O1577" i="1"/>
  <c r="N1577" i="1"/>
  <c r="M1577" i="1"/>
  <c r="L1577" i="1"/>
  <c r="K1577" i="1"/>
  <c r="J1577" i="1"/>
  <c r="R1571" i="1"/>
  <c r="Q1571" i="1"/>
  <c r="P1571" i="1"/>
  <c r="O1571" i="1"/>
  <c r="N1571" i="1"/>
  <c r="M1571" i="1"/>
  <c r="L1571" i="1"/>
  <c r="K1571" i="1"/>
  <c r="J1571"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1" i="1"/>
  <c r="Q1551" i="1"/>
  <c r="P1551" i="1"/>
  <c r="O1551" i="1"/>
  <c r="N1551" i="1"/>
  <c r="M1551" i="1"/>
  <c r="L1551" i="1"/>
  <c r="K1551" i="1"/>
  <c r="J1551" i="1"/>
  <c r="R1550" i="1"/>
  <c r="Q1550" i="1"/>
  <c r="P1550" i="1"/>
  <c r="O1550" i="1"/>
  <c r="N1550" i="1"/>
  <c r="M1550" i="1"/>
  <c r="L1550" i="1"/>
  <c r="K1550" i="1"/>
  <c r="J1550" i="1"/>
  <c r="R1546" i="1"/>
  <c r="Q1546" i="1"/>
  <c r="P1546" i="1"/>
  <c r="O1546" i="1"/>
  <c r="N1546" i="1"/>
  <c r="M1546" i="1"/>
  <c r="L1546" i="1"/>
  <c r="K1546" i="1"/>
  <c r="J1546" i="1"/>
  <c r="R1542" i="1"/>
  <c r="Q1542" i="1"/>
  <c r="P1542" i="1"/>
  <c r="O1542" i="1"/>
  <c r="N1542" i="1"/>
  <c r="M1542" i="1"/>
  <c r="L1542" i="1"/>
  <c r="K1542" i="1"/>
  <c r="J1542" i="1"/>
  <c r="R1539" i="1"/>
  <c r="Q1539" i="1"/>
  <c r="P1539" i="1"/>
  <c r="O1539" i="1"/>
  <c r="N1539" i="1"/>
  <c r="M1539" i="1"/>
  <c r="L1539" i="1"/>
  <c r="K1539" i="1"/>
  <c r="J1539" i="1"/>
  <c r="R1289" i="1"/>
  <c r="Q1289" i="1"/>
  <c r="P1289" i="1"/>
  <c r="O1289" i="1"/>
  <c r="N1289" i="1"/>
  <c r="M1289" i="1"/>
  <c r="L1289" i="1"/>
  <c r="K1289" i="1"/>
  <c r="J1289" i="1"/>
  <c r="R1288" i="1"/>
  <c r="Q1288" i="1"/>
  <c r="P1288" i="1"/>
  <c r="O1288" i="1"/>
  <c r="N1288" i="1"/>
  <c r="M1288" i="1"/>
  <c r="L1288" i="1"/>
  <c r="K1288" i="1"/>
  <c r="J1288" i="1"/>
  <c r="R1088" i="1"/>
  <c r="Q1088" i="1"/>
  <c r="P1088" i="1"/>
  <c r="O1088" i="1"/>
  <c r="N1088" i="1"/>
  <c r="M1088" i="1"/>
  <c r="L1088" i="1"/>
  <c r="K1088" i="1"/>
  <c r="J108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580" i="1"/>
  <c r="Q580" i="1"/>
  <c r="P580" i="1"/>
  <c r="O580" i="1"/>
  <c r="N580" i="1"/>
  <c r="M580" i="1"/>
  <c r="L580" i="1"/>
  <c r="K580" i="1"/>
  <c r="J580" i="1"/>
  <c r="R555" i="1"/>
  <c r="Q555" i="1"/>
  <c r="P555" i="1"/>
  <c r="O555" i="1"/>
  <c r="N555" i="1"/>
  <c r="M555" i="1"/>
  <c r="L555" i="1"/>
  <c r="K555" i="1"/>
  <c r="J555"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04" i="1"/>
  <c r="Q504" i="1"/>
  <c r="P504" i="1"/>
  <c r="O504" i="1"/>
  <c r="N504" i="1"/>
  <c r="M504" i="1"/>
  <c r="L504" i="1"/>
  <c r="K504" i="1"/>
  <c r="J504" i="1"/>
  <c r="R480" i="1"/>
  <c r="Q480" i="1"/>
  <c r="P480" i="1"/>
  <c r="O480" i="1"/>
  <c r="N480" i="1"/>
  <c r="M480" i="1"/>
  <c r="L480" i="1"/>
  <c r="K480" i="1"/>
  <c r="J480" i="1"/>
  <c r="R479" i="1"/>
  <c r="Q479" i="1"/>
  <c r="P479" i="1"/>
  <c r="O479" i="1"/>
  <c r="N479" i="1"/>
  <c r="M479" i="1"/>
  <c r="L479" i="1"/>
  <c r="K479" i="1"/>
  <c r="J479" i="1"/>
  <c r="R476" i="1"/>
  <c r="Q476" i="1"/>
  <c r="P476" i="1"/>
  <c r="O476" i="1"/>
  <c r="N476" i="1"/>
  <c r="M476" i="1"/>
  <c r="L476" i="1"/>
  <c r="K476" i="1"/>
  <c r="J476" i="1"/>
  <c r="R452" i="1"/>
  <c r="Q452" i="1"/>
  <c r="P452" i="1"/>
  <c r="O452" i="1"/>
  <c r="N452" i="1"/>
  <c r="M452" i="1"/>
  <c r="L452" i="1"/>
  <c r="K452" i="1"/>
  <c r="J452" i="1"/>
  <c r="R451" i="1"/>
  <c r="Q451" i="1"/>
  <c r="P451" i="1"/>
  <c r="O451" i="1"/>
  <c r="N451" i="1"/>
  <c r="M451" i="1"/>
  <c r="L451" i="1"/>
  <c r="K451" i="1"/>
  <c r="J451" i="1"/>
  <c r="R427" i="1"/>
  <c r="Q427" i="1"/>
  <c r="P427" i="1"/>
  <c r="O427" i="1"/>
  <c r="N427" i="1"/>
  <c r="M427" i="1"/>
  <c r="L427" i="1"/>
  <c r="K427" i="1"/>
  <c r="J427" i="1"/>
  <c r="R403" i="1"/>
  <c r="Q403" i="1"/>
  <c r="P403" i="1"/>
  <c r="O403" i="1"/>
  <c r="N403" i="1"/>
  <c r="M403" i="1"/>
  <c r="L403" i="1"/>
  <c r="K403" i="1"/>
  <c r="J403" i="1"/>
  <c r="R379" i="1"/>
  <c r="Q379" i="1"/>
  <c r="P379" i="1"/>
  <c r="O379" i="1"/>
  <c r="N379" i="1"/>
  <c r="M379" i="1"/>
  <c r="L379" i="1"/>
  <c r="K379" i="1"/>
  <c r="J379"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30" i="1"/>
  <c r="Q330" i="1"/>
  <c r="P330" i="1"/>
  <c r="O330" i="1"/>
  <c r="N330" i="1"/>
  <c r="M330" i="1"/>
  <c r="L330" i="1"/>
  <c r="K330" i="1"/>
  <c r="J330" i="1"/>
  <c r="R329" i="1"/>
  <c r="Q329" i="1"/>
  <c r="P329" i="1"/>
  <c r="O329" i="1"/>
  <c r="N329" i="1"/>
  <c r="M329" i="1"/>
  <c r="L329" i="1"/>
  <c r="K329" i="1"/>
  <c r="J329" i="1"/>
  <c r="R305" i="1"/>
  <c r="Q305" i="1"/>
  <c r="P305" i="1"/>
  <c r="O305" i="1"/>
  <c r="N305" i="1"/>
  <c r="M305" i="1"/>
  <c r="L305" i="1"/>
  <c r="K305" i="1"/>
  <c r="J305" i="1"/>
  <c r="R304" i="1"/>
  <c r="Q304" i="1"/>
  <c r="P304" i="1"/>
  <c r="O304" i="1"/>
  <c r="N304" i="1"/>
  <c r="M304" i="1"/>
  <c r="L304" i="1"/>
  <c r="K304" i="1"/>
  <c r="J304" i="1"/>
  <c r="R303" i="1"/>
  <c r="Q303" i="1"/>
  <c r="P303" i="1"/>
  <c r="N303" i="1"/>
  <c r="M303" i="1"/>
  <c r="L303" i="1"/>
  <c r="K303" i="1"/>
  <c r="J303" i="1"/>
  <c r="R302" i="1"/>
  <c r="Q302" i="1"/>
  <c r="P302" i="1"/>
  <c r="O302" i="1"/>
  <c r="N302" i="1"/>
  <c r="M302" i="1"/>
  <c r="L302" i="1"/>
  <c r="K302" i="1"/>
  <c r="J302" i="1"/>
  <c r="R301" i="1"/>
  <c r="Q301" i="1"/>
  <c r="P301" i="1"/>
  <c r="O301" i="1"/>
  <c r="N301" i="1"/>
  <c r="M301" i="1"/>
  <c r="L301" i="1"/>
  <c r="K301" i="1"/>
  <c r="J301"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45" i="1"/>
  <c r="Q245" i="1"/>
  <c r="P245" i="1"/>
  <c r="O245" i="1"/>
  <c r="N245" i="1"/>
  <c r="M245" i="1"/>
  <c r="L245" i="1"/>
  <c r="K245" i="1"/>
  <c r="J245" i="1"/>
  <c r="R242" i="1"/>
  <c r="Q242" i="1"/>
  <c r="P242" i="1"/>
  <c r="O242" i="1"/>
  <c r="N242" i="1"/>
  <c r="M242" i="1"/>
  <c r="L242" i="1"/>
  <c r="K242" i="1"/>
  <c r="J242" i="1"/>
  <c r="R241" i="1"/>
  <c r="Q241" i="1"/>
  <c r="P241" i="1"/>
  <c r="O241" i="1"/>
  <c r="N241" i="1"/>
  <c r="M241" i="1"/>
  <c r="L241" i="1"/>
  <c r="K241" i="1"/>
  <c r="J241"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15" i="1"/>
  <c r="Q215" i="1"/>
  <c r="P215" i="1"/>
  <c r="O215" i="1"/>
  <c r="N215" i="1"/>
  <c r="M215" i="1"/>
  <c r="L215" i="1"/>
  <c r="K215" i="1"/>
  <c r="J215" i="1"/>
  <c r="R200" i="1"/>
  <c r="Q200" i="1"/>
  <c r="P200" i="1"/>
  <c r="O200" i="1"/>
  <c r="N200" i="1"/>
  <c r="M200" i="1"/>
  <c r="L200" i="1"/>
  <c r="K200" i="1"/>
  <c r="J200"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3" i="19" l="1"/>
  <c r="O303" i="1" s="1"/>
  <c r="I1976" i="1"/>
  <c r="I1975" i="1"/>
  <c r="I1974" i="1"/>
  <c r="I1973" i="1"/>
  <c r="I1971" i="1"/>
  <c r="I1970" i="1"/>
  <c r="I1969" i="1"/>
  <c r="I1968" i="1"/>
  <c r="I1966" i="1"/>
  <c r="I1965" i="1"/>
  <c r="I1964" i="1"/>
  <c r="I1963" i="1"/>
  <c r="I1961" i="1"/>
  <c r="I1960" i="1"/>
  <c r="I1959" i="1"/>
  <c r="I1958" i="1"/>
  <c r="I1956" i="1"/>
  <c r="I1955" i="1"/>
  <c r="I1954" i="1"/>
  <c r="I1953" i="1"/>
  <c r="I1951" i="1"/>
  <c r="I1950" i="1"/>
  <c r="I1949" i="1"/>
  <c r="I1948" i="1"/>
  <c r="I1946" i="1"/>
  <c r="I1945" i="1"/>
  <c r="I1944" i="1"/>
  <c r="I1943" i="1"/>
  <c r="I1941" i="1"/>
  <c r="I1940" i="1"/>
  <c r="I1939" i="1"/>
  <c r="I1938" i="1"/>
  <c r="I1936" i="1"/>
  <c r="I1935" i="1"/>
  <c r="I1934" i="1"/>
  <c r="I1933" i="1"/>
  <c r="I1931" i="1"/>
  <c r="I1930" i="1"/>
  <c r="I1929" i="1"/>
  <c r="I1928" i="1"/>
  <c r="I1926" i="1"/>
  <c r="I1925" i="1"/>
  <c r="I1924" i="1"/>
  <c r="I1923" i="1"/>
  <c r="P12" i="15"/>
  <c r="E7" i="20"/>
  <c r="D7" i="20"/>
  <c r="D6" i="20"/>
  <c r="E6" i="20"/>
  <c r="P16" i="15"/>
  <c r="T11" i="15"/>
  <c r="P4" i="15"/>
  <c r="P5" i="15"/>
  <c r="P2" i="1" l="1"/>
  <c r="O2" i="1"/>
  <c r="N2" i="1"/>
  <c r="M2" i="1"/>
  <c r="L2" i="1"/>
  <c r="K2" i="1"/>
  <c r="J2" i="1"/>
  <c r="C450" i="1"/>
  <c r="C449" i="1"/>
  <c r="C448" i="1"/>
  <c r="C447" i="1"/>
  <c r="C446" i="1"/>
  <c r="C445" i="1"/>
  <c r="C444" i="1"/>
  <c r="C443" i="1"/>
  <c r="C442" i="1"/>
  <c r="C441" i="1"/>
  <c r="C440" i="1"/>
  <c r="C439" i="1"/>
  <c r="C438" i="1"/>
  <c r="C437" i="1"/>
  <c r="C436" i="1"/>
  <c r="C435" i="1"/>
  <c r="C434" i="1"/>
  <c r="C433" i="1"/>
  <c r="C432" i="1"/>
  <c r="C431" i="1"/>
  <c r="C430" i="1"/>
  <c r="C429" i="1"/>
  <c r="C428" i="1"/>
  <c r="B431" i="1" l="1"/>
  <c r="A431" i="1"/>
  <c r="O431" i="1"/>
  <c r="N431" i="1"/>
  <c r="M431" i="1"/>
  <c r="L431" i="1"/>
  <c r="P431" i="1"/>
  <c r="K431" i="1"/>
  <c r="J431" i="1"/>
  <c r="R431" i="1"/>
  <c r="Q431" i="1"/>
  <c r="B439" i="1"/>
  <c r="A439" i="1"/>
  <c r="O439" i="1"/>
  <c r="N439" i="1"/>
  <c r="M439" i="1"/>
  <c r="L439" i="1"/>
  <c r="R439" i="1"/>
  <c r="Q439" i="1"/>
  <c r="P439" i="1"/>
  <c r="J439" i="1"/>
  <c r="K439" i="1"/>
  <c r="B447" i="1"/>
  <c r="A447" i="1"/>
  <c r="O447" i="1"/>
  <c r="N447" i="1"/>
  <c r="M447" i="1"/>
  <c r="L447" i="1"/>
  <c r="P447" i="1"/>
  <c r="K447" i="1"/>
  <c r="J447" i="1"/>
  <c r="R447" i="1"/>
  <c r="Q447" i="1"/>
  <c r="B433" i="1"/>
  <c r="A433" i="1"/>
  <c r="M433" i="1"/>
  <c r="L433" i="1"/>
  <c r="K433" i="1"/>
  <c r="R433" i="1"/>
  <c r="J433" i="1"/>
  <c r="N433" i="1"/>
  <c r="P433" i="1"/>
  <c r="Q433" i="1"/>
  <c r="O433" i="1"/>
  <c r="B441" i="1"/>
  <c r="A441" i="1"/>
  <c r="M441" i="1"/>
  <c r="L441" i="1"/>
  <c r="K441" i="1"/>
  <c r="R441" i="1"/>
  <c r="J441" i="1"/>
  <c r="Q441" i="1"/>
  <c r="P441" i="1"/>
  <c r="O441" i="1"/>
  <c r="N441" i="1"/>
  <c r="B449" i="1"/>
  <c r="A449" i="1"/>
  <c r="M449" i="1"/>
  <c r="L449" i="1"/>
  <c r="K449" i="1"/>
  <c r="R449" i="1"/>
  <c r="J449" i="1"/>
  <c r="N449" i="1"/>
  <c r="P449" i="1"/>
  <c r="O449" i="1"/>
  <c r="Q449" i="1"/>
  <c r="B434" i="1"/>
  <c r="A434" i="1"/>
  <c r="L434" i="1"/>
  <c r="K434" i="1"/>
  <c r="R434" i="1"/>
  <c r="J434" i="1"/>
  <c r="Q434" i="1"/>
  <c r="P434" i="1"/>
  <c r="O434" i="1"/>
  <c r="N434" i="1"/>
  <c r="M434" i="1"/>
  <c r="B442" i="1"/>
  <c r="A442" i="1"/>
  <c r="L442" i="1"/>
  <c r="K442" i="1"/>
  <c r="R442" i="1"/>
  <c r="J442" i="1"/>
  <c r="Q442" i="1"/>
  <c r="M442" i="1"/>
  <c r="O442" i="1"/>
  <c r="N442" i="1"/>
  <c r="P442" i="1"/>
  <c r="B450" i="1"/>
  <c r="A450" i="1"/>
  <c r="L450" i="1"/>
  <c r="K450" i="1"/>
  <c r="R450" i="1"/>
  <c r="J450" i="1"/>
  <c r="Q450" i="1"/>
  <c r="P450" i="1"/>
  <c r="O450" i="1"/>
  <c r="N450" i="1"/>
  <c r="M450" i="1"/>
  <c r="B435" i="1"/>
  <c r="A435" i="1"/>
  <c r="K435" i="1"/>
  <c r="R435" i="1"/>
  <c r="J435" i="1"/>
  <c r="Q435" i="1"/>
  <c r="P435" i="1"/>
  <c r="L435" i="1"/>
  <c r="N435" i="1"/>
  <c r="M435" i="1"/>
  <c r="O435" i="1"/>
  <c r="B443" i="1"/>
  <c r="A443" i="1"/>
  <c r="K443" i="1"/>
  <c r="R443" i="1"/>
  <c r="J443" i="1"/>
  <c r="Q443" i="1"/>
  <c r="P443" i="1"/>
  <c r="O443" i="1"/>
  <c r="N443" i="1"/>
  <c r="M443" i="1"/>
  <c r="L443" i="1"/>
  <c r="B432" i="1"/>
  <c r="A432" i="1"/>
  <c r="N432" i="1"/>
  <c r="M432" i="1"/>
  <c r="L432" i="1"/>
  <c r="K432" i="1"/>
  <c r="R432" i="1"/>
  <c r="Q432" i="1"/>
  <c r="P432" i="1"/>
  <c r="O432" i="1"/>
  <c r="J432" i="1"/>
  <c r="B440" i="1"/>
  <c r="A440" i="1"/>
  <c r="N440" i="1"/>
  <c r="M440" i="1"/>
  <c r="L440" i="1"/>
  <c r="K440" i="1"/>
  <c r="O440" i="1"/>
  <c r="J440" i="1"/>
  <c r="Q440" i="1"/>
  <c r="R440" i="1"/>
  <c r="P440" i="1"/>
  <c r="B448" i="1"/>
  <c r="A448" i="1"/>
  <c r="N448" i="1"/>
  <c r="M448" i="1"/>
  <c r="L448" i="1"/>
  <c r="K448" i="1"/>
  <c r="R448" i="1"/>
  <c r="Q448" i="1"/>
  <c r="P448" i="1"/>
  <c r="O448" i="1"/>
  <c r="J448" i="1"/>
  <c r="B428" i="1"/>
  <c r="A428" i="1"/>
  <c r="R428" i="1"/>
  <c r="J428" i="1"/>
  <c r="Q428" i="1"/>
  <c r="P428" i="1"/>
  <c r="O428" i="1"/>
  <c r="K428" i="1"/>
  <c r="M428" i="1"/>
  <c r="L428" i="1"/>
  <c r="N428" i="1"/>
  <c r="B436" i="1"/>
  <c r="A436" i="1"/>
  <c r="R436" i="1"/>
  <c r="J436" i="1"/>
  <c r="Q436" i="1"/>
  <c r="P436" i="1"/>
  <c r="O436" i="1"/>
  <c r="N436" i="1"/>
  <c r="M436" i="1"/>
  <c r="L436" i="1"/>
  <c r="K436" i="1"/>
  <c r="B444" i="1"/>
  <c r="A444" i="1"/>
  <c r="R444" i="1"/>
  <c r="J444" i="1"/>
  <c r="Q444" i="1"/>
  <c r="P444" i="1"/>
  <c r="O444" i="1"/>
  <c r="K444" i="1"/>
  <c r="M444" i="1"/>
  <c r="L444" i="1"/>
  <c r="N444" i="1"/>
  <c r="B429" i="1"/>
  <c r="A429" i="1"/>
  <c r="Q429" i="1"/>
  <c r="P429" i="1"/>
  <c r="O429" i="1"/>
  <c r="N429" i="1"/>
  <c r="R429" i="1"/>
  <c r="M429" i="1"/>
  <c r="L429" i="1"/>
  <c r="K429" i="1"/>
  <c r="J429" i="1"/>
  <c r="B437" i="1"/>
  <c r="A437" i="1"/>
  <c r="Q437" i="1"/>
  <c r="P437" i="1"/>
  <c r="O437" i="1"/>
  <c r="N437" i="1"/>
  <c r="J437" i="1"/>
  <c r="R437" i="1"/>
  <c r="L437" i="1"/>
  <c r="K437" i="1"/>
  <c r="M437" i="1"/>
  <c r="B445" i="1"/>
  <c r="A445" i="1"/>
  <c r="Q445" i="1"/>
  <c r="P445" i="1"/>
  <c r="O445" i="1"/>
  <c r="N445" i="1"/>
  <c r="R445" i="1"/>
  <c r="M445" i="1"/>
  <c r="L445" i="1"/>
  <c r="K445" i="1"/>
  <c r="J445" i="1"/>
  <c r="B430" i="1"/>
  <c r="A430" i="1"/>
  <c r="P430" i="1"/>
  <c r="O430" i="1"/>
  <c r="N430" i="1"/>
  <c r="M430" i="1"/>
  <c r="R430" i="1"/>
  <c r="Q430" i="1"/>
  <c r="K430" i="1"/>
  <c r="J430" i="1"/>
  <c r="L430" i="1"/>
  <c r="B438" i="1"/>
  <c r="A438" i="1"/>
  <c r="P438" i="1"/>
  <c r="O438" i="1"/>
  <c r="N438" i="1"/>
  <c r="M438" i="1"/>
  <c r="Q438" i="1"/>
  <c r="L438" i="1"/>
  <c r="K438" i="1"/>
  <c r="J438" i="1"/>
  <c r="R438" i="1"/>
  <c r="B446" i="1"/>
  <c r="A446" i="1"/>
  <c r="P446" i="1"/>
  <c r="O446" i="1"/>
  <c r="N446" i="1"/>
  <c r="M446" i="1"/>
  <c r="R446" i="1"/>
  <c r="Q446" i="1"/>
  <c r="K446" i="1"/>
  <c r="L446" i="1"/>
  <c r="J446" i="1"/>
  <c r="C533" i="1"/>
  <c r="C534" i="1"/>
  <c r="C535" i="1"/>
  <c r="C536" i="1"/>
  <c r="C537" i="1"/>
  <c r="C538" i="1"/>
  <c r="C539" i="1"/>
  <c r="C540" i="1"/>
  <c r="C541" i="1"/>
  <c r="C542" i="1"/>
  <c r="C543" i="1"/>
  <c r="C544" i="1"/>
  <c r="C545" i="1"/>
  <c r="C546" i="1"/>
  <c r="C547" i="1"/>
  <c r="C548" i="1"/>
  <c r="C549" i="1"/>
  <c r="C550" i="1"/>
  <c r="C551" i="1"/>
  <c r="C552" i="1"/>
  <c r="C553" i="1"/>
  <c r="C554" i="1"/>
  <c r="C532" i="1"/>
  <c r="B551" i="1" l="1"/>
  <c r="A551" i="1"/>
  <c r="L551" i="1"/>
  <c r="Q551" i="1"/>
  <c r="P551" i="1"/>
  <c r="O551" i="1"/>
  <c r="N551" i="1"/>
  <c r="M551" i="1"/>
  <c r="J551" i="1"/>
  <c r="R551" i="1"/>
  <c r="K551" i="1"/>
  <c r="B543" i="1"/>
  <c r="A543" i="1"/>
  <c r="O543" i="1"/>
  <c r="N543" i="1"/>
  <c r="M543" i="1"/>
  <c r="L543" i="1"/>
  <c r="K543" i="1"/>
  <c r="Q543" i="1"/>
  <c r="P543" i="1"/>
  <c r="J543" i="1"/>
  <c r="R543" i="1"/>
  <c r="B535" i="1"/>
  <c r="A535" i="1"/>
  <c r="O535" i="1"/>
  <c r="N535" i="1"/>
  <c r="M535" i="1"/>
  <c r="L535" i="1"/>
  <c r="K535" i="1"/>
  <c r="R535" i="1"/>
  <c r="Q535" i="1"/>
  <c r="P535" i="1"/>
  <c r="J535" i="1"/>
  <c r="B550" i="1"/>
  <c r="A550" i="1"/>
  <c r="M550" i="1"/>
  <c r="Q550" i="1"/>
  <c r="P550" i="1"/>
  <c r="O550" i="1"/>
  <c r="N550" i="1"/>
  <c r="L550" i="1"/>
  <c r="R550" i="1"/>
  <c r="K550" i="1"/>
  <c r="J550" i="1"/>
  <c r="B534" i="1"/>
  <c r="A534" i="1"/>
  <c r="P534" i="1"/>
  <c r="O534" i="1"/>
  <c r="N534" i="1"/>
  <c r="M534" i="1"/>
  <c r="L534" i="1"/>
  <c r="K534" i="1"/>
  <c r="J534" i="1"/>
  <c r="R534" i="1"/>
  <c r="Q534" i="1"/>
  <c r="B542" i="1"/>
  <c r="A542" i="1"/>
  <c r="P542" i="1"/>
  <c r="O542" i="1"/>
  <c r="N542" i="1"/>
  <c r="M542" i="1"/>
  <c r="L542" i="1"/>
  <c r="R542" i="1"/>
  <c r="Q542" i="1"/>
  <c r="J542" i="1"/>
  <c r="K542" i="1"/>
  <c r="B549" i="1"/>
  <c r="A549" i="1"/>
  <c r="Q549" i="1"/>
  <c r="P549" i="1"/>
  <c r="O549" i="1"/>
  <c r="N549" i="1"/>
  <c r="M549" i="1"/>
  <c r="R549" i="1"/>
  <c r="K549" i="1"/>
  <c r="L549" i="1"/>
  <c r="J549" i="1"/>
  <c r="B541" i="1"/>
  <c r="A541" i="1"/>
  <c r="Q541" i="1"/>
  <c r="P541" i="1"/>
  <c r="O541" i="1"/>
  <c r="N541" i="1"/>
  <c r="M541" i="1"/>
  <c r="L541" i="1"/>
  <c r="K541" i="1"/>
  <c r="J541" i="1"/>
  <c r="R541" i="1"/>
  <c r="B533" i="1"/>
  <c r="A533" i="1"/>
  <c r="Q533" i="1"/>
  <c r="P533" i="1"/>
  <c r="O533" i="1"/>
  <c r="N533" i="1"/>
  <c r="M533" i="1"/>
  <c r="R533" i="1"/>
  <c r="L533" i="1"/>
  <c r="K533" i="1"/>
  <c r="J533" i="1"/>
  <c r="B548" i="1"/>
  <c r="A548" i="1"/>
  <c r="R548" i="1"/>
  <c r="J548" i="1"/>
  <c r="Q548" i="1"/>
  <c r="P548" i="1"/>
  <c r="O548" i="1"/>
  <c r="N548" i="1"/>
  <c r="M548" i="1"/>
  <c r="L548" i="1"/>
  <c r="K548" i="1"/>
  <c r="B540" i="1"/>
  <c r="A540" i="1"/>
  <c r="R540" i="1"/>
  <c r="J540" i="1"/>
  <c r="Q540" i="1"/>
  <c r="P540" i="1"/>
  <c r="O540" i="1"/>
  <c r="N540" i="1"/>
  <c r="M540" i="1"/>
  <c r="L540" i="1"/>
  <c r="K540" i="1"/>
  <c r="B532" i="1"/>
  <c r="A532" i="1"/>
  <c r="R532" i="1"/>
  <c r="J532" i="1"/>
  <c r="Q532" i="1"/>
  <c r="P532" i="1"/>
  <c r="O532" i="1"/>
  <c r="N532" i="1"/>
  <c r="K532" i="1"/>
  <c r="M532" i="1"/>
  <c r="L532" i="1"/>
  <c r="B547" i="1"/>
  <c r="A547" i="1"/>
  <c r="K547" i="1"/>
  <c r="R547" i="1"/>
  <c r="J547" i="1"/>
  <c r="Q547" i="1"/>
  <c r="P547" i="1"/>
  <c r="O547" i="1"/>
  <c r="N547" i="1"/>
  <c r="M547" i="1"/>
  <c r="L547" i="1"/>
  <c r="B539" i="1"/>
  <c r="A539" i="1"/>
  <c r="K539" i="1"/>
  <c r="R539" i="1"/>
  <c r="J539" i="1"/>
  <c r="Q539" i="1"/>
  <c r="P539" i="1"/>
  <c r="O539" i="1"/>
  <c r="L539" i="1"/>
  <c r="N539" i="1"/>
  <c r="M539" i="1"/>
  <c r="B554" i="1"/>
  <c r="A554" i="1"/>
  <c r="Q554" i="1"/>
  <c r="R554" i="1"/>
  <c r="P554" i="1"/>
  <c r="O554" i="1"/>
  <c r="N554" i="1"/>
  <c r="M554" i="1"/>
  <c r="J554" i="1"/>
  <c r="L554" i="1"/>
  <c r="K554" i="1"/>
  <c r="B546" i="1"/>
  <c r="A546" i="1"/>
  <c r="L546" i="1"/>
  <c r="K546" i="1"/>
  <c r="R546" i="1"/>
  <c r="J546" i="1"/>
  <c r="Q546" i="1"/>
  <c r="P546" i="1"/>
  <c r="M546" i="1"/>
  <c r="O546" i="1"/>
  <c r="N546" i="1"/>
  <c r="B538" i="1"/>
  <c r="A538" i="1"/>
  <c r="L538" i="1"/>
  <c r="K538" i="1"/>
  <c r="R538" i="1"/>
  <c r="J538" i="1"/>
  <c r="Q538" i="1"/>
  <c r="P538" i="1"/>
  <c r="O538" i="1"/>
  <c r="N538" i="1"/>
  <c r="M538" i="1"/>
  <c r="B553" i="1"/>
  <c r="A553" i="1"/>
  <c r="R553" i="1"/>
  <c r="J553" i="1"/>
  <c r="Q553" i="1"/>
  <c r="P553" i="1"/>
  <c r="O553" i="1"/>
  <c r="N553" i="1"/>
  <c r="M553" i="1"/>
  <c r="L553" i="1"/>
  <c r="K553" i="1"/>
  <c r="B545" i="1"/>
  <c r="A545" i="1"/>
  <c r="M545" i="1"/>
  <c r="L545" i="1"/>
  <c r="K545" i="1"/>
  <c r="R545" i="1"/>
  <c r="J545" i="1"/>
  <c r="Q545" i="1"/>
  <c r="P545" i="1"/>
  <c r="O545" i="1"/>
  <c r="N545" i="1"/>
  <c r="B537" i="1"/>
  <c r="A537" i="1"/>
  <c r="M537" i="1"/>
  <c r="L537" i="1"/>
  <c r="K537" i="1"/>
  <c r="R537" i="1"/>
  <c r="J537" i="1"/>
  <c r="Q537" i="1"/>
  <c r="P537" i="1"/>
  <c r="N537" i="1"/>
  <c r="O537" i="1"/>
  <c r="B552" i="1"/>
  <c r="A552" i="1"/>
  <c r="K552" i="1"/>
  <c r="Q552" i="1"/>
  <c r="P552" i="1"/>
  <c r="O552" i="1"/>
  <c r="N552" i="1"/>
  <c r="M552" i="1"/>
  <c r="R552" i="1"/>
  <c r="L552" i="1"/>
  <c r="J552" i="1"/>
  <c r="B544" i="1"/>
  <c r="A544" i="1"/>
  <c r="N544" i="1"/>
  <c r="M544" i="1"/>
  <c r="L544" i="1"/>
  <c r="K544" i="1"/>
  <c r="R544" i="1"/>
  <c r="J544" i="1"/>
  <c r="Q544" i="1"/>
  <c r="O544" i="1"/>
  <c r="P544" i="1"/>
  <c r="B536" i="1"/>
  <c r="A536" i="1"/>
  <c r="N536" i="1"/>
  <c r="M536" i="1"/>
  <c r="L536" i="1"/>
  <c r="K536" i="1"/>
  <c r="R536" i="1"/>
  <c r="J536" i="1"/>
  <c r="P536" i="1"/>
  <c r="O536" i="1"/>
  <c r="Q536" i="1"/>
  <c r="C1964" i="1"/>
  <c r="C1965" i="1"/>
  <c r="C1966" i="1"/>
  <c r="C1963" i="1"/>
  <c r="C1939" i="1"/>
  <c r="C1940" i="1"/>
  <c r="C1941" i="1"/>
  <c r="C1938" i="1"/>
  <c r="B1965" i="1" l="1"/>
  <c r="A1965" i="1"/>
  <c r="L1965" i="1"/>
  <c r="K1965" i="1"/>
  <c r="R1965" i="1"/>
  <c r="J1965" i="1"/>
  <c r="Q1965" i="1"/>
  <c r="P1965" i="1"/>
  <c r="O1965" i="1"/>
  <c r="N1965" i="1"/>
  <c r="M1965" i="1"/>
  <c r="B1964" i="1"/>
  <c r="A1964" i="1"/>
  <c r="M1964" i="1"/>
  <c r="L1964" i="1"/>
  <c r="K1964" i="1"/>
  <c r="R1964" i="1"/>
  <c r="J1964" i="1"/>
  <c r="Q1964" i="1"/>
  <c r="P1964" i="1"/>
  <c r="O1964" i="1"/>
  <c r="N1964" i="1"/>
  <c r="B1938" i="1"/>
  <c r="A1938" i="1"/>
  <c r="O1938" i="1"/>
  <c r="N1938" i="1"/>
  <c r="M1938" i="1"/>
  <c r="L1938" i="1"/>
  <c r="K1938" i="1"/>
  <c r="R1938" i="1"/>
  <c r="J1938" i="1"/>
  <c r="Q1938" i="1"/>
  <c r="P1938" i="1"/>
  <c r="B1939" i="1"/>
  <c r="A1939" i="1"/>
  <c r="N1939" i="1"/>
  <c r="M1939" i="1"/>
  <c r="L1939" i="1"/>
  <c r="K1939" i="1"/>
  <c r="R1939" i="1"/>
  <c r="J1939" i="1"/>
  <c r="Q1939" i="1"/>
  <c r="P1939" i="1"/>
  <c r="O1939" i="1"/>
  <c r="B1966" i="1"/>
  <c r="A1966" i="1"/>
  <c r="K1966" i="1"/>
  <c r="R1966" i="1"/>
  <c r="J1966" i="1"/>
  <c r="Q1966" i="1"/>
  <c r="P1966" i="1"/>
  <c r="O1966" i="1"/>
  <c r="N1966" i="1"/>
  <c r="M1966" i="1"/>
  <c r="L1966" i="1"/>
  <c r="B1941" i="1"/>
  <c r="A1941" i="1"/>
  <c r="L1941" i="1"/>
  <c r="K1941" i="1"/>
  <c r="R1941" i="1"/>
  <c r="J1941" i="1"/>
  <c r="Q1941" i="1"/>
  <c r="P1941" i="1"/>
  <c r="O1941" i="1"/>
  <c r="N1941" i="1"/>
  <c r="M1941" i="1"/>
  <c r="B1940" i="1"/>
  <c r="A1940" i="1"/>
  <c r="M1940" i="1"/>
  <c r="L1940" i="1"/>
  <c r="K1940" i="1"/>
  <c r="R1940" i="1"/>
  <c r="J1940" i="1"/>
  <c r="Q1940" i="1"/>
  <c r="P1940" i="1"/>
  <c r="O1940" i="1"/>
  <c r="N1940" i="1"/>
  <c r="B1963" i="1"/>
  <c r="A1963" i="1"/>
  <c r="N1963" i="1"/>
  <c r="M1963" i="1"/>
  <c r="L1963" i="1"/>
  <c r="K1963" i="1"/>
  <c r="R1963" i="1"/>
  <c r="J1963" i="1"/>
  <c r="Q1963" i="1"/>
  <c r="P1963" i="1"/>
  <c r="O1963" i="1"/>
  <c r="H111" i="8"/>
  <c r="H117" i="8" s="1"/>
  <c r="I111" i="8"/>
  <c r="I117" i="8" s="1"/>
  <c r="H112" i="8"/>
  <c r="H118" i="8" s="1"/>
  <c r="I112" i="8"/>
  <c r="I118" i="8" s="1"/>
  <c r="H113" i="8"/>
  <c r="H119" i="8" s="1"/>
  <c r="I113" i="8"/>
  <c r="I119" i="8" s="1"/>
  <c r="H114" i="8"/>
  <c r="H120" i="8" s="1"/>
  <c r="I114" i="8"/>
  <c r="I120" i="8" s="1"/>
  <c r="I110" i="8"/>
  <c r="I116" i="8" s="1"/>
  <c r="H110" i="8"/>
  <c r="H116" i="8" s="1"/>
  <c r="C1889" i="1"/>
  <c r="C1824" i="1"/>
  <c r="C527" i="1"/>
  <c r="C503" i="1"/>
  <c r="C475" i="1"/>
  <c r="C426" i="1"/>
  <c r="C402" i="1"/>
  <c r="C378" i="1"/>
  <c r="C353" i="1"/>
  <c r="C328" i="1"/>
  <c r="C276" i="1"/>
  <c r="G116" i="8"/>
  <c r="G117" i="8"/>
  <c r="G118" i="8"/>
  <c r="G119" i="8"/>
  <c r="G120" i="8"/>
  <c r="H115" i="8"/>
  <c r="I115" i="8"/>
  <c r="G115" i="8"/>
  <c r="F115" i="8"/>
  <c r="F113" i="8"/>
  <c r="F120" i="8"/>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089" i="1"/>
  <c r="B1257" i="1" l="1"/>
  <c r="A1257" i="1"/>
  <c r="K1257" i="1"/>
  <c r="R1257" i="1"/>
  <c r="J1257" i="1"/>
  <c r="Q1257" i="1"/>
  <c r="P1257" i="1"/>
  <c r="O1257" i="1"/>
  <c r="L1257" i="1"/>
  <c r="M1257" i="1"/>
  <c r="N1257" i="1"/>
  <c r="B1217" i="1"/>
  <c r="A1217" i="1"/>
  <c r="K1217" i="1"/>
  <c r="O1217" i="1"/>
  <c r="M1217" i="1"/>
  <c r="L1217" i="1"/>
  <c r="J1217" i="1"/>
  <c r="R1217" i="1"/>
  <c r="N1217" i="1"/>
  <c r="Q1217" i="1"/>
  <c r="P1217" i="1"/>
  <c r="B1185" i="1"/>
  <c r="A1185" i="1"/>
  <c r="N1185" i="1"/>
  <c r="M1185" i="1"/>
  <c r="L1185" i="1"/>
  <c r="K1185" i="1"/>
  <c r="R1185" i="1"/>
  <c r="J1185" i="1"/>
  <c r="Q1185" i="1"/>
  <c r="P1185" i="1"/>
  <c r="O1185" i="1"/>
  <c r="B1145" i="1"/>
  <c r="A1145" i="1"/>
  <c r="N1145" i="1"/>
  <c r="M1145" i="1"/>
  <c r="L1145" i="1"/>
  <c r="K1145" i="1"/>
  <c r="R1145" i="1"/>
  <c r="J1145" i="1"/>
  <c r="Q1145" i="1"/>
  <c r="P1145" i="1"/>
  <c r="O1145" i="1"/>
  <c r="B1113" i="1"/>
  <c r="A1113" i="1"/>
  <c r="N1113" i="1"/>
  <c r="M1113" i="1"/>
  <c r="L1113" i="1"/>
  <c r="K1113" i="1"/>
  <c r="R1113" i="1"/>
  <c r="J1113" i="1"/>
  <c r="P1113" i="1"/>
  <c r="O1113" i="1"/>
  <c r="Q1113" i="1"/>
  <c r="B426" i="1"/>
  <c r="A426" i="1"/>
  <c r="L426" i="1"/>
  <c r="K426" i="1"/>
  <c r="R426" i="1"/>
  <c r="J426" i="1"/>
  <c r="Q426" i="1"/>
  <c r="P426" i="1"/>
  <c r="O426" i="1"/>
  <c r="N426" i="1"/>
  <c r="M426" i="1"/>
  <c r="B1089" i="1"/>
  <c r="A1089" i="1"/>
  <c r="N1089" i="1"/>
  <c r="M1089" i="1"/>
  <c r="L1089" i="1"/>
  <c r="K1089" i="1"/>
  <c r="R1089" i="1"/>
  <c r="J1089" i="1"/>
  <c r="O1089" i="1"/>
  <c r="Q1089" i="1"/>
  <c r="P1089" i="1"/>
  <c r="B1280" i="1"/>
  <c r="A1280" i="1"/>
  <c r="L1280" i="1"/>
  <c r="K1280" i="1"/>
  <c r="R1280" i="1"/>
  <c r="J1280" i="1"/>
  <c r="Q1280" i="1"/>
  <c r="P1280" i="1"/>
  <c r="O1280" i="1"/>
  <c r="N1280" i="1"/>
  <c r="M1280" i="1"/>
  <c r="B1272" i="1"/>
  <c r="A1272" i="1"/>
  <c r="L1272" i="1"/>
  <c r="K1272" i="1"/>
  <c r="R1272" i="1"/>
  <c r="J1272" i="1"/>
  <c r="Q1272" i="1"/>
  <c r="P1272" i="1"/>
  <c r="O1272" i="1"/>
  <c r="N1272" i="1"/>
  <c r="M1272" i="1"/>
  <c r="B1264" i="1"/>
  <c r="A1264" i="1"/>
  <c r="L1264" i="1"/>
  <c r="K1264" i="1"/>
  <c r="R1264" i="1"/>
  <c r="J1264" i="1"/>
  <c r="Q1264" i="1"/>
  <c r="P1264" i="1"/>
  <c r="M1264" i="1"/>
  <c r="O1264" i="1"/>
  <c r="N1264" i="1"/>
  <c r="B1256" i="1"/>
  <c r="A1256" i="1"/>
  <c r="L1256" i="1"/>
  <c r="K1256" i="1"/>
  <c r="R1256" i="1"/>
  <c r="J1256" i="1"/>
  <c r="Q1256" i="1"/>
  <c r="P1256" i="1"/>
  <c r="O1256" i="1"/>
  <c r="N1256" i="1"/>
  <c r="M1256" i="1"/>
  <c r="B1248" i="1"/>
  <c r="A1248" i="1"/>
  <c r="L1248" i="1"/>
  <c r="R1248" i="1"/>
  <c r="J1248" i="1"/>
  <c r="Q1248" i="1"/>
  <c r="P1248" i="1"/>
  <c r="M1248" i="1"/>
  <c r="K1248" i="1"/>
  <c r="O1248" i="1"/>
  <c r="N1248" i="1"/>
  <c r="B1240" i="1"/>
  <c r="A1240" i="1"/>
  <c r="L1240" i="1"/>
  <c r="P1240" i="1"/>
  <c r="R1240" i="1"/>
  <c r="Q1240" i="1"/>
  <c r="O1240" i="1"/>
  <c r="N1240" i="1"/>
  <c r="K1240" i="1"/>
  <c r="J1240" i="1"/>
  <c r="M1240" i="1"/>
  <c r="B1232" i="1"/>
  <c r="A1232" i="1"/>
  <c r="L1232" i="1"/>
  <c r="P1232" i="1"/>
  <c r="Q1232" i="1"/>
  <c r="O1232" i="1"/>
  <c r="N1232" i="1"/>
  <c r="M1232" i="1"/>
  <c r="K1232" i="1"/>
  <c r="R1232" i="1"/>
  <c r="J1232" i="1"/>
  <c r="B1224" i="1"/>
  <c r="A1224" i="1"/>
  <c r="L1224" i="1"/>
  <c r="P1224" i="1"/>
  <c r="N1224" i="1"/>
  <c r="M1224" i="1"/>
  <c r="K1224" i="1"/>
  <c r="J1224" i="1"/>
  <c r="R1224" i="1"/>
  <c r="O1224" i="1"/>
  <c r="Q1224" i="1"/>
  <c r="B1216" i="1"/>
  <c r="A1216" i="1"/>
  <c r="L1216" i="1"/>
  <c r="P1216" i="1"/>
  <c r="K1216" i="1"/>
  <c r="J1216" i="1"/>
  <c r="R1216" i="1"/>
  <c r="Q1216" i="1"/>
  <c r="O1216" i="1"/>
  <c r="N1216" i="1"/>
  <c r="M1216" i="1"/>
  <c r="A1208" i="1"/>
  <c r="B1208" i="1"/>
  <c r="L1208" i="1"/>
  <c r="P1208" i="1"/>
  <c r="R1208" i="1"/>
  <c r="Q1208" i="1"/>
  <c r="O1208" i="1"/>
  <c r="N1208" i="1"/>
  <c r="J1208" i="1"/>
  <c r="M1208" i="1"/>
  <c r="K1208" i="1"/>
  <c r="B1200" i="1"/>
  <c r="A1200" i="1"/>
  <c r="L1200" i="1"/>
  <c r="P1200" i="1"/>
  <c r="Q1200" i="1"/>
  <c r="O1200" i="1"/>
  <c r="N1200" i="1"/>
  <c r="M1200" i="1"/>
  <c r="K1200" i="1"/>
  <c r="R1200" i="1"/>
  <c r="J1200" i="1"/>
  <c r="B1192" i="1"/>
  <c r="A1192" i="1"/>
  <c r="L1192" i="1"/>
  <c r="P1192" i="1"/>
  <c r="N1192" i="1"/>
  <c r="M1192" i="1"/>
  <c r="K1192" i="1"/>
  <c r="J1192" i="1"/>
  <c r="Q1192" i="1"/>
  <c r="R1192" i="1"/>
  <c r="O1192" i="1"/>
  <c r="B1184" i="1"/>
  <c r="A1184" i="1"/>
  <c r="O1184" i="1"/>
  <c r="N1184" i="1"/>
  <c r="M1184" i="1"/>
  <c r="L1184" i="1"/>
  <c r="K1184" i="1"/>
  <c r="J1184" i="1"/>
  <c r="Q1184" i="1"/>
  <c r="R1184" i="1"/>
  <c r="P1184" i="1"/>
  <c r="B1176" i="1"/>
  <c r="A1176" i="1"/>
  <c r="O1176" i="1"/>
  <c r="N1176" i="1"/>
  <c r="M1176" i="1"/>
  <c r="L1176" i="1"/>
  <c r="K1176" i="1"/>
  <c r="R1176" i="1"/>
  <c r="Q1176" i="1"/>
  <c r="P1176" i="1"/>
  <c r="J1176" i="1"/>
  <c r="B1168" i="1"/>
  <c r="A1168" i="1"/>
  <c r="O1168" i="1"/>
  <c r="N1168" i="1"/>
  <c r="M1168" i="1"/>
  <c r="L1168" i="1"/>
  <c r="K1168" i="1"/>
  <c r="R1168" i="1"/>
  <c r="Q1168" i="1"/>
  <c r="J1168" i="1"/>
  <c r="P1168" i="1"/>
  <c r="B1160" i="1"/>
  <c r="A1160" i="1"/>
  <c r="O1160" i="1"/>
  <c r="N1160" i="1"/>
  <c r="M1160" i="1"/>
  <c r="L1160" i="1"/>
  <c r="K1160" i="1"/>
  <c r="P1160" i="1"/>
  <c r="J1160" i="1"/>
  <c r="R1160" i="1"/>
  <c r="Q1160" i="1"/>
  <c r="B1152" i="1"/>
  <c r="A1152" i="1"/>
  <c r="O1152" i="1"/>
  <c r="N1152" i="1"/>
  <c r="M1152" i="1"/>
  <c r="L1152" i="1"/>
  <c r="K1152" i="1"/>
  <c r="R1152" i="1"/>
  <c r="Q1152" i="1"/>
  <c r="P1152" i="1"/>
  <c r="J1152" i="1"/>
  <c r="B1144" i="1"/>
  <c r="A1144" i="1"/>
  <c r="O1144" i="1"/>
  <c r="N1144" i="1"/>
  <c r="M1144" i="1"/>
  <c r="L1144" i="1"/>
  <c r="K1144" i="1"/>
  <c r="R1144" i="1"/>
  <c r="P1144" i="1"/>
  <c r="J1144" i="1"/>
  <c r="Q1144" i="1"/>
  <c r="B1136" i="1"/>
  <c r="A1136" i="1"/>
  <c r="O1136" i="1"/>
  <c r="N1136" i="1"/>
  <c r="M1136" i="1"/>
  <c r="L1136" i="1"/>
  <c r="K1136" i="1"/>
  <c r="Q1136" i="1"/>
  <c r="P1136" i="1"/>
  <c r="J1136" i="1"/>
  <c r="R1136" i="1"/>
  <c r="B1128" i="1"/>
  <c r="A1128" i="1"/>
  <c r="O1128" i="1"/>
  <c r="N1128" i="1"/>
  <c r="M1128" i="1"/>
  <c r="L1128" i="1"/>
  <c r="K1128" i="1"/>
  <c r="R1128" i="1"/>
  <c r="Q1128" i="1"/>
  <c r="P1128" i="1"/>
  <c r="J1128" i="1"/>
  <c r="B1120" i="1"/>
  <c r="A1120" i="1"/>
  <c r="O1120" i="1"/>
  <c r="N1120" i="1"/>
  <c r="M1120" i="1"/>
  <c r="L1120" i="1"/>
  <c r="K1120" i="1"/>
  <c r="J1120" i="1"/>
  <c r="Q1120" i="1"/>
  <c r="R1120" i="1"/>
  <c r="P1120" i="1"/>
  <c r="B1112" i="1"/>
  <c r="A1112" i="1"/>
  <c r="O1112" i="1"/>
  <c r="N1112" i="1"/>
  <c r="M1112" i="1"/>
  <c r="L1112" i="1"/>
  <c r="K1112" i="1"/>
  <c r="R1112" i="1"/>
  <c r="Q1112" i="1"/>
  <c r="P1112" i="1"/>
  <c r="J1112" i="1"/>
  <c r="B1104" i="1"/>
  <c r="A1104" i="1"/>
  <c r="O1104" i="1"/>
  <c r="N1104" i="1"/>
  <c r="M1104" i="1"/>
  <c r="L1104" i="1"/>
  <c r="K1104" i="1"/>
  <c r="R1104" i="1"/>
  <c r="Q1104" i="1"/>
  <c r="J1104" i="1"/>
  <c r="P1104" i="1"/>
  <c r="B1096" i="1"/>
  <c r="A1096" i="1"/>
  <c r="O1096" i="1"/>
  <c r="N1096" i="1"/>
  <c r="M1096" i="1"/>
  <c r="L1096" i="1"/>
  <c r="K1096" i="1"/>
  <c r="P1096" i="1"/>
  <c r="J1096" i="1"/>
  <c r="R1096" i="1"/>
  <c r="Q1096" i="1"/>
  <c r="B475" i="1"/>
  <c r="A475" i="1"/>
  <c r="K475" i="1"/>
  <c r="R475" i="1"/>
  <c r="J475" i="1"/>
  <c r="Q475" i="1"/>
  <c r="P475" i="1"/>
  <c r="N475" i="1"/>
  <c r="M475" i="1"/>
  <c r="L475" i="1"/>
  <c r="O475" i="1"/>
  <c r="B1279" i="1"/>
  <c r="A1279" i="1"/>
  <c r="M1279" i="1"/>
  <c r="L1279" i="1"/>
  <c r="K1279" i="1"/>
  <c r="R1279" i="1"/>
  <c r="J1279" i="1"/>
  <c r="Q1279" i="1"/>
  <c r="P1279" i="1"/>
  <c r="O1279" i="1"/>
  <c r="N1279" i="1"/>
  <c r="B1255" i="1"/>
  <c r="A1255" i="1"/>
  <c r="M1255" i="1"/>
  <c r="L1255" i="1"/>
  <c r="K1255" i="1"/>
  <c r="R1255" i="1"/>
  <c r="J1255" i="1"/>
  <c r="Q1255" i="1"/>
  <c r="P1255" i="1"/>
  <c r="N1255" i="1"/>
  <c r="O1255" i="1"/>
  <c r="B1231" i="1"/>
  <c r="A1231" i="1"/>
  <c r="M1231" i="1"/>
  <c r="Q1231" i="1"/>
  <c r="O1231" i="1"/>
  <c r="N1231" i="1"/>
  <c r="L1231" i="1"/>
  <c r="K1231" i="1"/>
  <c r="J1231" i="1"/>
  <c r="R1231" i="1"/>
  <c r="P1231" i="1"/>
  <c r="B1199" i="1"/>
  <c r="A1199" i="1"/>
  <c r="M1199" i="1"/>
  <c r="Q1199" i="1"/>
  <c r="O1199" i="1"/>
  <c r="N1199" i="1"/>
  <c r="L1199" i="1"/>
  <c r="K1199" i="1"/>
  <c r="J1199" i="1"/>
  <c r="R1199" i="1"/>
  <c r="P1199" i="1"/>
  <c r="B1175" i="1"/>
  <c r="A1175" i="1"/>
  <c r="P1175" i="1"/>
  <c r="O1175" i="1"/>
  <c r="N1175" i="1"/>
  <c r="M1175" i="1"/>
  <c r="L1175" i="1"/>
  <c r="R1175" i="1"/>
  <c r="K1175" i="1"/>
  <c r="Q1175" i="1"/>
  <c r="J1175" i="1"/>
  <c r="B1151" i="1"/>
  <c r="A1151" i="1"/>
  <c r="P1151" i="1"/>
  <c r="O1151" i="1"/>
  <c r="N1151" i="1"/>
  <c r="M1151" i="1"/>
  <c r="L1151" i="1"/>
  <c r="J1151" i="1"/>
  <c r="Q1151" i="1"/>
  <c r="K1151" i="1"/>
  <c r="R1151" i="1"/>
  <c r="B1135" i="1"/>
  <c r="A1135" i="1"/>
  <c r="P1135" i="1"/>
  <c r="O1135" i="1"/>
  <c r="N1135" i="1"/>
  <c r="M1135" i="1"/>
  <c r="L1135" i="1"/>
  <c r="R1135" i="1"/>
  <c r="Q1135" i="1"/>
  <c r="J1135" i="1"/>
  <c r="K1135" i="1"/>
  <c r="B1111" i="1"/>
  <c r="A1111" i="1"/>
  <c r="P1111" i="1"/>
  <c r="O1111" i="1"/>
  <c r="N1111" i="1"/>
  <c r="M1111" i="1"/>
  <c r="L1111" i="1"/>
  <c r="R1111" i="1"/>
  <c r="K1111" i="1"/>
  <c r="Q1111" i="1"/>
  <c r="J1111" i="1"/>
  <c r="A1286" i="1"/>
  <c r="B1286" i="1"/>
  <c r="N1286" i="1"/>
  <c r="M1286" i="1"/>
  <c r="L1286" i="1"/>
  <c r="K1286" i="1"/>
  <c r="R1286" i="1"/>
  <c r="J1286" i="1"/>
  <c r="Q1286" i="1"/>
  <c r="P1286" i="1"/>
  <c r="O1286" i="1"/>
  <c r="A1278" i="1"/>
  <c r="B1278" i="1"/>
  <c r="N1278" i="1"/>
  <c r="M1278" i="1"/>
  <c r="L1278" i="1"/>
  <c r="K1278" i="1"/>
  <c r="R1278" i="1"/>
  <c r="J1278" i="1"/>
  <c r="O1278" i="1"/>
  <c r="Q1278" i="1"/>
  <c r="P1278" i="1"/>
  <c r="A1270" i="1"/>
  <c r="B1270" i="1"/>
  <c r="N1270" i="1"/>
  <c r="M1270" i="1"/>
  <c r="L1270" i="1"/>
  <c r="K1270" i="1"/>
  <c r="R1270" i="1"/>
  <c r="J1270" i="1"/>
  <c r="Q1270" i="1"/>
  <c r="P1270" i="1"/>
  <c r="O1270" i="1"/>
  <c r="A1262" i="1"/>
  <c r="B1262" i="1"/>
  <c r="N1262" i="1"/>
  <c r="M1262" i="1"/>
  <c r="L1262" i="1"/>
  <c r="K1262" i="1"/>
  <c r="R1262" i="1"/>
  <c r="J1262" i="1"/>
  <c r="Q1262" i="1"/>
  <c r="P1262" i="1"/>
  <c r="O1262" i="1"/>
  <c r="A1254" i="1"/>
  <c r="B1254" i="1"/>
  <c r="N1254" i="1"/>
  <c r="M1254" i="1"/>
  <c r="L1254" i="1"/>
  <c r="K1254" i="1"/>
  <c r="R1254" i="1"/>
  <c r="J1254" i="1"/>
  <c r="P1254" i="1"/>
  <c r="O1254" i="1"/>
  <c r="Q1254" i="1"/>
  <c r="A1246" i="1"/>
  <c r="B1246" i="1"/>
  <c r="N1246" i="1"/>
  <c r="R1246" i="1"/>
  <c r="J1246" i="1"/>
  <c r="Q1246" i="1"/>
  <c r="P1246" i="1"/>
  <c r="O1246" i="1"/>
  <c r="M1246" i="1"/>
  <c r="L1246" i="1"/>
  <c r="K1246" i="1"/>
  <c r="A1238" i="1"/>
  <c r="B1238" i="1"/>
  <c r="N1238" i="1"/>
  <c r="R1238" i="1"/>
  <c r="J1238" i="1"/>
  <c r="P1238" i="1"/>
  <c r="O1238" i="1"/>
  <c r="M1238" i="1"/>
  <c r="L1238" i="1"/>
  <c r="K1238" i="1"/>
  <c r="Q1238" i="1"/>
  <c r="A1230" i="1"/>
  <c r="B1230" i="1"/>
  <c r="N1230" i="1"/>
  <c r="R1230" i="1"/>
  <c r="J1230" i="1"/>
  <c r="M1230" i="1"/>
  <c r="L1230" i="1"/>
  <c r="K1230" i="1"/>
  <c r="P1230" i="1"/>
  <c r="O1230" i="1"/>
  <c r="Q1230" i="1"/>
  <c r="A1222" i="1"/>
  <c r="B1222" i="1"/>
  <c r="N1222" i="1"/>
  <c r="R1222" i="1"/>
  <c r="J1222" i="1"/>
  <c r="K1222" i="1"/>
  <c r="Q1222" i="1"/>
  <c r="P1222" i="1"/>
  <c r="O1222" i="1"/>
  <c r="M1222" i="1"/>
  <c r="L1222" i="1"/>
  <c r="A1214" i="1"/>
  <c r="B1214" i="1"/>
  <c r="N1214" i="1"/>
  <c r="R1214" i="1"/>
  <c r="J1214" i="1"/>
  <c r="Q1214" i="1"/>
  <c r="P1214" i="1"/>
  <c r="O1214" i="1"/>
  <c r="M1214" i="1"/>
  <c r="K1214" i="1"/>
  <c r="L1214" i="1"/>
  <c r="A1206" i="1"/>
  <c r="B1206" i="1"/>
  <c r="N1206" i="1"/>
  <c r="R1206" i="1"/>
  <c r="J1206" i="1"/>
  <c r="P1206" i="1"/>
  <c r="O1206" i="1"/>
  <c r="M1206" i="1"/>
  <c r="L1206" i="1"/>
  <c r="K1206" i="1"/>
  <c r="Q1206" i="1"/>
  <c r="B1198" i="1"/>
  <c r="A1198" i="1"/>
  <c r="N1198" i="1"/>
  <c r="R1198" i="1"/>
  <c r="J1198" i="1"/>
  <c r="M1198" i="1"/>
  <c r="L1198" i="1"/>
  <c r="K1198" i="1"/>
  <c r="O1198" i="1"/>
  <c r="Q1198" i="1"/>
  <c r="P1198" i="1"/>
  <c r="B1190" i="1"/>
  <c r="A1190" i="1"/>
  <c r="N1190" i="1"/>
  <c r="R1190" i="1"/>
  <c r="J1190" i="1"/>
  <c r="K1190" i="1"/>
  <c r="Q1190" i="1"/>
  <c r="P1190" i="1"/>
  <c r="O1190" i="1"/>
  <c r="M1190" i="1"/>
  <c r="L1190" i="1"/>
  <c r="B1182" i="1"/>
  <c r="A1182" i="1"/>
  <c r="Q1182" i="1"/>
  <c r="P1182" i="1"/>
  <c r="O1182" i="1"/>
  <c r="N1182" i="1"/>
  <c r="M1182" i="1"/>
  <c r="J1182" i="1"/>
  <c r="L1182" i="1"/>
  <c r="R1182" i="1"/>
  <c r="K1182" i="1"/>
  <c r="B1174" i="1"/>
  <c r="A1174" i="1"/>
  <c r="Q1174" i="1"/>
  <c r="P1174" i="1"/>
  <c r="O1174" i="1"/>
  <c r="N1174" i="1"/>
  <c r="M1174" i="1"/>
  <c r="R1174" i="1"/>
  <c r="L1174" i="1"/>
  <c r="K1174" i="1"/>
  <c r="J1174" i="1"/>
  <c r="B1166" i="1"/>
  <c r="A1166" i="1"/>
  <c r="Q1166" i="1"/>
  <c r="P1166" i="1"/>
  <c r="O1166" i="1"/>
  <c r="N1166" i="1"/>
  <c r="M1166" i="1"/>
  <c r="R1166" i="1"/>
  <c r="L1166" i="1"/>
  <c r="J1166" i="1"/>
  <c r="K1166" i="1"/>
  <c r="B1158" i="1"/>
  <c r="A1158" i="1"/>
  <c r="Q1158" i="1"/>
  <c r="P1158" i="1"/>
  <c r="O1158" i="1"/>
  <c r="N1158" i="1"/>
  <c r="M1158" i="1"/>
  <c r="K1158" i="1"/>
  <c r="J1158" i="1"/>
  <c r="R1158" i="1"/>
  <c r="L1158" i="1"/>
  <c r="B1150" i="1"/>
  <c r="A1150" i="1"/>
  <c r="Q1150" i="1"/>
  <c r="P1150" i="1"/>
  <c r="O1150" i="1"/>
  <c r="N1150" i="1"/>
  <c r="M1150" i="1"/>
  <c r="R1150" i="1"/>
  <c r="L1150" i="1"/>
  <c r="K1150" i="1"/>
  <c r="J1150" i="1"/>
  <c r="B1142" i="1"/>
  <c r="A1142" i="1"/>
  <c r="Q1142" i="1"/>
  <c r="P1142" i="1"/>
  <c r="O1142" i="1"/>
  <c r="N1142" i="1"/>
  <c r="M1142" i="1"/>
  <c r="R1142" i="1"/>
  <c r="K1142" i="1"/>
  <c r="J1142" i="1"/>
  <c r="L1142" i="1"/>
  <c r="B1134" i="1"/>
  <c r="A1134" i="1"/>
  <c r="Q1134" i="1"/>
  <c r="P1134" i="1"/>
  <c r="O1134" i="1"/>
  <c r="N1134" i="1"/>
  <c r="M1134" i="1"/>
  <c r="L1134" i="1"/>
  <c r="K1134" i="1"/>
  <c r="J1134" i="1"/>
  <c r="R1134" i="1"/>
  <c r="B1126" i="1"/>
  <c r="A1126" i="1"/>
  <c r="Q1126" i="1"/>
  <c r="P1126" i="1"/>
  <c r="O1126" i="1"/>
  <c r="N1126" i="1"/>
  <c r="M1126" i="1"/>
  <c r="R1126" i="1"/>
  <c r="L1126" i="1"/>
  <c r="K1126" i="1"/>
  <c r="J1126" i="1"/>
  <c r="B1118" i="1"/>
  <c r="A1118" i="1"/>
  <c r="Q1118" i="1"/>
  <c r="P1118" i="1"/>
  <c r="O1118" i="1"/>
  <c r="N1118" i="1"/>
  <c r="M1118" i="1"/>
  <c r="J1118" i="1"/>
  <c r="L1118" i="1"/>
  <c r="R1118" i="1"/>
  <c r="K1118" i="1"/>
  <c r="B1110" i="1"/>
  <c r="A1110" i="1"/>
  <c r="Q1110" i="1"/>
  <c r="P1110" i="1"/>
  <c r="O1110" i="1"/>
  <c r="N1110" i="1"/>
  <c r="M1110" i="1"/>
  <c r="R1110" i="1"/>
  <c r="L1110" i="1"/>
  <c r="K1110" i="1"/>
  <c r="J1110" i="1"/>
  <c r="B1102" i="1"/>
  <c r="A1102" i="1"/>
  <c r="Q1102" i="1"/>
  <c r="P1102" i="1"/>
  <c r="O1102" i="1"/>
  <c r="N1102" i="1"/>
  <c r="M1102" i="1"/>
  <c r="R1102" i="1"/>
  <c r="L1102" i="1"/>
  <c r="J1102" i="1"/>
  <c r="K1102" i="1"/>
  <c r="B1094" i="1"/>
  <c r="A1094" i="1"/>
  <c r="Q1094" i="1"/>
  <c r="P1094" i="1"/>
  <c r="O1094" i="1"/>
  <c r="N1094" i="1"/>
  <c r="M1094" i="1"/>
  <c r="K1094" i="1"/>
  <c r="J1094" i="1"/>
  <c r="R1094" i="1"/>
  <c r="L1094" i="1"/>
  <c r="B276" i="1"/>
  <c r="A276" i="1"/>
  <c r="L276" i="1"/>
  <c r="K276" i="1"/>
  <c r="R276" i="1"/>
  <c r="J276" i="1"/>
  <c r="Q276" i="1"/>
  <c r="P276" i="1"/>
  <c r="N276" i="1"/>
  <c r="O276" i="1"/>
  <c r="M276" i="1"/>
  <c r="B527" i="1"/>
  <c r="A527" i="1"/>
  <c r="O527" i="1"/>
  <c r="N527" i="1"/>
  <c r="M527" i="1"/>
  <c r="L527" i="1"/>
  <c r="K527" i="1"/>
  <c r="J527" i="1"/>
  <c r="Q527" i="1"/>
  <c r="P527" i="1"/>
  <c r="R527" i="1"/>
  <c r="B1287" i="1"/>
  <c r="A1287" i="1"/>
  <c r="M1287" i="1"/>
  <c r="L1287" i="1"/>
  <c r="K1287" i="1"/>
  <c r="R1287" i="1"/>
  <c r="J1287" i="1"/>
  <c r="Q1287" i="1"/>
  <c r="P1287" i="1"/>
  <c r="O1287" i="1"/>
  <c r="N1287" i="1"/>
  <c r="B1263" i="1"/>
  <c r="A1263" i="1"/>
  <c r="M1263" i="1"/>
  <c r="L1263" i="1"/>
  <c r="K1263" i="1"/>
  <c r="R1263" i="1"/>
  <c r="J1263" i="1"/>
  <c r="Q1263" i="1"/>
  <c r="P1263" i="1"/>
  <c r="O1263" i="1"/>
  <c r="N1263" i="1"/>
  <c r="B1239" i="1"/>
  <c r="A1239" i="1"/>
  <c r="M1239" i="1"/>
  <c r="Q1239" i="1"/>
  <c r="R1239" i="1"/>
  <c r="P1239" i="1"/>
  <c r="O1239" i="1"/>
  <c r="N1239" i="1"/>
  <c r="L1239" i="1"/>
  <c r="K1239" i="1"/>
  <c r="J1239" i="1"/>
  <c r="B1215" i="1"/>
  <c r="A1215" i="1"/>
  <c r="M1215" i="1"/>
  <c r="Q1215" i="1"/>
  <c r="J1215" i="1"/>
  <c r="R1215" i="1"/>
  <c r="P1215" i="1"/>
  <c r="O1215" i="1"/>
  <c r="N1215" i="1"/>
  <c r="K1215" i="1"/>
  <c r="L1215" i="1"/>
  <c r="B1183" i="1"/>
  <c r="A1183" i="1"/>
  <c r="P1183" i="1"/>
  <c r="O1183" i="1"/>
  <c r="N1183" i="1"/>
  <c r="M1183" i="1"/>
  <c r="L1183" i="1"/>
  <c r="R1183" i="1"/>
  <c r="Q1183" i="1"/>
  <c r="K1183" i="1"/>
  <c r="J1183" i="1"/>
  <c r="B1159" i="1"/>
  <c r="A1159" i="1"/>
  <c r="P1159" i="1"/>
  <c r="O1159" i="1"/>
  <c r="N1159" i="1"/>
  <c r="M1159" i="1"/>
  <c r="L1159" i="1"/>
  <c r="R1159" i="1"/>
  <c r="Q1159" i="1"/>
  <c r="K1159" i="1"/>
  <c r="J1159" i="1"/>
  <c r="B1127" i="1"/>
  <c r="A1127" i="1"/>
  <c r="P1127" i="1"/>
  <c r="O1127" i="1"/>
  <c r="N1127" i="1"/>
  <c r="M1127" i="1"/>
  <c r="L1127" i="1"/>
  <c r="K1127" i="1"/>
  <c r="J1127" i="1"/>
  <c r="R1127" i="1"/>
  <c r="Q1127" i="1"/>
  <c r="B1095" i="1"/>
  <c r="A1095" i="1"/>
  <c r="P1095" i="1"/>
  <c r="O1095" i="1"/>
  <c r="N1095" i="1"/>
  <c r="M1095" i="1"/>
  <c r="L1095" i="1"/>
  <c r="R1095" i="1"/>
  <c r="Q1095" i="1"/>
  <c r="K1095" i="1"/>
  <c r="J1095" i="1"/>
  <c r="B1285" i="1"/>
  <c r="A1285" i="1"/>
  <c r="O1285" i="1"/>
  <c r="N1285" i="1"/>
  <c r="M1285" i="1"/>
  <c r="L1285" i="1"/>
  <c r="K1285" i="1"/>
  <c r="P1285" i="1"/>
  <c r="J1285" i="1"/>
  <c r="R1285" i="1"/>
  <c r="Q1285" i="1"/>
  <c r="B1277" i="1"/>
  <c r="A1277" i="1"/>
  <c r="O1277" i="1"/>
  <c r="N1277" i="1"/>
  <c r="M1277" i="1"/>
  <c r="L1277" i="1"/>
  <c r="K1277" i="1"/>
  <c r="R1277" i="1"/>
  <c r="Q1277" i="1"/>
  <c r="P1277" i="1"/>
  <c r="J1277" i="1"/>
  <c r="B1269" i="1"/>
  <c r="A1269" i="1"/>
  <c r="O1269" i="1"/>
  <c r="N1269" i="1"/>
  <c r="M1269" i="1"/>
  <c r="L1269" i="1"/>
  <c r="K1269" i="1"/>
  <c r="R1269" i="1"/>
  <c r="P1269" i="1"/>
  <c r="Q1269" i="1"/>
  <c r="J1269" i="1"/>
  <c r="B1261" i="1"/>
  <c r="A1261" i="1"/>
  <c r="O1261" i="1"/>
  <c r="N1261" i="1"/>
  <c r="M1261" i="1"/>
  <c r="L1261" i="1"/>
  <c r="K1261" i="1"/>
  <c r="Q1261" i="1"/>
  <c r="P1261" i="1"/>
  <c r="J1261" i="1"/>
  <c r="R1261" i="1"/>
  <c r="B1253" i="1"/>
  <c r="A1253" i="1"/>
  <c r="O1253" i="1"/>
  <c r="N1253" i="1"/>
  <c r="M1253" i="1"/>
  <c r="L1253" i="1"/>
  <c r="K1253" i="1"/>
  <c r="R1253" i="1"/>
  <c r="Q1253" i="1"/>
  <c r="P1253" i="1"/>
  <c r="J1253" i="1"/>
  <c r="B1245" i="1"/>
  <c r="A1245" i="1"/>
  <c r="O1245" i="1"/>
  <c r="K1245" i="1"/>
  <c r="Q1245" i="1"/>
  <c r="P1245" i="1"/>
  <c r="N1245" i="1"/>
  <c r="M1245" i="1"/>
  <c r="L1245" i="1"/>
  <c r="R1245" i="1"/>
  <c r="J1245" i="1"/>
  <c r="B1237" i="1"/>
  <c r="A1237" i="1"/>
  <c r="O1237" i="1"/>
  <c r="K1237" i="1"/>
  <c r="N1237" i="1"/>
  <c r="M1237" i="1"/>
  <c r="L1237" i="1"/>
  <c r="J1237" i="1"/>
  <c r="R1237" i="1"/>
  <c r="Q1237" i="1"/>
  <c r="P1237" i="1"/>
  <c r="B1229" i="1"/>
  <c r="A1229" i="1"/>
  <c r="O1229" i="1"/>
  <c r="K1229" i="1"/>
  <c r="L1229" i="1"/>
  <c r="J1229" i="1"/>
  <c r="R1229" i="1"/>
  <c r="Q1229" i="1"/>
  <c r="P1229" i="1"/>
  <c r="N1229" i="1"/>
  <c r="M1229" i="1"/>
  <c r="B1221" i="1"/>
  <c r="A1221" i="1"/>
  <c r="O1221" i="1"/>
  <c r="K1221" i="1"/>
  <c r="R1221" i="1"/>
  <c r="Q1221" i="1"/>
  <c r="P1221" i="1"/>
  <c r="N1221" i="1"/>
  <c r="L1221" i="1"/>
  <c r="M1221" i="1"/>
  <c r="J1221" i="1"/>
  <c r="B1213" i="1"/>
  <c r="A1213" i="1"/>
  <c r="O1213" i="1"/>
  <c r="K1213" i="1"/>
  <c r="Q1213" i="1"/>
  <c r="P1213" i="1"/>
  <c r="N1213" i="1"/>
  <c r="M1213" i="1"/>
  <c r="L1213" i="1"/>
  <c r="R1213" i="1"/>
  <c r="J1213" i="1"/>
  <c r="B1205" i="1"/>
  <c r="A1205" i="1"/>
  <c r="O1205" i="1"/>
  <c r="K1205" i="1"/>
  <c r="N1205" i="1"/>
  <c r="M1205" i="1"/>
  <c r="L1205" i="1"/>
  <c r="J1205" i="1"/>
  <c r="R1205" i="1"/>
  <c r="P1205" i="1"/>
  <c r="Q1205" i="1"/>
  <c r="B1197" i="1"/>
  <c r="A1197" i="1"/>
  <c r="O1197" i="1"/>
  <c r="K1197" i="1"/>
  <c r="L1197" i="1"/>
  <c r="J1197" i="1"/>
  <c r="R1197" i="1"/>
  <c r="Q1197" i="1"/>
  <c r="P1197" i="1"/>
  <c r="N1197" i="1"/>
  <c r="M1197" i="1"/>
  <c r="B1189" i="1"/>
  <c r="A1189" i="1"/>
  <c r="O1189" i="1"/>
  <c r="J1189" i="1"/>
  <c r="R1189" i="1"/>
  <c r="Q1189" i="1"/>
  <c r="P1189" i="1"/>
  <c r="N1189" i="1"/>
  <c r="K1189" i="1"/>
  <c r="M1189" i="1"/>
  <c r="L1189" i="1"/>
  <c r="B1181" i="1"/>
  <c r="A1181" i="1"/>
  <c r="R1181" i="1"/>
  <c r="J1181" i="1"/>
  <c r="Q1181" i="1"/>
  <c r="P1181" i="1"/>
  <c r="O1181" i="1"/>
  <c r="N1181" i="1"/>
  <c r="M1181" i="1"/>
  <c r="L1181" i="1"/>
  <c r="K1181" i="1"/>
  <c r="B1173" i="1"/>
  <c r="A1173" i="1"/>
  <c r="R1173" i="1"/>
  <c r="J1173" i="1"/>
  <c r="Q1173" i="1"/>
  <c r="P1173" i="1"/>
  <c r="O1173" i="1"/>
  <c r="N1173" i="1"/>
  <c r="M1173" i="1"/>
  <c r="K1173" i="1"/>
  <c r="L1173" i="1"/>
  <c r="B1165" i="1"/>
  <c r="A1165" i="1"/>
  <c r="R1165" i="1"/>
  <c r="J1165" i="1"/>
  <c r="Q1165" i="1"/>
  <c r="P1165" i="1"/>
  <c r="O1165" i="1"/>
  <c r="N1165" i="1"/>
  <c r="L1165" i="1"/>
  <c r="K1165" i="1"/>
  <c r="M1165" i="1"/>
  <c r="B1157" i="1"/>
  <c r="A1157" i="1"/>
  <c r="R1157" i="1"/>
  <c r="J1157" i="1"/>
  <c r="Q1157" i="1"/>
  <c r="P1157" i="1"/>
  <c r="O1157" i="1"/>
  <c r="N1157" i="1"/>
  <c r="M1157" i="1"/>
  <c r="L1157" i="1"/>
  <c r="K1157" i="1"/>
  <c r="B1149" i="1"/>
  <c r="A1149" i="1"/>
  <c r="R1149" i="1"/>
  <c r="J1149" i="1"/>
  <c r="Q1149" i="1"/>
  <c r="P1149" i="1"/>
  <c r="O1149" i="1"/>
  <c r="N1149" i="1"/>
  <c r="L1149" i="1"/>
  <c r="M1149" i="1"/>
  <c r="K1149" i="1"/>
  <c r="B1141" i="1"/>
  <c r="A1141" i="1"/>
  <c r="R1141" i="1"/>
  <c r="J1141" i="1"/>
  <c r="Q1141" i="1"/>
  <c r="P1141" i="1"/>
  <c r="O1141" i="1"/>
  <c r="N1141" i="1"/>
  <c r="M1141" i="1"/>
  <c r="L1141" i="1"/>
  <c r="K1141" i="1"/>
  <c r="B1133" i="1"/>
  <c r="A1133" i="1"/>
  <c r="R1133" i="1"/>
  <c r="J1133" i="1"/>
  <c r="Q1133" i="1"/>
  <c r="P1133" i="1"/>
  <c r="O1133" i="1"/>
  <c r="N1133" i="1"/>
  <c r="M1133" i="1"/>
  <c r="L1133" i="1"/>
  <c r="K1133" i="1"/>
  <c r="B1125" i="1"/>
  <c r="A1125" i="1"/>
  <c r="R1125" i="1"/>
  <c r="J1125" i="1"/>
  <c r="Q1125" i="1"/>
  <c r="P1125" i="1"/>
  <c r="O1125" i="1"/>
  <c r="N1125" i="1"/>
  <c r="K1125" i="1"/>
  <c r="M1125" i="1"/>
  <c r="L1125" i="1"/>
  <c r="B1117" i="1"/>
  <c r="A1117" i="1"/>
  <c r="R1117" i="1"/>
  <c r="J1117" i="1"/>
  <c r="Q1117" i="1"/>
  <c r="P1117" i="1"/>
  <c r="O1117" i="1"/>
  <c r="N1117" i="1"/>
  <c r="M1117" i="1"/>
  <c r="L1117" i="1"/>
  <c r="K1117" i="1"/>
  <c r="B1109" i="1"/>
  <c r="A1109" i="1"/>
  <c r="R1109" i="1"/>
  <c r="J1109" i="1"/>
  <c r="Q1109" i="1"/>
  <c r="P1109" i="1"/>
  <c r="O1109" i="1"/>
  <c r="N1109" i="1"/>
  <c r="M1109" i="1"/>
  <c r="K1109" i="1"/>
  <c r="L1109" i="1"/>
  <c r="B1101" i="1"/>
  <c r="A1101" i="1"/>
  <c r="R1101" i="1"/>
  <c r="J1101" i="1"/>
  <c r="Q1101" i="1"/>
  <c r="P1101" i="1"/>
  <c r="O1101" i="1"/>
  <c r="N1101" i="1"/>
  <c r="L1101" i="1"/>
  <c r="K1101" i="1"/>
  <c r="M1101" i="1"/>
  <c r="B1093" i="1"/>
  <c r="A1093" i="1"/>
  <c r="R1093" i="1"/>
  <c r="J1093" i="1"/>
  <c r="Q1093" i="1"/>
  <c r="P1093" i="1"/>
  <c r="O1093" i="1"/>
  <c r="N1093" i="1"/>
  <c r="M1093" i="1"/>
  <c r="L1093" i="1"/>
  <c r="K1093" i="1"/>
  <c r="B328" i="1"/>
  <c r="A328" i="1"/>
  <c r="P328" i="1"/>
  <c r="O328" i="1"/>
  <c r="N328" i="1"/>
  <c r="M328" i="1"/>
  <c r="L328" i="1"/>
  <c r="R328" i="1"/>
  <c r="J328" i="1"/>
  <c r="K328" i="1"/>
  <c r="Q328" i="1"/>
  <c r="K1824" i="1"/>
  <c r="B1281" i="1"/>
  <c r="A1281" i="1"/>
  <c r="K1281" i="1"/>
  <c r="R1281" i="1"/>
  <c r="J1281" i="1"/>
  <c r="Q1281" i="1"/>
  <c r="P1281" i="1"/>
  <c r="O1281" i="1"/>
  <c r="L1281" i="1"/>
  <c r="N1281" i="1"/>
  <c r="M1281" i="1"/>
  <c r="B1265" i="1"/>
  <c r="A1265" i="1"/>
  <c r="K1265" i="1"/>
  <c r="R1265" i="1"/>
  <c r="J1265" i="1"/>
  <c r="Q1265" i="1"/>
  <c r="P1265" i="1"/>
  <c r="O1265" i="1"/>
  <c r="N1265" i="1"/>
  <c r="M1265" i="1"/>
  <c r="L1265" i="1"/>
  <c r="B1233" i="1"/>
  <c r="A1233" i="1"/>
  <c r="K1233" i="1"/>
  <c r="O1233" i="1"/>
  <c r="R1233" i="1"/>
  <c r="Q1233" i="1"/>
  <c r="P1233" i="1"/>
  <c r="N1233" i="1"/>
  <c r="M1233" i="1"/>
  <c r="J1233" i="1"/>
  <c r="L1233" i="1"/>
  <c r="B1201" i="1"/>
  <c r="A1201" i="1"/>
  <c r="K1201" i="1"/>
  <c r="O1201" i="1"/>
  <c r="R1201" i="1"/>
  <c r="Q1201" i="1"/>
  <c r="P1201" i="1"/>
  <c r="N1201" i="1"/>
  <c r="M1201" i="1"/>
  <c r="L1201" i="1"/>
  <c r="J1201" i="1"/>
  <c r="B1161" i="1"/>
  <c r="A1161" i="1"/>
  <c r="N1161" i="1"/>
  <c r="M1161" i="1"/>
  <c r="L1161" i="1"/>
  <c r="K1161" i="1"/>
  <c r="R1161" i="1"/>
  <c r="J1161" i="1"/>
  <c r="Q1161" i="1"/>
  <c r="P1161" i="1"/>
  <c r="O1161" i="1"/>
  <c r="B1129" i="1"/>
  <c r="A1129" i="1"/>
  <c r="N1129" i="1"/>
  <c r="M1129" i="1"/>
  <c r="L1129" i="1"/>
  <c r="K1129" i="1"/>
  <c r="R1129" i="1"/>
  <c r="J1129" i="1"/>
  <c r="P1129" i="1"/>
  <c r="O1129" i="1"/>
  <c r="Q1129" i="1"/>
  <c r="B1276" i="1"/>
  <c r="A1276" i="1"/>
  <c r="P1276" i="1"/>
  <c r="O1276" i="1"/>
  <c r="N1276" i="1"/>
  <c r="M1276" i="1"/>
  <c r="L1276" i="1"/>
  <c r="J1276" i="1"/>
  <c r="R1276" i="1"/>
  <c r="K1276" i="1"/>
  <c r="Q1276" i="1"/>
  <c r="B1252" i="1"/>
  <c r="A1252" i="1"/>
  <c r="P1252" i="1"/>
  <c r="O1252" i="1"/>
  <c r="N1252" i="1"/>
  <c r="M1252" i="1"/>
  <c r="L1252" i="1"/>
  <c r="K1252" i="1"/>
  <c r="J1252" i="1"/>
  <c r="R1252" i="1"/>
  <c r="Q1252" i="1"/>
  <c r="B1228" i="1"/>
  <c r="A1228" i="1"/>
  <c r="P1228" i="1"/>
  <c r="L1228" i="1"/>
  <c r="J1228" i="1"/>
  <c r="R1228" i="1"/>
  <c r="Q1228" i="1"/>
  <c r="O1228" i="1"/>
  <c r="N1228" i="1"/>
  <c r="M1228" i="1"/>
  <c r="K1228" i="1"/>
  <c r="B1204" i="1"/>
  <c r="A1204" i="1"/>
  <c r="P1204" i="1"/>
  <c r="L1204" i="1"/>
  <c r="M1204" i="1"/>
  <c r="K1204" i="1"/>
  <c r="J1204" i="1"/>
  <c r="R1204" i="1"/>
  <c r="O1204" i="1"/>
  <c r="N1204" i="1"/>
  <c r="Q1204" i="1"/>
  <c r="B1180" i="1"/>
  <c r="A1180" i="1"/>
  <c r="K1180" i="1"/>
  <c r="R1180" i="1"/>
  <c r="J1180" i="1"/>
  <c r="Q1180" i="1"/>
  <c r="P1180" i="1"/>
  <c r="O1180" i="1"/>
  <c r="N1180" i="1"/>
  <c r="L1180" i="1"/>
  <c r="M1180" i="1"/>
  <c r="B1156" i="1"/>
  <c r="A1156" i="1"/>
  <c r="K1156" i="1"/>
  <c r="R1156" i="1"/>
  <c r="J1156" i="1"/>
  <c r="Q1156" i="1"/>
  <c r="P1156" i="1"/>
  <c r="O1156" i="1"/>
  <c r="M1156" i="1"/>
  <c r="N1156" i="1"/>
  <c r="L1156" i="1"/>
  <c r="B1124" i="1"/>
  <c r="A1124" i="1"/>
  <c r="K1124" i="1"/>
  <c r="R1124" i="1"/>
  <c r="J1124" i="1"/>
  <c r="Q1124" i="1"/>
  <c r="P1124" i="1"/>
  <c r="O1124" i="1"/>
  <c r="N1124" i="1"/>
  <c r="M1124" i="1"/>
  <c r="L1124" i="1"/>
  <c r="B1108" i="1"/>
  <c r="A1108" i="1"/>
  <c r="K1108" i="1"/>
  <c r="R1108" i="1"/>
  <c r="J1108" i="1"/>
  <c r="Q1108" i="1"/>
  <c r="P1108" i="1"/>
  <c r="O1108" i="1"/>
  <c r="M1108" i="1"/>
  <c r="L1108" i="1"/>
  <c r="N1108" i="1"/>
  <c r="B1092" i="1"/>
  <c r="A1092" i="1"/>
  <c r="K1092" i="1"/>
  <c r="R1092" i="1"/>
  <c r="J1092" i="1"/>
  <c r="Q1092" i="1"/>
  <c r="P1092" i="1"/>
  <c r="O1092" i="1"/>
  <c r="M1092" i="1"/>
  <c r="N1092" i="1"/>
  <c r="L1092" i="1"/>
  <c r="B353" i="1"/>
  <c r="A353" i="1"/>
  <c r="K353" i="1"/>
  <c r="R353" i="1"/>
  <c r="J353" i="1"/>
  <c r="Q353" i="1"/>
  <c r="P353" i="1"/>
  <c r="O353" i="1"/>
  <c r="N353" i="1"/>
  <c r="M353" i="1"/>
  <c r="L353" i="1"/>
  <c r="K1889" i="1"/>
  <c r="B1273" i="1"/>
  <c r="A1273" i="1"/>
  <c r="K1273" i="1"/>
  <c r="R1273" i="1"/>
  <c r="J1273" i="1"/>
  <c r="Q1273" i="1"/>
  <c r="P1273" i="1"/>
  <c r="O1273" i="1"/>
  <c r="N1273" i="1"/>
  <c r="M1273" i="1"/>
  <c r="L1273" i="1"/>
  <c r="B1249" i="1"/>
  <c r="A1249" i="1"/>
  <c r="K1249" i="1"/>
  <c r="Q1249" i="1"/>
  <c r="P1249" i="1"/>
  <c r="O1249" i="1"/>
  <c r="R1249" i="1"/>
  <c r="N1249" i="1"/>
  <c r="M1249" i="1"/>
  <c r="L1249" i="1"/>
  <c r="J1249" i="1"/>
  <c r="B1225" i="1"/>
  <c r="A1225" i="1"/>
  <c r="K1225" i="1"/>
  <c r="O1225" i="1"/>
  <c r="P1225" i="1"/>
  <c r="N1225" i="1"/>
  <c r="M1225" i="1"/>
  <c r="L1225" i="1"/>
  <c r="J1225" i="1"/>
  <c r="R1225" i="1"/>
  <c r="Q1225" i="1"/>
  <c r="B1193" i="1"/>
  <c r="A1193" i="1"/>
  <c r="K1193" i="1"/>
  <c r="O1193" i="1"/>
  <c r="P1193" i="1"/>
  <c r="N1193" i="1"/>
  <c r="M1193" i="1"/>
  <c r="L1193" i="1"/>
  <c r="J1193" i="1"/>
  <c r="R1193" i="1"/>
  <c r="Q1193" i="1"/>
  <c r="B1169" i="1"/>
  <c r="A1169" i="1"/>
  <c r="N1169" i="1"/>
  <c r="M1169" i="1"/>
  <c r="L1169" i="1"/>
  <c r="K1169" i="1"/>
  <c r="R1169" i="1"/>
  <c r="J1169" i="1"/>
  <c r="Q1169" i="1"/>
  <c r="P1169" i="1"/>
  <c r="O1169" i="1"/>
  <c r="B1137" i="1"/>
  <c r="A1137" i="1"/>
  <c r="N1137" i="1"/>
  <c r="M1137" i="1"/>
  <c r="L1137" i="1"/>
  <c r="K1137" i="1"/>
  <c r="R1137" i="1"/>
  <c r="J1137" i="1"/>
  <c r="Q1137" i="1"/>
  <c r="O1137" i="1"/>
  <c r="P1137" i="1"/>
  <c r="B1284" i="1"/>
  <c r="A1284" i="1"/>
  <c r="P1284" i="1"/>
  <c r="O1284" i="1"/>
  <c r="N1284" i="1"/>
  <c r="M1284" i="1"/>
  <c r="L1284" i="1"/>
  <c r="R1284" i="1"/>
  <c r="Q1284" i="1"/>
  <c r="K1284" i="1"/>
  <c r="J1284" i="1"/>
  <c r="B1268" i="1"/>
  <c r="A1268" i="1"/>
  <c r="P1268" i="1"/>
  <c r="O1268" i="1"/>
  <c r="N1268" i="1"/>
  <c r="M1268" i="1"/>
  <c r="L1268" i="1"/>
  <c r="R1268" i="1"/>
  <c r="Q1268" i="1"/>
  <c r="K1268" i="1"/>
  <c r="J1268" i="1"/>
  <c r="B1244" i="1"/>
  <c r="A1244" i="1"/>
  <c r="P1244" i="1"/>
  <c r="L1244" i="1"/>
  <c r="O1244" i="1"/>
  <c r="N1244" i="1"/>
  <c r="M1244" i="1"/>
  <c r="K1244" i="1"/>
  <c r="J1244" i="1"/>
  <c r="R1244" i="1"/>
  <c r="Q1244" i="1"/>
  <c r="B1220" i="1"/>
  <c r="A1220" i="1"/>
  <c r="P1220" i="1"/>
  <c r="L1220" i="1"/>
  <c r="R1220" i="1"/>
  <c r="Q1220" i="1"/>
  <c r="O1220" i="1"/>
  <c r="N1220" i="1"/>
  <c r="M1220" i="1"/>
  <c r="K1220" i="1"/>
  <c r="J1220" i="1"/>
  <c r="B1196" i="1"/>
  <c r="A1196" i="1"/>
  <c r="P1196" i="1"/>
  <c r="L1196" i="1"/>
  <c r="J1196" i="1"/>
  <c r="R1196" i="1"/>
  <c r="Q1196" i="1"/>
  <c r="O1196" i="1"/>
  <c r="N1196" i="1"/>
  <c r="K1196" i="1"/>
  <c r="M1196" i="1"/>
  <c r="B1172" i="1"/>
  <c r="A1172" i="1"/>
  <c r="K1172" i="1"/>
  <c r="R1172" i="1"/>
  <c r="J1172" i="1"/>
  <c r="Q1172" i="1"/>
  <c r="P1172" i="1"/>
  <c r="O1172" i="1"/>
  <c r="M1172" i="1"/>
  <c r="L1172" i="1"/>
  <c r="N1172" i="1"/>
  <c r="B1148" i="1"/>
  <c r="A1148" i="1"/>
  <c r="K1148" i="1"/>
  <c r="R1148" i="1"/>
  <c r="J1148" i="1"/>
  <c r="Q1148" i="1"/>
  <c r="P1148" i="1"/>
  <c r="O1148" i="1"/>
  <c r="N1148" i="1"/>
  <c r="M1148" i="1"/>
  <c r="L1148" i="1"/>
  <c r="B1132" i="1"/>
  <c r="A1132" i="1"/>
  <c r="K1132" i="1"/>
  <c r="R1132" i="1"/>
  <c r="J1132" i="1"/>
  <c r="Q1132" i="1"/>
  <c r="P1132" i="1"/>
  <c r="O1132" i="1"/>
  <c r="L1132" i="1"/>
  <c r="N1132" i="1"/>
  <c r="M1132" i="1"/>
  <c r="B1100" i="1"/>
  <c r="A1100" i="1"/>
  <c r="K1100" i="1"/>
  <c r="R1100" i="1"/>
  <c r="J1100" i="1"/>
  <c r="Q1100" i="1"/>
  <c r="P1100" i="1"/>
  <c r="O1100" i="1"/>
  <c r="N1100" i="1"/>
  <c r="M1100" i="1"/>
  <c r="L1100" i="1"/>
  <c r="B1275" i="1"/>
  <c r="A1275" i="1"/>
  <c r="Q1275" i="1"/>
  <c r="P1275" i="1"/>
  <c r="O1275" i="1"/>
  <c r="N1275" i="1"/>
  <c r="M1275" i="1"/>
  <c r="R1275" i="1"/>
  <c r="L1275" i="1"/>
  <c r="K1275" i="1"/>
  <c r="J1275" i="1"/>
  <c r="B1259" i="1"/>
  <c r="A1259" i="1"/>
  <c r="Q1259" i="1"/>
  <c r="P1259" i="1"/>
  <c r="O1259" i="1"/>
  <c r="N1259" i="1"/>
  <c r="M1259" i="1"/>
  <c r="L1259" i="1"/>
  <c r="K1259" i="1"/>
  <c r="J1259" i="1"/>
  <c r="R1259" i="1"/>
  <c r="B1235" i="1"/>
  <c r="A1235" i="1"/>
  <c r="Q1235" i="1"/>
  <c r="M1235" i="1"/>
  <c r="K1235" i="1"/>
  <c r="J1235" i="1"/>
  <c r="R1235" i="1"/>
  <c r="P1235" i="1"/>
  <c r="O1235" i="1"/>
  <c r="N1235" i="1"/>
  <c r="L1235" i="1"/>
  <c r="B1219" i="1"/>
  <c r="A1219" i="1"/>
  <c r="Q1219" i="1"/>
  <c r="M1219" i="1"/>
  <c r="P1219" i="1"/>
  <c r="O1219" i="1"/>
  <c r="N1219" i="1"/>
  <c r="L1219" i="1"/>
  <c r="K1219" i="1"/>
  <c r="R1219" i="1"/>
  <c r="J1219" i="1"/>
  <c r="A1203" i="1"/>
  <c r="B1203" i="1"/>
  <c r="Q1203" i="1"/>
  <c r="M1203" i="1"/>
  <c r="K1203" i="1"/>
  <c r="J1203" i="1"/>
  <c r="R1203" i="1"/>
  <c r="P1203" i="1"/>
  <c r="O1203" i="1"/>
  <c r="N1203" i="1"/>
  <c r="L1203" i="1"/>
  <c r="B1187" i="1"/>
  <c r="A1187" i="1"/>
  <c r="L1187" i="1"/>
  <c r="K1187" i="1"/>
  <c r="R1187" i="1"/>
  <c r="J1187" i="1"/>
  <c r="Q1187" i="1"/>
  <c r="P1187" i="1"/>
  <c r="O1187" i="1"/>
  <c r="M1187" i="1"/>
  <c r="N1187" i="1"/>
  <c r="B1163" i="1"/>
  <c r="A1163" i="1"/>
  <c r="L1163" i="1"/>
  <c r="K1163" i="1"/>
  <c r="R1163" i="1"/>
  <c r="J1163" i="1"/>
  <c r="Q1163" i="1"/>
  <c r="P1163" i="1"/>
  <c r="N1163" i="1"/>
  <c r="O1163" i="1"/>
  <c r="M1163" i="1"/>
  <c r="B1147" i="1"/>
  <c r="A1147" i="1"/>
  <c r="L1147" i="1"/>
  <c r="K1147" i="1"/>
  <c r="R1147" i="1"/>
  <c r="J1147" i="1"/>
  <c r="Q1147" i="1"/>
  <c r="P1147" i="1"/>
  <c r="O1147" i="1"/>
  <c r="N1147" i="1"/>
  <c r="M1147" i="1"/>
  <c r="B1139" i="1"/>
  <c r="A1139" i="1"/>
  <c r="L1139" i="1"/>
  <c r="K1139" i="1"/>
  <c r="R1139" i="1"/>
  <c r="J1139" i="1"/>
  <c r="Q1139" i="1"/>
  <c r="P1139" i="1"/>
  <c r="M1139" i="1"/>
  <c r="O1139" i="1"/>
  <c r="N1139" i="1"/>
  <c r="B1131" i="1"/>
  <c r="A1131" i="1"/>
  <c r="L1131" i="1"/>
  <c r="K1131" i="1"/>
  <c r="R1131" i="1"/>
  <c r="J1131" i="1"/>
  <c r="Q1131" i="1"/>
  <c r="P1131" i="1"/>
  <c r="O1131" i="1"/>
  <c r="N1131" i="1"/>
  <c r="M1131" i="1"/>
  <c r="B1123" i="1"/>
  <c r="A1123" i="1"/>
  <c r="L1123" i="1"/>
  <c r="K1123" i="1"/>
  <c r="R1123" i="1"/>
  <c r="J1123" i="1"/>
  <c r="Q1123" i="1"/>
  <c r="P1123" i="1"/>
  <c r="O1123" i="1"/>
  <c r="M1123" i="1"/>
  <c r="N1123" i="1"/>
  <c r="B1107" i="1"/>
  <c r="A1107" i="1"/>
  <c r="L1107" i="1"/>
  <c r="K1107" i="1"/>
  <c r="R1107" i="1"/>
  <c r="J1107" i="1"/>
  <c r="Q1107" i="1"/>
  <c r="P1107" i="1"/>
  <c r="O1107" i="1"/>
  <c r="N1107" i="1"/>
  <c r="M1107" i="1"/>
  <c r="B1099" i="1"/>
  <c r="A1099" i="1"/>
  <c r="L1099" i="1"/>
  <c r="K1099" i="1"/>
  <c r="R1099" i="1"/>
  <c r="J1099" i="1"/>
  <c r="Q1099" i="1"/>
  <c r="P1099" i="1"/>
  <c r="N1099" i="1"/>
  <c r="O1099" i="1"/>
  <c r="M1099" i="1"/>
  <c r="B1091" i="1"/>
  <c r="A1091" i="1"/>
  <c r="L1091" i="1"/>
  <c r="K1091" i="1"/>
  <c r="R1091" i="1"/>
  <c r="J1091" i="1"/>
  <c r="Q1091" i="1"/>
  <c r="P1091" i="1"/>
  <c r="O1091" i="1"/>
  <c r="N1091" i="1"/>
  <c r="M1091" i="1"/>
  <c r="A378" i="1"/>
  <c r="B378" i="1"/>
  <c r="R378" i="1"/>
  <c r="J378" i="1"/>
  <c r="Q378" i="1"/>
  <c r="P378" i="1"/>
  <c r="O378" i="1"/>
  <c r="N378" i="1"/>
  <c r="M378" i="1"/>
  <c r="K378" i="1"/>
  <c r="L378" i="1"/>
  <c r="B1241" i="1"/>
  <c r="A1241" i="1"/>
  <c r="K1241" i="1"/>
  <c r="O1241" i="1"/>
  <c r="J1241" i="1"/>
  <c r="R1241" i="1"/>
  <c r="Q1241" i="1"/>
  <c r="P1241" i="1"/>
  <c r="N1241" i="1"/>
  <c r="M1241" i="1"/>
  <c r="L1241" i="1"/>
  <c r="B1209" i="1"/>
  <c r="A1209" i="1"/>
  <c r="K1209" i="1"/>
  <c r="O1209" i="1"/>
  <c r="J1209" i="1"/>
  <c r="R1209" i="1"/>
  <c r="Q1209" i="1"/>
  <c r="P1209" i="1"/>
  <c r="N1209" i="1"/>
  <c r="M1209" i="1"/>
  <c r="L1209" i="1"/>
  <c r="B1177" i="1"/>
  <c r="A1177" i="1"/>
  <c r="N1177" i="1"/>
  <c r="M1177" i="1"/>
  <c r="L1177" i="1"/>
  <c r="K1177" i="1"/>
  <c r="R1177" i="1"/>
  <c r="J1177" i="1"/>
  <c r="P1177" i="1"/>
  <c r="Q1177" i="1"/>
  <c r="O1177" i="1"/>
  <c r="B1153" i="1"/>
  <c r="A1153" i="1"/>
  <c r="N1153" i="1"/>
  <c r="M1153" i="1"/>
  <c r="L1153" i="1"/>
  <c r="K1153" i="1"/>
  <c r="R1153" i="1"/>
  <c r="J1153" i="1"/>
  <c r="O1153" i="1"/>
  <c r="Q1153" i="1"/>
  <c r="P1153" i="1"/>
  <c r="B1121" i="1"/>
  <c r="A1121" i="1"/>
  <c r="N1121" i="1"/>
  <c r="M1121" i="1"/>
  <c r="L1121" i="1"/>
  <c r="K1121" i="1"/>
  <c r="R1121" i="1"/>
  <c r="J1121" i="1"/>
  <c r="Q1121" i="1"/>
  <c r="P1121" i="1"/>
  <c r="O1121" i="1"/>
  <c r="B1105" i="1"/>
  <c r="A1105" i="1"/>
  <c r="N1105" i="1"/>
  <c r="M1105" i="1"/>
  <c r="L1105" i="1"/>
  <c r="K1105" i="1"/>
  <c r="R1105" i="1"/>
  <c r="J1105" i="1"/>
  <c r="Q1105" i="1"/>
  <c r="P1105" i="1"/>
  <c r="O1105" i="1"/>
  <c r="B1097" i="1"/>
  <c r="A1097" i="1"/>
  <c r="N1097" i="1"/>
  <c r="M1097" i="1"/>
  <c r="L1097" i="1"/>
  <c r="K1097" i="1"/>
  <c r="R1097" i="1"/>
  <c r="J1097" i="1"/>
  <c r="Q1097" i="1"/>
  <c r="P1097" i="1"/>
  <c r="O1097" i="1"/>
  <c r="B1271" i="1"/>
  <c r="A1271" i="1"/>
  <c r="M1271" i="1"/>
  <c r="L1271" i="1"/>
  <c r="K1271" i="1"/>
  <c r="R1271" i="1"/>
  <c r="J1271" i="1"/>
  <c r="Q1271" i="1"/>
  <c r="N1271" i="1"/>
  <c r="P1271" i="1"/>
  <c r="O1271" i="1"/>
  <c r="B1247" i="1"/>
  <c r="A1247" i="1"/>
  <c r="M1247" i="1"/>
  <c r="Q1247" i="1"/>
  <c r="J1247" i="1"/>
  <c r="R1247" i="1"/>
  <c r="P1247" i="1"/>
  <c r="O1247" i="1"/>
  <c r="N1247" i="1"/>
  <c r="L1247" i="1"/>
  <c r="K1247" i="1"/>
  <c r="B1223" i="1"/>
  <c r="A1223" i="1"/>
  <c r="M1223" i="1"/>
  <c r="Q1223" i="1"/>
  <c r="L1223" i="1"/>
  <c r="K1223" i="1"/>
  <c r="J1223" i="1"/>
  <c r="R1223" i="1"/>
  <c r="O1223" i="1"/>
  <c r="N1223" i="1"/>
  <c r="P1223" i="1"/>
  <c r="B1207" i="1"/>
  <c r="A1207" i="1"/>
  <c r="M1207" i="1"/>
  <c r="Q1207" i="1"/>
  <c r="R1207" i="1"/>
  <c r="P1207" i="1"/>
  <c r="O1207" i="1"/>
  <c r="N1207" i="1"/>
  <c r="L1207" i="1"/>
  <c r="K1207" i="1"/>
  <c r="J1207" i="1"/>
  <c r="B1191" i="1"/>
  <c r="A1191" i="1"/>
  <c r="M1191" i="1"/>
  <c r="Q1191" i="1"/>
  <c r="L1191" i="1"/>
  <c r="K1191" i="1"/>
  <c r="J1191" i="1"/>
  <c r="R1191" i="1"/>
  <c r="P1191" i="1"/>
  <c r="O1191" i="1"/>
  <c r="N1191" i="1"/>
  <c r="B1167" i="1"/>
  <c r="A1167" i="1"/>
  <c r="P1167" i="1"/>
  <c r="O1167" i="1"/>
  <c r="N1167" i="1"/>
  <c r="M1167" i="1"/>
  <c r="L1167" i="1"/>
  <c r="Q1167" i="1"/>
  <c r="K1167" i="1"/>
  <c r="J1167" i="1"/>
  <c r="R1167" i="1"/>
  <c r="B1143" i="1"/>
  <c r="A1143" i="1"/>
  <c r="P1143" i="1"/>
  <c r="O1143" i="1"/>
  <c r="N1143" i="1"/>
  <c r="M1143" i="1"/>
  <c r="L1143" i="1"/>
  <c r="R1143" i="1"/>
  <c r="Q1143" i="1"/>
  <c r="K1143" i="1"/>
  <c r="J1143" i="1"/>
  <c r="B1119" i="1"/>
  <c r="A1119" i="1"/>
  <c r="P1119" i="1"/>
  <c r="O1119" i="1"/>
  <c r="N1119" i="1"/>
  <c r="M1119" i="1"/>
  <c r="L1119" i="1"/>
  <c r="R1119" i="1"/>
  <c r="Q1119" i="1"/>
  <c r="K1119" i="1"/>
  <c r="J1119" i="1"/>
  <c r="B1103" i="1"/>
  <c r="A1103" i="1"/>
  <c r="P1103" i="1"/>
  <c r="O1103" i="1"/>
  <c r="N1103" i="1"/>
  <c r="M1103" i="1"/>
  <c r="L1103" i="1"/>
  <c r="Q1103" i="1"/>
  <c r="K1103" i="1"/>
  <c r="J1103" i="1"/>
  <c r="R1103" i="1"/>
  <c r="B503" i="1"/>
  <c r="A503" i="1"/>
  <c r="O503" i="1"/>
  <c r="N503" i="1"/>
  <c r="M503" i="1"/>
  <c r="L503" i="1"/>
  <c r="K503" i="1"/>
  <c r="R503" i="1"/>
  <c r="P503" i="1"/>
  <c r="J503" i="1"/>
  <c r="Q503" i="1"/>
  <c r="B1260" i="1"/>
  <c r="A1260" i="1"/>
  <c r="P1260" i="1"/>
  <c r="O1260" i="1"/>
  <c r="N1260" i="1"/>
  <c r="M1260" i="1"/>
  <c r="L1260" i="1"/>
  <c r="R1260" i="1"/>
  <c r="Q1260" i="1"/>
  <c r="K1260" i="1"/>
  <c r="J1260" i="1"/>
  <c r="B1236" i="1"/>
  <c r="A1236" i="1"/>
  <c r="P1236" i="1"/>
  <c r="L1236" i="1"/>
  <c r="M1236" i="1"/>
  <c r="K1236" i="1"/>
  <c r="J1236" i="1"/>
  <c r="R1236" i="1"/>
  <c r="N1236" i="1"/>
  <c r="Q1236" i="1"/>
  <c r="O1236" i="1"/>
  <c r="B1212" i="1"/>
  <c r="A1212" i="1"/>
  <c r="P1212" i="1"/>
  <c r="L1212" i="1"/>
  <c r="O1212" i="1"/>
  <c r="N1212" i="1"/>
  <c r="M1212" i="1"/>
  <c r="K1212" i="1"/>
  <c r="J1212" i="1"/>
  <c r="R1212" i="1"/>
  <c r="Q1212" i="1"/>
  <c r="B1188" i="1"/>
  <c r="A1188" i="1"/>
  <c r="K1188" i="1"/>
  <c r="R1188" i="1"/>
  <c r="J1188" i="1"/>
  <c r="Q1188" i="1"/>
  <c r="P1188" i="1"/>
  <c r="O1188" i="1"/>
  <c r="N1188" i="1"/>
  <c r="M1188" i="1"/>
  <c r="L1188" i="1"/>
  <c r="B1164" i="1"/>
  <c r="A1164" i="1"/>
  <c r="K1164" i="1"/>
  <c r="R1164" i="1"/>
  <c r="J1164" i="1"/>
  <c r="Q1164" i="1"/>
  <c r="P1164" i="1"/>
  <c r="O1164" i="1"/>
  <c r="N1164" i="1"/>
  <c r="M1164" i="1"/>
  <c r="L1164" i="1"/>
  <c r="B1140" i="1"/>
  <c r="A1140" i="1"/>
  <c r="K1140" i="1"/>
  <c r="R1140" i="1"/>
  <c r="J1140" i="1"/>
  <c r="Q1140" i="1"/>
  <c r="P1140" i="1"/>
  <c r="O1140" i="1"/>
  <c r="N1140" i="1"/>
  <c r="M1140" i="1"/>
  <c r="L1140" i="1"/>
  <c r="B1116" i="1"/>
  <c r="A1116" i="1"/>
  <c r="K1116" i="1"/>
  <c r="R1116" i="1"/>
  <c r="J1116" i="1"/>
  <c r="Q1116" i="1"/>
  <c r="P1116" i="1"/>
  <c r="O1116" i="1"/>
  <c r="N1116" i="1"/>
  <c r="L1116" i="1"/>
  <c r="M1116" i="1"/>
  <c r="B1283" i="1"/>
  <c r="A1283" i="1"/>
  <c r="Q1283" i="1"/>
  <c r="P1283" i="1"/>
  <c r="O1283" i="1"/>
  <c r="N1283" i="1"/>
  <c r="M1283" i="1"/>
  <c r="K1283" i="1"/>
  <c r="J1283" i="1"/>
  <c r="R1283" i="1"/>
  <c r="L1283" i="1"/>
  <c r="B1267" i="1"/>
  <c r="A1267" i="1"/>
  <c r="Q1267" i="1"/>
  <c r="P1267" i="1"/>
  <c r="O1267" i="1"/>
  <c r="N1267" i="1"/>
  <c r="M1267" i="1"/>
  <c r="R1267" i="1"/>
  <c r="L1267" i="1"/>
  <c r="K1267" i="1"/>
  <c r="J1267" i="1"/>
  <c r="B1251" i="1"/>
  <c r="A1251" i="1"/>
  <c r="Q1251" i="1"/>
  <c r="P1251" i="1"/>
  <c r="O1251" i="1"/>
  <c r="N1251" i="1"/>
  <c r="M1251" i="1"/>
  <c r="R1251" i="1"/>
  <c r="L1251" i="1"/>
  <c r="K1251" i="1"/>
  <c r="J1251" i="1"/>
  <c r="B1243" i="1"/>
  <c r="A1243" i="1"/>
  <c r="Q1243" i="1"/>
  <c r="M1243" i="1"/>
  <c r="N1243" i="1"/>
  <c r="L1243" i="1"/>
  <c r="K1243" i="1"/>
  <c r="J1243" i="1"/>
  <c r="R1243" i="1"/>
  <c r="O1243" i="1"/>
  <c r="P1243" i="1"/>
  <c r="B1227" i="1"/>
  <c r="A1227" i="1"/>
  <c r="Q1227" i="1"/>
  <c r="M1227" i="1"/>
  <c r="R1227" i="1"/>
  <c r="P1227" i="1"/>
  <c r="O1227" i="1"/>
  <c r="N1227" i="1"/>
  <c r="J1227" i="1"/>
  <c r="L1227" i="1"/>
  <c r="K1227" i="1"/>
  <c r="B1211" i="1"/>
  <c r="A1211" i="1"/>
  <c r="Q1211" i="1"/>
  <c r="M1211" i="1"/>
  <c r="N1211" i="1"/>
  <c r="L1211" i="1"/>
  <c r="K1211" i="1"/>
  <c r="J1211" i="1"/>
  <c r="P1211" i="1"/>
  <c r="R1211" i="1"/>
  <c r="O1211" i="1"/>
  <c r="B1195" i="1"/>
  <c r="A1195" i="1"/>
  <c r="Q1195" i="1"/>
  <c r="M1195" i="1"/>
  <c r="R1195" i="1"/>
  <c r="P1195" i="1"/>
  <c r="O1195" i="1"/>
  <c r="N1195" i="1"/>
  <c r="K1195" i="1"/>
  <c r="J1195" i="1"/>
  <c r="L1195" i="1"/>
  <c r="B1179" i="1"/>
  <c r="A1179" i="1"/>
  <c r="L1179" i="1"/>
  <c r="K1179" i="1"/>
  <c r="R1179" i="1"/>
  <c r="J1179" i="1"/>
  <c r="Q1179" i="1"/>
  <c r="P1179" i="1"/>
  <c r="N1179" i="1"/>
  <c r="M1179" i="1"/>
  <c r="O1179" i="1"/>
  <c r="B1171" i="1"/>
  <c r="A1171" i="1"/>
  <c r="L1171" i="1"/>
  <c r="K1171" i="1"/>
  <c r="R1171" i="1"/>
  <c r="J1171" i="1"/>
  <c r="Q1171" i="1"/>
  <c r="P1171" i="1"/>
  <c r="O1171" i="1"/>
  <c r="N1171" i="1"/>
  <c r="M1171" i="1"/>
  <c r="B1155" i="1"/>
  <c r="A1155" i="1"/>
  <c r="L1155" i="1"/>
  <c r="K1155" i="1"/>
  <c r="R1155" i="1"/>
  <c r="J1155" i="1"/>
  <c r="Q1155" i="1"/>
  <c r="P1155" i="1"/>
  <c r="O1155" i="1"/>
  <c r="N1155" i="1"/>
  <c r="M1155" i="1"/>
  <c r="B1115" i="1"/>
  <c r="A1115" i="1"/>
  <c r="L1115" i="1"/>
  <c r="K1115" i="1"/>
  <c r="R1115" i="1"/>
  <c r="J1115" i="1"/>
  <c r="Q1115" i="1"/>
  <c r="P1115" i="1"/>
  <c r="N1115" i="1"/>
  <c r="M1115" i="1"/>
  <c r="O1115" i="1"/>
  <c r="A1282" i="1"/>
  <c r="B1282" i="1"/>
  <c r="R1282" i="1"/>
  <c r="J1282" i="1"/>
  <c r="Q1282" i="1"/>
  <c r="P1282" i="1"/>
  <c r="O1282" i="1"/>
  <c r="N1282" i="1"/>
  <c r="M1282" i="1"/>
  <c r="L1282" i="1"/>
  <c r="K1282" i="1"/>
  <c r="A1274" i="1"/>
  <c r="B1274" i="1"/>
  <c r="R1274" i="1"/>
  <c r="J1274" i="1"/>
  <c r="Q1274" i="1"/>
  <c r="P1274" i="1"/>
  <c r="O1274" i="1"/>
  <c r="N1274" i="1"/>
  <c r="L1274" i="1"/>
  <c r="K1274" i="1"/>
  <c r="M1274" i="1"/>
  <c r="A1266" i="1"/>
  <c r="B1266" i="1"/>
  <c r="R1266" i="1"/>
  <c r="J1266" i="1"/>
  <c r="Q1266" i="1"/>
  <c r="P1266" i="1"/>
  <c r="O1266" i="1"/>
  <c r="N1266" i="1"/>
  <c r="M1266" i="1"/>
  <c r="L1266" i="1"/>
  <c r="K1266" i="1"/>
  <c r="A1258" i="1"/>
  <c r="B1258" i="1"/>
  <c r="R1258" i="1"/>
  <c r="J1258" i="1"/>
  <c r="Q1258" i="1"/>
  <c r="P1258" i="1"/>
  <c r="O1258" i="1"/>
  <c r="N1258" i="1"/>
  <c r="M1258" i="1"/>
  <c r="L1258" i="1"/>
  <c r="K1258" i="1"/>
  <c r="A1250" i="1"/>
  <c r="B1250" i="1"/>
  <c r="R1250" i="1"/>
  <c r="J1250" i="1"/>
  <c r="Q1250" i="1"/>
  <c r="P1250" i="1"/>
  <c r="O1250" i="1"/>
  <c r="N1250" i="1"/>
  <c r="K1250" i="1"/>
  <c r="M1250" i="1"/>
  <c r="L1250" i="1"/>
  <c r="A1242" i="1"/>
  <c r="B1242" i="1"/>
  <c r="R1242" i="1"/>
  <c r="J1242" i="1"/>
  <c r="N1242" i="1"/>
  <c r="L1242" i="1"/>
  <c r="K1242" i="1"/>
  <c r="Q1242" i="1"/>
  <c r="O1242" i="1"/>
  <c r="M1242" i="1"/>
  <c r="P1242" i="1"/>
  <c r="A1234" i="1"/>
  <c r="B1234" i="1"/>
  <c r="R1234" i="1"/>
  <c r="J1234" i="1"/>
  <c r="N1234" i="1"/>
  <c r="Q1234" i="1"/>
  <c r="P1234" i="1"/>
  <c r="O1234" i="1"/>
  <c r="M1234" i="1"/>
  <c r="K1234" i="1"/>
  <c r="L1234" i="1"/>
  <c r="A1226" i="1"/>
  <c r="B1226" i="1"/>
  <c r="R1226" i="1"/>
  <c r="J1226" i="1"/>
  <c r="N1226" i="1"/>
  <c r="Q1226" i="1"/>
  <c r="P1226" i="1"/>
  <c r="O1226" i="1"/>
  <c r="M1226" i="1"/>
  <c r="L1226" i="1"/>
  <c r="K1226" i="1"/>
  <c r="A1218" i="1"/>
  <c r="B1218" i="1"/>
  <c r="R1218" i="1"/>
  <c r="J1218" i="1"/>
  <c r="N1218" i="1"/>
  <c r="O1218" i="1"/>
  <c r="M1218" i="1"/>
  <c r="L1218" i="1"/>
  <c r="K1218" i="1"/>
  <c r="Q1218" i="1"/>
  <c r="P1218" i="1"/>
  <c r="A1210" i="1"/>
  <c r="B1210" i="1"/>
  <c r="R1210" i="1"/>
  <c r="J1210" i="1"/>
  <c r="N1210" i="1"/>
  <c r="L1210" i="1"/>
  <c r="K1210" i="1"/>
  <c r="Q1210" i="1"/>
  <c r="P1210" i="1"/>
  <c r="O1210" i="1"/>
  <c r="M1210" i="1"/>
  <c r="A1202" i="1"/>
  <c r="B1202" i="1"/>
  <c r="R1202" i="1"/>
  <c r="J1202" i="1"/>
  <c r="N1202" i="1"/>
  <c r="Q1202" i="1"/>
  <c r="P1202" i="1"/>
  <c r="O1202" i="1"/>
  <c r="L1202" i="1"/>
  <c r="K1202" i="1"/>
  <c r="M1202" i="1"/>
  <c r="B1194" i="1"/>
  <c r="A1194" i="1"/>
  <c r="R1194" i="1"/>
  <c r="J1194" i="1"/>
  <c r="N1194" i="1"/>
  <c r="Q1194" i="1"/>
  <c r="P1194" i="1"/>
  <c r="O1194" i="1"/>
  <c r="M1194" i="1"/>
  <c r="L1194" i="1"/>
  <c r="K1194" i="1"/>
  <c r="B1186" i="1"/>
  <c r="A1186" i="1"/>
  <c r="M1186" i="1"/>
  <c r="L1186" i="1"/>
  <c r="K1186" i="1"/>
  <c r="R1186" i="1"/>
  <c r="J1186" i="1"/>
  <c r="Q1186" i="1"/>
  <c r="O1186" i="1"/>
  <c r="N1186" i="1"/>
  <c r="P1186" i="1"/>
  <c r="B1178" i="1"/>
  <c r="A1178" i="1"/>
  <c r="M1178" i="1"/>
  <c r="L1178" i="1"/>
  <c r="K1178" i="1"/>
  <c r="R1178" i="1"/>
  <c r="J1178" i="1"/>
  <c r="Q1178" i="1"/>
  <c r="P1178" i="1"/>
  <c r="O1178" i="1"/>
  <c r="N1178" i="1"/>
  <c r="B1170" i="1"/>
  <c r="A1170" i="1"/>
  <c r="M1170" i="1"/>
  <c r="L1170" i="1"/>
  <c r="K1170" i="1"/>
  <c r="R1170" i="1"/>
  <c r="J1170" i="1"/>
  <c r="Q1170" i="1"/>
  <c r="O1170" i="1"/>
  <c r="N1170" i="1"/>
  <c r="P1170" i="1"/>
  <c r="B1162" i="1"/>
  <c r="A1162" i="1"/>
  <c r="M1162" i="1"/>
  <c r="L1162" i="1"/>
  <c r="K1162" i="1"/>
  <c r="R1162" i="1"/>
  <c r="J1162" i="1"/>
  <c r="Q1162" i="1"/>
  <c r="P1162" i="1"/>
  <c r="O1162" i="1"/>
  <c r="N1162" i="1"/>
  <c r="B1154" i="1"/>
  <c r="A1154" i="1"/>
  <c r="M1154" i="1"/>
  <c r="L1154" i="1"/>
  <c r="K1154" i="1"/>
  <c r="R1154" i="1"/>
  <c r="J1154" i="1"/>
  <c r="Q1154" i="1"/>
  <c r="P1154" i="1"/>
  <c r="O1154" i="1"/>
  <c r="N1154" i="1"/>
  <c r="B1146" i="1"/>
  <c r="A1146" i="1"/>
  <c r="M1146" i="1"/>
  <c r="L1146" i="1"/>
  <c r="K1146" i="1"/>
  <c r="R1146" i="1"/>
  <c r="J1146" i="1"/>
  <c r="Q1146" i="1"/>
  <c r="N1146" i="1"/>
  <c r="P1146" i="1"/>
  <c r="O1146" i="1"/>
  <c r="B1138" i="1"/>
  <c r="A1138" i="1"/>
  <c r="M1138" i="1"/>
  <c r="L1138" i="1"/>
  <c r="K1138" i="1"/>
  <c r="R1138" i="1"/>
  <c r="J1138" i="1"/>
  <c r="Q1138" i="1"/>
  <c r="P1138" i="1"/>
  <c r="O1138" i="1"/>
  <c r="N1138" i="1"/>
  <c r="B1130" i="1"/>
  <c r="A1130" i="1"/>
  <c r="M1130" i="1"/>
  <c r="L1130" i="1"/>
  <c r="K1130" i="1"/>
  <c r="R1130" i="1"/>
  <c r="J1130" i="1"/>
  <c r="Q1130" i="1"/>
  <c r="P1130" i="1"/>
  <c r="N1130" i="1"/>
  <c r="O1130" i="1"/>
  <c r="B1122" i="1"/>
  <c r="A1122" i="1"/>
  <c r="M1122" i="1"/>
  <c r="L1122" i="1"/>
  <c r="K1122" i="1"/>
  <c r="R1122" i="1"/>
  <c r="J1122" i="1"/>
  <c r="Q1122" i="1"/>
  <c r="O1122" i="1"/>
  <c r="N1122" i="1"/>
  <c r="P1122" i="1"/>
  <c r="B1114" i="1"/>
  <c r="A1114" i="1"/>
  <c r="M1114" i="1"/>
  <c r="L1114" i="1"/>
  <c r="K1114" i="1"/>
  <c r="R1114" i="1"/>
  <c r="J1114" i="1"/>
  <c r="Q1114" i="1"/>
  <c r="P1114" i="1"/>
  <c r="O1114" i="1"/>
  <c r="N1114" i="1"/>
  <c r="B1106" i="1"/>
  <c r="A1106" i="1"/>
  <c r="M1106" i="1"/>
  <c r="L1106" i="1"/>
  <c r="K1106" i="1"/>
  <c r="R1106" i="1"/>
  <c r="J1106" i="1"/>
  <c r="Q1106" i="1"/>
  <c r="O1106" i="1"/>
  <c r="P1106" i="1"/>
  <c r="N1106" i="1"/>
  <c r="B1098" i="1"/>
  <c r="A1098" i="1"/>
  <c r="M1098" i="1"/>
  <c r="L1098" i="1"/>
  <c r="K1098" i="1"/>
  <c r="R1098" i="1"/>
  <c r="J1098" i="1"/>
  <c r="Q1098" i="1"/>
  <c r="P1098" i="1"/>
  <c r="O1098" i="1"/>
  <c r="N1098" i="1"/>
  <c r="B1090" i="1"/>
  <c r="A1090" i="1"/>
  <c r="M1090" i="1"/>
  <c r="L1090" i="1"/>
  <c r="K1090" i="1"/>
  <c r="R1090" i="1"/>
  <c r="J1090" i="1"/>
  <c r="Q1090" i="1"/>
  <c r="P1090" i="1"/>
  <c r="O1090" i="1"/>
  <c r="N1090" i="1"/>
  <c r="B402" i="1"/>
  <c r="A402" i="1"/>
  <c r="L402" i="1"/>
  <c r="R402" i="1"/>
  <c r="J402" i="1"/>
  <c r="Q402" i="1"/>
  <c r="P402" i="1"/>
  <c r="O402" i="1"/>
  <c r="M402" i="1"/>
  <c r="K402" i="1"/>
  <c r="N402" i="1"/>
  <c r="F114" i="8"/>
  <c r="F116" i="8"/>
  <c r="F109" i="8"/>
  <c r="F117" i="8"/>
  <c r="F110" i="8"/>
  <c r="F118" i="8"/>
  <c r="F111" i="8"/>
  <c r="F119" i="8"/>
  <c r="F112" i="8"/>
  <c r="C1877" i="1"/>
  <c r="C1878" i="1"/>
  <c r="C1879" i="1"/>
  <c r="C1880" i="1"/>
  <c r="C1881" i="1"/>
  <c r="C1882" i="1"/>
  <c r="C1883" i="1"/>
  <c r="C1884" i="1"/>
  <c r="C1885" i="1"/>
  <c r="C1886" i="1"/>
  <c r="C1887" i="1"/>
  <c r="C1888" i="1"/>
  <c r="C1808" i="1"/>
  <c r="C1809" i="1"/>
  <c r="C1810" i="1"/>
  <c r="C1811" i="1"/>
  <c r="C1812" i="1"/>
  <c r="C1813" i="1"/>
  <c r="C1814" i="1"/>
  <c r="C1815" i="1"/>
  <c r="C1816" i="1"/>
  <c r="C1817" i="1"/>
  <c r="C1818" i="1"/>
  <c r="C1819" i="1"/>
  <c r="C1820" i="1"/>
  <c r="C1821" i="1"/>
  <c r="C1822" i="1"/>
  <c r="C1823" i="1"/>
  <c r="C332" i="1"/>
  <c r="C333" i="1"/>
  <c r="C334" i="1"/>
  <c r="C335" i="1"/>
  <c r="C336" i="1"/>
  <c r="C337" i="1"/>
  <c r="C338" i="1"/>
  <c r="C339" i="1"/>
  <c r="C340" i="1"/>
  <c r="C341" i="1"/>
  <c r="C342" i="1"/>
  <c r="C343" i="1"/>
  <c r="C344" i="1"/>
  <c r="C345" i="1"/>
  <c r="C346" i="1"/>
  <c r="C347" i="1"/>
  <c r="C348" i="1"/>
  <c r="C349" i="1"/>
  <c r="C350" i="1"/>
  <c r="C351" i="1"/>
  <c r="C352" i="1"/>
  <c r="C506" i="1"/>
  <c r="C507" i="1"/>
  <c r="C508" i="1"/>
  <c r="C509" i="1"/>
  <c r="C510" i="1"/>
  <c r="C511" i="1"/>
  <c r="C512" i="1"/>
  <c r="C513" i="1"/>
  <c r="C514" i="1"/>
  <c r="C515" i="1"/>
  <c r="C516" i="1"/>
  <c r="C517" i="1"/>
  <c r="C518" i="1"/>
  <c r="C519" i="1"/>
  <c r="C520" i="1"/>
  <c r="C521" i="1"/>
  <c r="C522" i="1"/>
  <c r="C523" i="1"/>
  <c r="C524" i="1"/>
  <c r="C525" i="1"/>
  <c r="C526" i="1"/>
  <c r="C505" i="1"/>
  <c r="C482" i="1"/>
  <c r="C483" i="1"/>
  <c r="C484" i="1"/>
  <c r="C485" i="1"/>
  <c r="C486" i="1"/>
  <c r="C487" i="1"/>
  <c r="C488" i="1"/>
  <c r="C489" i="1"/>
  <c r="C490" i="1"/>
  <c r="C491" i="1"/>
  <c r="C492" i="1"/>
  <c r="C493" i="1"/>
  <c r="C494" i="1"/>
  <c r="C495" i="1"/>
  <c r="C496" i="1"/>
  <c r="C497" i="1"/>
  <c r="C498" i="1"/>
  <c r="C499" i="1"/>
  <c r="C500" i="1"/>
  <c r="C501" i="1"/>
  <c r="C502" i="1"/>
  <c r="C474" i="1"/>
  <c r="B501" i="1" l="1"/>
  <c r="A501" i="1"/>
  <c r="Q501" i="1"/>
  <c r="P501" i="1"/>
  <c r="O501" i="1"/>
  <c r="N501" i="1"/>
  <c r="M501" i="1"/>
  <c r="R501" i="1"/>
  <c r="K501" i="1"/>
  <c r="J501" i="1"/>
  <c r="L501" i="1"/>
  <c r="B493" i="1"/>
  <c r="A493" i="1"/>
  <c r="Q493" i="1"/>
  <c r="P493" i="1"/>
  <c r="O493" i="1"/>
  <c r="N493" i="1"/>
  <c r="R493" i="1"/>
  <c r="M493" i="1"/>
  <c r="L493" i="1"/>
  <c r="K493" i="1"/>
  <c r="J493" i="1"/>
  <c r="B485" i="1"/>
  <c r="A485" i="1"/>
  <c r="Q485" i="1"/>
  <c r="P485" i="1"/>
  <c r="O485" i="1"/>
  <c r="N485" i="1"/>
  <c r="K485" i="1"/>
  <c r="J485" i="1"/>
  <c r="M485" i="1"/>
  <c r="R485" i="1"/>
  <c r="L485" i="1"/>
  <c r="B523" i="1"/>
  <c r="A523" i="1"/>
  <c r="K523" i="1"/>
  <c r="R523" i="1"/>
  <c r="J523" i="1"/>
  <c r="Q523" i="1"/>
  <c r="P523" i="1"/>
  <c r="O523" i="1"/>
  <c r="N523" i="1"/>
  <c r="L523" i="1"/>
  <c r="M523" i="1"/>
  <c r="B515" i="1"/>
  <c r="A515" i="1"/>
  <c r="K515" i="1"/>
  <c r="R515" i="1"/>
  <c r="J515" i="1"/>
  <c r="Q515" i="1"/>
  <c r="P515" i="1"/>
  <c r="O515" i="1"/>
  <c r="M515" i="1"/>
  <c r="L515" i="1"/>
  <c r="N515" i="1"/>
  <c r="B507" i="1"/>
  <c r="A507" i="1"/>
  <c r="K507" i="1"/>
  <c r="R507" i="1"/>
  <c r="J507" i="1"/>
  <c r="Q507" i="1"/>
  <c r="P507" i="1"/>
  <c r="O507" i="1"/>
  <c r="N507" i="1"/>
  <c r="M507" i="1"/>
  <c r="L507" i="1"/>
  <c r="A346" i="1"/>
  <c r="B346" i="1"/>
  <c r="R346" i="1"/>
  <c r="J346" i="1"/>
  <c r="Q346" i="1"/>
  <c r="P346" i="1"/>
  <c r="O346" i="1"/>
  <c r="N346" i="1"/>
  <c r="M346" i="1"/>
  <c r="L346" i="1"/>
  <c r="K346" i="1"/>
  <c r="A338" i="1"/>
  <c r="B338" i="1"/>
  <c r="Q338" i="1"/>
  <c r="N338" i="1"/>
  <c r="M338" i="1"/>
  <c r="L338" i="1"/>
  <c r="K338" i="1"/>
  <c r="J338" i="1"/>
  <c r="P338" i="1"/>
  <c r="R338" i="1"/>
  <c r="O338" i="1"/>
  <c r="K1822" i="1"/>
  <c r="K1814" i="1"/>
  <c r="K1806" i="1"/>
  <c r="K1884" i="1"/>
  <c r="B524" i="1"/>
  <c r="A524" i="1"/>
  <c r="R524" i="1"/>
  <c r="J524" i="1"/>
  <c r="Q524" i="1"/>
  <c r="P524" i="1"/>
  <c r="O524" i="1"/>
  <c r="N524" i="1"/>
  <c r="M524" i="1"/>
  <c r="L524" i="1"/>
  <c r="K524" i="1"/>
  <c r="B491" i="1"/>
  <c r="A491" i="1"/>
  <c r="K491" i="1"/>
  <c r="R491" i="1"/>
  <c r="J491" i="1"/>
  <c r="Q491" i="1"/>
  <c r="P491" i="1"/>
  <c r="O491" i="1"/>
  <c r="N491" i="1"/>
  <c r="M491" i="1"/>
  <c r="L491" i="1"/>
  <c r="B344" i="1"/>
  <c r="A344" i="1"/>
  <c r="K344" i="1"/>
  <c r="O344" i="1"/>
  <c r="N344" i="1"/>
  <c r="M344" i="1"/>
  <c r="L344" i="1"/>
  <c r="J344" i="1"/>
  <c r="Q344" i="1"/>
  <c r="P344" i="1"/>
  <c r="R344" i="1"/>
  <c r="K1812" i="1"/>
  <c r="K1882" i="1"/>
  <c r="B502" i="1"/>
  <c r="A502" i="1"/>
  <c r="P502" i="1"/>
  <c r="O502" i="1"/>
  <c r="N502" i="1"/>
  <c r="M502" i="1"/>
  <c r="L502" i="1"/>
  <c r="R502" i="1"/>
  <c r="Q502" i="1"/>
  <c r="K502" i="1"/>
  <c r="J502" i="1"/>
  <c r="B516" i="1"/>
  <c r="A516" i="1"/>
  <c r="R516" i="1"/>
  <c r="J516" i="1"/>
  <c r="Q516" i="1"/>
  <c r="P516" i="1"/>
  <c r="O516" i="1"/>
  <c r="N516" i="1"/>
  <c r="M516" i="1"/>
  <c r="K516" i="1"/>
  <c r="L516" i="1"/>
  <c r="B339" i="1"/>
  <c r="A339" i="1"/>
  <c r="P339" i="1"/>
  <c r="N339" i="1"/>
  <c r="M339" i="1"/>
  <c r="L339" i="1"/>
  <c r="K339" i="1"/>
  <c r="J339" i="1"/>
  <c r="Q339" i="1"/>
  <c r="R339" i="1"/>
  <c r="O339" i="1"/>
  <c r="K1815" i="1"/>
  <c r="K1807" i="1"/>
  <c r="K1885" i="1"/>
  <c r="B500" i="1"/>
  <c r="A500" i="1"/>
  <c r="R500" i="1"/>
  <c r="J500" i="1"/>
  <c r="Q500" i="1"/>
  <c r="P500" i="1"/>
  <c r="O500" i="1"/>
  <c r="N500" i="1"/>
  <c r="M500" i="1"/>
  <c r="L500" i="1"/>
  <c r="K500" i="1"/>
  <c r="B522" i="1"/>
  <c r="A522" i="1"/>
  <c r="L522" i="1"/>
  <c r="K522" i="1"/>
  <c r="R522" i="1"/>
  <c r="J522" i="1"/>
  <c r="Q522" i="1"/>
  <c r="P522" i="1"/>
  <c r="N522" i="1"/>
  <c r="M522" i="1"/>
  <c r="O522" i="1"/>
  <c r="B506" i="1"/>
  <c r="A506" i="1"/>
  <c r="L506" i="1"/>
  <c r="K506" i="1"/>
  <c r="R506" i="1"/>
  <c r="J506" i="1"/>
  <c r="Q506" i="1"/>
  <c r="P506" i="1"/>
  <c r="N506" i="1"/>
  <c r="O506" i="1"/>
  <c r="M506" i="1"/>
  <c r="B345" i="1"/>
  <c r="A345" i="1"/>
  <c r="R345" i="1"/>
  <c r="J345" i="1"/>
  <c r="O345" i="1"/>
  <c r="N345" i="1"/>
  <c r="M345" i="1"/>
  <c r="L345" i="1"/>
  <c r="K345" i="1"/>
  <c r="Q345" i="1"/>
  <c r="P345" i="1"/>
  <c r="B337" i="1"/>
  <c r="A337" i="1"/>
  <c r="R337" i="1"/>
  <c r="J337" i="1"/>
  <c r="N337" i="1"/>
  <c r="M337" i="1"/>
  <c r="L337" i="1"/>
  <c r="K337" i="1"/>
  <c r="P337" i="1"/>
  <c r="O337" i="1"/>
  <c r="Q337" i="1"/>
  <c r="K1821" i="1"/>
  <c r="K1813" i="1"/>
  <c r="K1805" i="1"/>
  <c r="K1883" i="1"/>
  <c r="B499" i="1"/>
  <c r="A499" i="1"/>
  <c r="K499" i="1"/>
  <c r="R499" i="1"/>
  <c r="J499" i="1"/>
  <c r="Q499" i="1"/>
  <c r="P499" i="1"/>
  <c r="O499" i="1"/>
  <c r="N499" i="1"/>
  <c r="M499" i="1"/>
  <c r="L499" i="1"/>
  <c r="B483" i="1"/>
  <c r="A483" i="1"/>
  <c r="K483" i="1"/>
  <c r="R483" i="1"/>
  <c r="J483" i="1"/>
  <c r="Q483" i="1"/>
  <c r="P483" i="1"/>
  <c r="M483" i="1"/>
  <c r="L483" i="1"/>
  <c r="O483" i="1"/>
  <c r="N483" i="1"/>
  <c r="B521" i="1"/>
  <c r="A521" i="1"/>
  <c r="M521" i="1"/>
  <c r="L521" i="1"/>
  <c r="K521" i="1"/>
  <c r="R521" i="1"/>
  <c r="J521" i="1"/>
  <c r="Q521" i="1"/>
  <c r="P521" i="1"/>
  <c r="O521" i="1"/>
  <c r="N521" i="1"/>
  <c r="B513" i="1"/>
  <c r="A513" i="1"/>
  <c r="M513" i="1"/>
  <c r="L513" i="1"/>
  <c r="K513" i="1"/>
  <c r="R513" i="1"/>
  <c r="J513" i="1"/>
  <c r="Q513" i="1"/>
  <c r="O513" i="1"/>
  <c r="P513" i="1"/>
  <c r="N513" i="1"/>
  <c r="B352" i="1"/>
  <c r="A352" i="1"/>
  <c r="L352" i="1"/>
  <c r="K352" i="1"/>
  <c r="P352" i="1"/>
  <c r="O352" i="1"/>
  <c r="N352" i="1"/>
  <c r="M352" i="1"/>
  <c r="J352" i="1"/>
  <c r="R352" i="1"/>
  <c r="Q352" i="1"/>
  <c r="B336" i="1"/>
  <c r="A336" i="1"/>
  <c r="K336" i="1"/>
  <c r="N336" i="1"/>
  <c r="M336" i="1"/>
  <c r="L336" i="1"/>
  <c r="J336" i="1"/>
  <c r="R336" i="1"/>
  <c r="P336" i="1"/>
  <c r="O336" i="1"/>
  <c r="Q336" i="1"/>
  <c r="K1820" i="1"/>
  <c r="K1804" i="1"/>
  <c r="B498" i="1"/>
  <c r="A498" i="1"/>
  <c r="L498" i="1"/>
  <c r="K498" i="1"/>
  <c r="R498" i="1"/>
  <c r="J498" i="1"/>
  <c r="Q498" i="1"/>
  <c r="P498" i="1"/>
  <c r="M498" i="1"/>
  <c r="O498" i="1"/>
  <c r="N498" i="1"/>
  <c r="B490" i="1"/>
  <c r="A490" i="1"/>
  <c r="L490" i="1"/>
  <c r="K490" i="1"/>
  <c r="R490" i="1"/>
  <c r="J490" i="1"/>
  <c r="Q490" i="1"/>
  <c r="N490" i="1"/>
  <c r="M490" i="1"/>
  <c r="P490" i="1"/>
  <c r="O490" i="1"/>
  <c r="B482" i="1"/>
  <c r="A482" i="1"/>
  <c r="L482" i="1"/>
  <c r="K482" i="1"/>
  <c r="R482" i="1"/>
  <c r="J482" i="1"/>
  <c r="Q482" i="1"/>
  <c r="P482" i="1"/>
  <c r="O482" i="1"/>
  <c r="N482" i="1"/>
  <c r="M482" i="1"/>
  <c r="B520" i="1"/>
  <c r="A520" i="1"/>
  <c r="N520" i="1"/>
  <c r="M520" i="1"/>
  <c r="L520" i="1"/>
  <c r="K520" i="1"/>
  <c r="R520" i="1"/>
  <c r="J520" i="1"/>
  <c r="P520" i="1"/>
  <c r="Q520" i="1"/>
  <c r="O520" i="1"/>
  <c r="B512" i="1"/>
  <c r="A512" i="1"/>
  <c r="N512" i="1"/>
  <c r="M512" i="1"/>
  <c r="L512" i="1"/>
  <c r="K512" i="1"/>
  <c r="R512" i="1"/>
  <c r="J512" i="1"/>
  <c r="Q512" i="1"/>
  <c r="P512" i="1"/>
  <c r="O512" i="1"/>
  <c r="B351" i="1"/>
  <c r="A351" i="1"/>
  <c r="M351" i="1"/>
  <c r="L351" i="1"/>
  <c r="O351" i="1"/>
  <c r="N351" i="1"/>
  <c r="K351" i="1"/>
  <c r="J351" i="1"/>
  <c r="Q351" i="1"/>
  <c r="R351" i="1"/>
  <c r="P351" i="1"/>
  <c r="B343" i="1"/>
  <c r="A343" i="1"/>
  <c r="L343" i="1"/>
  <c r="O343" i="1"/>
  <c r="N343" i="1"/>
  <c r="M343" i="1"/>
  <c r="K343" i="1"/>
  <c r="J343" i="1"/>
  <c r="Q343" i="1"/>
  <c r="R343" i="1"/>
  <c r="P343" i="1"/>
  <c r="B335" i="1"/>
  <c r="A335" i="1"/>
  <c r="L335" i="1"/>
  <c r="N335" i="1"/>
  <c r="M335" i="1"/>
  <c r="K335" i="1"/>
  <c r="J335" i="1"/>
  <c r="R335" i="1"/>
  <c r="P335" i="1"/>
  <c r="Q335" i="1"/>
  <c r="O335" i="1"/>
  <c r="K1819" i="1"/>
  <c r="K1811" i="1"/>
  <c r="K1803" i="1"/>
  <c r="K1881" i="1"/>
  <c r="B494" i="1"/>
  <c r="A494" i="1"/>
  <c r="P494" i="1"/>
  <c r="O494" i="1"/>
  <c r="N494" i="1"/>
  <c r="M494" i="1"/>
  <c r="J494" i="1"/>
  <c r="R494" i="1"/>
  <c r="L494" i="1"/>
  <c r="K494" i="1"/>
  <c r="Q494" i="1"/>
  <c r="B492" i="1"/>
  <c r="A492" i="1"/>
  <c r="R492" i="1"/>
  <c r="J492" i="1"/>
  <c r="Q492" i="1"/>
  <c r="P492" i="1"/>
  <c r="O492" i="1"/>
  <c r="L492" i="1"/>
  <c r="K492" i="1"/>
  <c r="N492" i="1"/>
  <c r="M492" i="1"/>
  <c r="B486" i="1"/>
  <c r="A486" i="1"/>
  <c r="P486" i="1"/>
  <c r="O486" i="1"/>
  <c r="N486" i="1"/>
  <c r="M486" i="1"/>
  <c r="R486" i="1"/>
  <c r="Q486" i="1"/>
  <c r="L486" i="1"/>
  <c r="K486" i="1"/>
  <c r="J486" i="1"/>
  <c r="B347" i="1"/>
  <c r="A347" i="1"/>
  <c r="Q347" i="1"/>
  <c r="P347" i="1"/>
  <c r="R347" i="1"/>
  <c r="O347" i="1"/>
  <c r="N347" i="1"/>
  <c r="M347" i="1"/>
  <c r="K347" i="1"/>
  <c r="L347" i="1"/>
  <c r="J347" i="1"/>
  <c r="B514" i="1"/>
  <c r="A514" i="1"/>
  <c r="L514" i="1"/>
  <c r="K514" i="1"/>
  <c r="R514" i="1"/>
  <c r="J514" i="1"/>
  <c r="Q514" i="1"/>
  <c r="P514" i="1"/>
  <c r="O514" i="1"/>
  <c r="N514" i="1"/>
  <c r="M514" i="1"/>
  <c r="B489" i="1"/>
  <c r="A489" i="1"/>
  <c r="M489" i="1"/>
  <c r="L489" i="1"/>
  <c r="K489" i="1"/>
  <c r="R489" i="1"/>
  <c r="J489" i="1"/>
  <c r="Q489" i="1"/>
  <c r="P489" i="1"/>
  <c r="O489" i="1"/>
  <c r="N489" i="1"/>
  <c r="B519" i="1"/>
  <c r="A519" i="1"/>
  <c r="O519" i="1"/>
  <c r="N519" i="1"/>
  <c r="M519" i="1"/>
  <c r="L519" i="1"/>
  <c r="K519" i="1"/>
  <c r="R519" i="1"/>
  <c r="Q519" i="1"/>
  <c r="P519" i="1"/>
  <c r="J519" i="1"/>
  <c r="A350" i="1"/>
  <c r="B350" i="1"/>
  <c r="N350" i="1"/>
  <c r="M350" i="1"/>
  <c r="L350" i="1"/>
  <c r="K350" i="1"/>
  <c r="J350" i="1"/>
  <c r="R350" i="1"/>
  <c r="P350" i="1"/>
  <c r="O350" i="1"/>
  <c r="Q350" i="1"/>
  <c r="A334" i="1"/>
  <c r="B334" i="1"/>
  <c r="M334" i="1"/>
  <c r="N334" i="1"/>
  <c r="L334" i="1"/>
  <c r="K334" i="1"/>
  <c r="J334" i="1"/>
  <c r="R334" i="1"/>
  <c r="P334" i="1"/>
  <c r="Q334" i="1"/>
  <c r="O334" i="1"/>
  <c r="K1810" i="1"/>
  <c r="K1880" i="1"/>
  <c r="B488" i="1"/>
  <c r="A488" i="1"/>
  <c r="N488" i="1"/>
  <c r="M488" i="1"/>
  <c r="L488" i="1"/>
  <c r="K488" i="1"/>
  <c r="P488" i="1"/>
  <c r="O488" i="1"/>
  <c r="J488" i="1"/>
  <c r="R488" i="1"/>
  <c r="Q488" i="1"/>
  <c r="B510" i="1"/>
  <c r="A510" i="1"/>
  <c r="P510" i="1"/>
  <c r="O510" i="1"/>
  <c r="N510" i="1"/>
  <c r="M510" i="1"/>
  <c r="L510" i="1"/>
  <c r="Q510" i="1"/>
  <c r="K510" i="1"/>
  <c r="J510" i="1"/>
  <c r="R510" i="1"/>
  <c r="B333" i="1"/>
  <c r="A333" i="1"/>
  <c r="N333" i="1"/>
  <c r="M333" i="1"/>
  <c r="L333" i="1"/>
  <c r="K333" i="1"/>
  <c r="J333" i="1"/>
  <c r="R333" i="1"/>
  <c r="P333" i="1"/>
  <c r="O333" i="1"/>
  <c r="Q333" i="1"/>
  <c r="K1809" i="1"/>
  <c r="K1879" i="1"/>
  <c r="B508" i="1"/>
  <c r="A508" i="1"/>
  <c r="R508" i="1"/>
  <c r="J508" i="1"/>
  <c r="Q508" i="1"/>
  <c r="P508" i="1"/>
  <c r="O508" i="1"/>
  <c r="N508" i="1"/>
  <c r="L508" i="1"/>
  <c r="K508" i="1"/>
  <c r="M508" i="1"/>
  <c r="K1823" i="1"/>
  <c r="K1877" i="1"/>
  <c r="B484" i="1"/>
  <c r="A484" i="1"/>
  <c r="R484" i="1"/>
  <c r="J484" i="1"/>
  <c r="Q484" i="1"/>
  <c r="P484" i="1"/>
  <c r="O484" i="1"/>
  <c r="N484" i="1"/>
  <c r="M484" i="1"/>
  <c r="L484" i="1"/>
  <c r="K484" i="1"/>
  <c r="B497" i="1"/>
  <c r="A497" i="1"/>
  <c r="M497" i="1"/>
  <c r="L497" i="1"/>
  <c r="K497" i="1"/>
  <c r="R497" i="1"/>
  <c r="J497" i="1"/>
  <c r="Q497" i="1"/>
  <c r="P497" i="1"/>
  <c r="O497" i="1"/>
  <c r="N497" i="1"/>
  <c r="B505" i="1"/>
  <c r="A505" i="1"/>
  <c r="M505" i="1"/>
  <c r="L505" i="1"/>
  <c r="K505" i="1"/>
  <c r="R505" i="1"/>
  <c r="J505" i="1"/>
  <c r="Q505" i="1"/>
  <c r="P505" i="1"/>
  <c r="O505" i="1"/>
  <c r="N505" i="1"/>
  <c r="B511" i="1"/>
  <c r="A511" i="1"/>
  <c r="O511" i="1"/>
  <c r="N511" i="1"/>
  <c r="M511" i="1"/>
  <c r="L511" i="1"/>
  <c r="K511" i="1"/>
  <c r="R511" i="1"/>
  <c r="Q511" i="1"/>
  <c r="J511" i="1"/>
  <c r="P511" i="1"/>
  <c r="A342" i="1"/>
  <c r="B342" i="1"/>
  <c r="M342" i="1"/>
  <c r="O342" i="1"/>
  <c r="N342" i="1"/>
  <c r="L342" i="1"/>
  <c r="K342" i="1"/>
  <c r="J342" i="1"/>
  <c r="Q342" i="1"/>
  <c r="R342" i="1"/>
  <c r="P342" i="1"/>
  <c r="K1818" i="1"/>
  <c r="K1888" i="1"/>
  <c r="B496" i="1"/>
  <c r="A496" i="1"/>
  <c r="N496" i="1"/>
  <c r="M496" i="1"/>
  <c r="L496" i="1"/>
  <c r="K496" i="1"/>
  <c r="R496" i="1"/>
  <c r="J496" i="1"/>
  <c r="Q496" i="1"/>
  <c r="O496" i="1"/>
  <c r="P496" i="1"/>
  <c r="B526" i="1"/>
  <c r="A526" i="1"/>
  <c r="P526" i="1"/>
  <c r="O526" i="1"/>
  <c r="N526" i="1"/>
  <c r="M526" i="1"/>
  <c r="L526" i="1"/>
  <c r="R526" i="1"/>
  <c r="Q526" i="1"/>
  <c r="K526" i="1"/>
  <c r="J526" i="1"/>
  <c r="B518" i="1"/>
  <c r="A518" i="1"/>
  <c r="P518" i="1"/>
  <c r="O518" i="1"/>
  <c r="N518" i="1"/>
  <c r="M518" i="1"/>
  <c r="L518" i="1"/>
  <c r="R518" i="1"/>
  <c r="K518" i="1"/>
  <c r="J518" i="1"/>
  <c r="Q518" i="1"/>
  <c r="B349" i="1"/>
  <c r="A349" i="1"/>
  <c r="O349" i="1"/>
  <c r="N349" i="1"/>
  <c r="K349" i="1"/>
  <c r="J349" i="1"/>
  <c r="R349" i="1"/>
  <c r="Q349" i="1"/>
  <c r="M349" i="1"/>
  <c r="L349" i="1"/>
  <c r="P349" i="1"/>
  <c r="B341" i="1"/>
  <c r="A341" i="1"/>
  <c r="N341" i="1"/>
  <c r="O341" i="1"/>
  <c r="M341" i="1"/>
  <c r="L341" i="1"/>
  <c r="K341" i="1"/>
  <c r="J341" i="1"/>
  <c r="Q341" i="1"/>
  <c r="P341" i="1"/>
  <c r="R341" i="1"/>
  <c r="K1817" i="1"/>
  <c r="K1887" i="1"/>
  <c r="B474" i="1"/>
  <c r="A474" i="1"/>
  <c r="L474" i="1"/>
  <c r="K474" i="1"/>
  <c r="R474" i="1"/>
  <c r="J474" i="1"/>
  <c r="Q474" i="1"/>
  <c r="P474" i="1"/>
  <c r="O474" i="1"/>
  <c r="M474" i="1"/>
  <c r="N474" i="1"/>
  <c r="B495" i="1"/>
  <c r="A495" i="1"/>
  <c r="O495" i="1"/>
  <c r="N495" i="1"/>
  <c r="M495" i="1"/>
  <c r="L495" i="1"/>
  <c r="Q495" i="1"/>
  <c r="P495" i="1"/>
  <c r="K495" i="1"/>
  <c r="J495" i="1"/>
  <c r="R495" i="1"/>
  <c r="B487" i="1"/>
  <c r="A487" i="1"/>
  <c r="O487" i="1"/>
  <c r="N487" i="1"/>
  <c r="M487" i="1"/>
  <c r="L487" i="1"/>
  <c r="R487" i="1"/>
  <c r="Q487" i="1"/>
  <c r="K487" i="1"/>
  <c r="J487" i="1"/>
  <c r="P487" i="1"/>
  <c r="B525" i="1"/>
  <c r="A525" i="1"/>
  <c r="Q525" i="1"/>
  <c r="P525" i="1"/>
  <c r="O525" i="1"/>
  <c r="N525" i="1"/>
  <c r="M525" i="1"/>
  <c r="J525" i="1"/>
  <c r="L525" i="1"/>
  <c r="R525" i="1"/>
  <c r="K525" i="1"/>
  <c r="B517" i="1"/>
  <c r="A517" i="1"/>
  <c r="Q517" i="1"/>
  <c r="P517" i="1"/>
  <c r="O517" i="1"/>
  <c r="N517" i="1"/>
  <c r="M517" i="1"/>
  <c r="R517" i="1"/>
  <c r="L517" i="1"/>
  <c r="K517" i="1"/>
  <c r="J517" i="1"/>
  <c r="B509" i="1"/>
  <c r="A509" i="1"/>
  <c r="Q509" i="1"/>
  <c r="P509" i="1"/>
  <c r="O509" i="1"/>
  <c r="N509" i="1"/>
  <c r="M509" i="1"/>
  <c r="R509" i="1"/>
  <c r="L509" i="1"/>
  <c r="J509" i="1"/>
  <c r="K509" i="1"/>
  <c r="B348" i="1"/>
  <c r="A348" i="1"/>
  <c r="P348" i="1"/>
  <c r="O348" i="1"/>
  <c r="J348" i="1"/>
  <c r="R348" i="1"/>
  <c r="Q348" i="1"/>
  <c r="N348" i="1"/>
  <c r="L348" i="1"/>
  <c r="M348" i="1"/>
  <c r="K348" i="1"/>
  <c r="B340" i="1"/>
  <c r="A340" i="1"/>
  <c r="O340" i="1"/>
  <c r="N340" i="1"/>
  <c r="M340" i="1"/>
  <c r="L340" i="1"/>
  <c r="K340" i="1"/>
  <c r="J340" i="1"/>
  <c r="Q340" i="1"/>
  <c r="P340" i="1"/>
  <c r="R340" i="1"/>
  <c r="B332" i="1"/>
  <c r="A332" i="1"/>
  <c r="O332" i="1"/>
  <c r="M332" i="1"/>
  <c r="L332" i="1"/>
  <c r="K332" i="1"/>
  <c r="J332" i="1"/>
  <c r="R332" i="1"/>
  <c r="P332" i="1"/>
  <c r="N332" i="1"/>
  <c r="Q332" i="1"/>
  <c r="K1816" i="1"/>
  <c r="K1808" i="1"/>
  <c r="K1886" i="1"/>
  <c r="K1878" i="1"/>
  <c r="C454" i="1"/>
  <c r="C455" i="1"/>
  <c r="C456" i="1"/>
  <c r="C457" i="1"/>
  <c r="C458" i="1"/>
  <c r="C459" i="1"/>
  <c r="C460" i="1"/>
  <c r="C461" i="1"/>
  <c r="C462" i="1"/>
  <c r="C463" i="1"/>
  <c r="C464" i="1"/>
  <c r="C465" i="1"/>
  <c r="C466" i="1"/>
  <c r="C467" i="1"/>
  <c r="C468" i="1"/>
  <c r="C469" i="1"/>
  <c r="C470" i="1"/>
  <c r="C471" i="1"/>
  <c r="C472" i="1"/>
  <c r="C473" i="1"/>
  <c r="C453" i="1"/>
  <c r="C405" i="1"/>
  <c r="C406" i="1"/>
  <c r="C407" i="1"/>
  <c r="C408" i="1"/>
  <c r="C409" i="1"/>
  <c r="C410" i="1"/>
  <c r="C411" i="1"/>
  <c r="C412" i="1"/>
  <c r="C413" i="1"/>
  <c r="C414" i="1"/>
  <c r="C415" i="1"/>
  <c r="C416" i="1"/>
  <c r="C417" i="1"/>
  <c r="C418" i="1"/>
  <c r="C419" i="1"/>
  <c r="C420" i="1"/>
  <c r="C421" i="1"/>
  <c r="C422" i="1"/>
  <c r="C423" i="1"/>
  <c r="C424" i="1"/>
  <c r="C425" i="1"/>
  <c r="C381" i="1"/>
  <c r="C396" i="1"/>
  <c r="C397" i="1"/>
  <c r="C398" i="1"/>
  <c r="C399" i="1"/>
  <c r="C400" i="1"/>
  <c r="C401" i="1"/>
  <c r="C372" i="1"/>
  <c r="C373" i="1"/>
  <c r="C374" i="1"/>
  <c r="C375" i="1"/>
  <c r="C376" i="1"/>
  <c r="C377" i="1"/>
  <c r="C322" i="1"/>
  <c r="C323" i="1"/>
  <c r="C324" i="1"/>
  <c r="C325" i="1"/>
  <c r="C326" i="1"/>
  <c r="C327" i="1"/>
  <c r="C307" i="1"/>
  <c r="C255" i="1"/>
  <c r="C270" i="1"/>
  <c r="C271" i="1"/>
  <c r="C272" i="1"/>
  <c r="C273" i="1"/>
  <c r="C274" i="1"/>
  <c r="C275" i="1"/>
  <c r="B272" i="1" l="1"/>
  <c r="A272" i="1"/>
  <c r="P272" i="1"/>
  <c r="O272" i="1"/>
  <c r="N272" i="1"/>
  <c r="M272" i="1"/>
  <c r="L272" i="1"/>
  <c r="R272" i="1"/>
  <c r="J272" i="1"/>
  <c r="Q272" i="1"/>
  <c r="K272" i="1"/>
  <c r="B324" i="1"/>
  <c r="A324" i="1"/>
  <c r="L324" i="1"/>
  <c r="K324" i="1"/>
  <c r="R324" i="1"/>
  <c r="J324" i="1"/>
  <c r="Q324" i="1"/>
  <c r="P324" i="1"/>
  <c r="N324" i="1"/>
  <c r="O324" i="1"/>
  <c r="M324" i="1"/>
  <c r="B372" i="1"/>
  <c r="A372" i="1"/>
  <c r="P372" i="1"/>
  <c r="O372" i="1"/>
  <c r="R372" i="1"/>
  <c r="Q372" i="1"/>
  <c r="N372" i="1"/>
  <c r="M372" i="1"/>
  <c r="K372" i="1"/>
  <c r="L372" i="1"/>
  <c r="J372" i="1"/>
  <c r="B425" i="1"/>
  <c r="A425" i="1"/>
  <c r="M425" i="1"/>
  <c r="L425" i="1"/>
  <c r="K425" i="1"/>
  <c r="R425" i="1"/>
  <c r="J425" i="1"/>
  <c r="O425" i="1"/>
  <c r="N425" i="1"/>
  <c r="Q425" i="1"/>
  <c r="P425" i="1"/>
  <c r="B417" i="1"/>
  <c r="A417" i="1"/>
  <c r="M417" i="1"/>
  <c r="L417" i="1"/>
  <c r="K417" i="1"/>
  <c r="R417" i="1"/>
  <c r="J417" i="1"/>
  <c r="Q417" i="1"/>
  <c r="P417" i="1"/>
  <c r="O417" i="1"/>
  <c r="N417" i="1"/>
  <c r="B409" i="1"/>
  <c r="A409" i="1"/>
  <c r="M409" i="1"/>
  <c r="K409" i="1"/>
  <c r="R409" i="1"/>
  <c r="J409" i="1"/>
  <c r="Q409" i="1"/>
  <c r="P409" i="1"/>
  <c r="O409" i="1"/>
  <c r="N409" i="1"/>
  <c r="L409" i="1"/>
  <c r="B471" i="1"/>
  <c r="A471" i="1"/>
  <c r="O471" i="1"/>
  <c r="N471" i="1"/>
  <c r="M471" i="1"/>
  <c r="L471" i="1"/>
  <c r="R471" i="1"/>
  <c r="Q471" i="1"/>
  <c r="P471" i="1"/>
  <c r="K471" i="1"/>
  <c r="J471" i="1"/>
  <c r="B463" i="1"/>
  <c r="A463" i="1"/>
  <c r="O463" i="1"/>
  <c r="N463" i="1"/>
  <c r="M463" i="1"/>
  <c r="L463" i="1"/>
  <c r="J463" i="1"/>
  <c r="R463" i="1"/>
  <c r="P463" i="1"/>
  <c r="K463" i="1"/>
  <c r="Q463" i="1"/>
  <c r="B455" i="1"/>
  <c r="A455" i="1"/>
  <c r="O455" i="1"/>
  <c r="N455" i="1"/>
  <c r="M455" i="1"/>
  <c r="L455" i="1"/>
  <c r="R455" i="1"/>
  <c r="Q455" i="1"/>
  <c r="P455" i="1"/>
  <c r="K455" i="1"/>
  <c r="J455" i="1"/>
  <c r="B271" i="1"/>
  <c r="A271" i="1"/>
  <c r="Q271" i="1"/>
  <c r="P271" i="1"/>
  <c r="O271" i="1"/>
  <c r="N271" i="1"/>
  <c r="M271" i="1"/>
  <c r="K271" i="1"/>
  <c r="L271" i="1"/>
  <c r="J271" i="1"/>
  <c r="R271" i="1"/>
  <c r="B323" i="1"/>
  <c r="A323" i="1"/>
  <c r="M323" i="1"/>
  <c r="L323" i="1"/>
  <c r="K323" i="1"/>
  <c r="R323" i="1"/>
  <c r="J323" i="1"/>
  <c r="Q323" i="1"/>
  <c r="O323" i="1"/>
  <c r="N323" i="1"/>
  <c r="P323" i="1"/>
  <c r="B401" i="1"/>
  <c r="A401" i="1"/>
  <c r="M401" i="1"/>
  <c r="K401" i="1"/>
  <c r="R401" i="1"/>
  <c r="J401" i="1"/>
  <c r="Q401" i="1"/>
  <c r="P401" i="1"/>
  <c r="O401" i="1"/>
  <c r="N401" i="1"/>
  <c r="L401" i="1"/>
  <c r="B424" i="1"/>
  <c r="A424" i="1"/>
  <c r="N424" i="1"/>
  <c r="M424" i="1"/>
  <c r="L424" i="1"/>
  <c r="K424" i="1"/>
  <c r="R424" i="1"/>
  <c r="Q424" i="1"/>
  <c r="P424" i="1"/>
  <c r="J424" i="1"/>
  <c r="O424" i="1"/>
  <c r="B416" i="1"/>
  <c r="A416" i="1"/>
  <c r="N416" i="1"/>
  <c r="M416" i="1"/>
  <c r="L416" i="1"/>
  <c r="K416" i="1"/>
  <c r="P416" i="1"/>
  <c r="O416" i="1"/>
  <c r="J416" i="1"/>
  <c r="R416" i="1"/>
  <c r="Q416" i="1"/>
  <c r="B408" i="1"/>
  <c r="A408" i="1"/>
  <c r="N408" i="1"/>
  <c r="L408" i="1"/>
  <c r="K408" i="1"/>
  <c r="O408" i="1"/>
  <c r="M408" i="1"/>
  <c r="J408" i="1"/>
  <c r="Q408" i="1"/>
  <c r="R408" i="1"/>
  <c r="P408" i="1"/>
  <c r="B470" i="1"/>
  <c r="A470" i="1"/>
  <c r="P470" i="1"/>
  <c r="O470" i="1"/>
  <c r="N470" i="1"/>
  <c r="M470" i="1"/>
  <c r="K470" i="1"/>
  <c r="J470" i="1"/>
  <c r="Q470" i="1"/>
  <c r="L470" i="1"/>
  <c r="R470" i="1"/>
  <c r="B462" i="1"/>
  <c r="A462" i="1"/>
  <c r="P462" i="1"/>
  <c r="O462" i="1"/>
  <c r="N462" i="1"/>
  <c r="M462" i="1"/>
  <c r="R462" i="1"/>
  <c r="Q462" i="1"/>
  <c r="L462" i="1"/>
  <c r="K462" i="1"/>
  <c r="J462" i="1"/>
  <c r="B454" i="1"/>
  <c r="A454" i="1"/>
  <c r="P454" i="1"/>
  <c r="O454" i="1"/>
  <c r="N454" i="1"/>
  <c r="M454" i="1"/>
  <c r="K454" i="1"/>
  <c r="J454" i="1"/>
  <c r="Q454" i="1"/>
  <c r="R454" i="1"/>
  <c r="L454" i="1"/>
  <c r="A270" i="1"/>
  <c r="B270" i="1"/>
  <c r="R270" i="1"/>
  <c r="J270" i="1"/>
  <c r="Q270" i="1"/>
  <c r="P270" i="1"/>
  <c r="O270" i="1"/>
  <c r="N270" i="1"/>
  <c r="L270" i="1"/>
  <c r="M270" i="1"/>
  <c r="K270" i="1"/>
  <c r="B423" i="1"/>
  <c r="A423" i="1"/>
  <c r="O423" i="1"/>
  <c r="N423" i="1"/>
  <c r="M423" i="1"/>
  <c r="L423" i="1"/>
  <c r="Q423" i="1"/>
  <c r="P423" i="1"/>
  <c r="K423" i="1"/>
  <c r="J423" i="1"/>
  <c r="R423" i="1"/>
  <c r="B415" i="1"/>
  <c r="A415" i="1"/>
  <c r="O415" i="1"/>
  <c r="N415" i="1"/>
  <c r="M415" i="1"/>
  <c r="L415" i="1"/>
  <c r="R415" i="1"/>
  <c r="Q415" i="1"/>
  <c r="K415" i="1"/>
  <c r="P415" i="1"/>
  <c r="J415" i="1"/>
  <c r="B469" i="1"/>
  <c r="A469" i="1"/>
  <c r="Q469" i="1"/>
  <c r="P469" i="1"/>
  <c r="O469" i="1"/>
  <c r="N469" i="1"/>
  <c r="R469" i="1"/>
  <c r="M469" i="1"/>
  <c r="L469" i="1"/>
  <c r="J469" i="1"/>
  <c r="K469" i="1"/>
  <c r="B461" i="1"/>
  <c r="A461" i="1"/>
  <c r="Q461" i="1"/>
  <c r="P461" i="1"/>
  <c r="O461" i="1"/>
  <c r="N461" i="1"/>
  <c r="L461" i="1"/>
  <c r="K461" i="1"/>
  <c r="J461" i="1"/>
  <c r="R461" i="1"/>
  <c r="M461" i="1"/>
  <c r="B255" i="1"/>
  <c r="A255" i="1"/>
  <c r="Q255" i="1"/>
  <c r="P255" i="1"/>
  <c r="O255" i="1"/>
  <c r="N255" i="1"/>
  <c r="M255" i="1"/>
  <c r="K255" i="1"/>
  <c r="J255" i="1"/>
  <c r="R255" i="1"/>
  <c r="L255" i="1"/>
  <c r="B377" i="1"/>
  <c r="A377" i="1"/>
  <c r="K377" i="1"/>
  <c r="R377" i="1"/>
  <c r="J377" i="1"/>
  <c r="P377" i="1"/>
  <c r="O377" i="1"/>
  <c r="N377" i="1"/>
  <c r="M377" i="1"/>
  <c r="L377" i="1"/>
  <c r="Q377" i="1"/>
  <c r="B399" i="1"/>
  <c r="A399" i="1"/>
  <c r="O399" i="1"/>
  <c r="M399" i="1"/>
  <c r="L399" i="1"/>
  <c r="J399" i="1"/>
  <c r="R399" i="1"/>
  <c r="Q399" i="1"/>
  <c r="N399" i="1"/>
  <c r="P399" i="1"/>
  <c r="K399" i="1"/>
  <c r="B422" i="1"/>
  <c r="A422" i="1"/>
  <c r="P422" i="1"/>
  <c r="O422" i="1"/>
  <c r="N422" i="1"/>
  <c r="M422" i="1"/>
  <c r="J422" i="1"/>
  <c r="R422" i="1"/>
  <c r="L422" i="1"/>
  <c r="Q422" i="1"/>
  <c r="K422" i="1"/>
  <c r="B414" i="1"/>
  <c r="A414" i="1"/>
  <c r="P414" i="1"/>
  <c r="O414" i="1"/>
  <c r="N414" i="1"/>
  <c r="M414" i="1"/>
  <c r="R414" i="1"/>
  <c r="Q414" i="1"/>
  <c r="L414" i="1"/>
  <c r="K414" i="1"/>
  <c r="J414" i="1"/>
  <c r="B406" i="1"/>
  <c r="A406" i="1"/>
  <c r="P406" i="1"/>
  <c r="N406" i="1"/>
  <c r="M406" i="1"/>
  <c r="R406" i="1"/>
  <c r="Q406" i="1"/>
  <c r="O406" i="1"/>
  <c r="L406" i="1"/>
  <c r="J406" i="1"/>
  <c r="K406" i="1"/>
  <c r="B468" i="1"/>
  <c r="A468" i="1"/>
  <c r="R468" i="1"/>
  <c r="J468" i="1"/>
  <c r="Q468" i="1"/>
  <c r="P468" i="1"/>
  <c r="O468" i="1"/>
  <c r="M468" i="1"/>
  <c r="L468" i="1"/>
  <c r="K468" i="1"/>
  <c r="N468" i="1"/>
  <c r="B460" i="1"/>
  <c r="A460" i="1"/>
  <c r="R460" i="1"/>
  <c r="J460" i="1"/>
  <c r="Q460" i="1"/>
  <c r="P460" i="1"/>
  <c r="O460" i="1"/>
  <c r="N460" i="1"/>
  <c r="M460" i="1"/>
  <c r="K460" i="1"/>
  <c r="L460" i="1"/>
  <c r="B398" i="1"/>
  <c r="A398" i="1"/>
  <c r="P398" i="1"/>
  <c r="N398" i="1"/>
  <c r="M398" i="1"/>
  <c r="R398" i="1"/>
  <c r="Q398" i="1"/>
  <c r="O398" i="1"/>
  <c r="L398" i="1"/>
  <c r="J398" i="1"/>
  <c r="K398" i="1"/>
  <c r="B413" i="1"/>
  <c r="A413" i="1"/>
  <c r="Q413" i="1"/>
  <c r="P413" i="1"/>
  <c r="O413" i="1"/>
  <c r="N413" i="1"/>
  <c r="K413" i="1"/>
  <c r="J413" i="1"/>
  <c r="M413" i="1"/>
  <c r="L413" i="1"/>
  <c r="R413" i="1"/>
  <c r="B467" i="1"/>
  <c r="A467" i="1"/>
  <c r="K467" i="1"/>
  <c r="R467" i="1"/>
  <c r="J467" i="1"/>
  <c r="Q467" i="1"/>
  <c r="P467" i="1"/>
  <c r="O467" i="1"/>
  <c r="N467" i="1"/>
  <c r="L467" i="1"/>
  <c r="M467" i="1"/>
  <c r="A322" i="1"/>
  <c r="B322" i="1"/>
  <c r="N322" i="1"/>
  <c r="M322" i="1"/>
  <c r="L322" i="1"/>
  <c r="K322" i="1"/>
  <c r="R322" i="1"/>
  <c r="J322" i="1"/>
  <c r="P322" i="1"/>
  <c r="Q322" i="1"/>
  <c r="O322" i="1"/>
  <c r="B376" i="1"/>
  <c r="A376" i="1"/>
  <c r="L376" i="1"/>
  <c r="K376" i="1"/>
  <c r="O376" i="1"/>
  <c r="N376" i="1"/>
  <c r="M376" i="1"/>
  <c r="J376" i="1"/>
  <c r="Q376" i="1"/>
  <c r="R376" i="1"/>
  <c r="P376" i="1"/>
  <c r="B421" i="1"/>
  <c r="A421" i="1"/>
  <c r="Q421" i="1"/>
  <c r="P421" i="1"/>
  <c r="O421" i="1"/>
  <c r="N421" i="1"/>
  <c r="R421" i="1"/>
  <c r="M421" i="1"/>
  <c r="L421" i="1"/>
  <c r="K421" i="1"/>
  <c r="J421" i="1"/>
  <c r="B405" i="1"/>
  <c r="A405" i="1"/>
  <c r="Q405" i="1"/>
  <c r="O405" i="1"/>
  <c r="N405" i="1"/>
  <c r="P405" i="1"/>
  <c r="M405" i="1"/>
  <c r="L405" i="1"/>
  <c r="K405" i="1"/>
  <c r="J405" i="1"/>
  <c r="R405" i="1"/>
  <c r="B459" i="1"/>
  <c r="A459" i="1"/>
  <c r="K459" i="1"/>
  <c r="R459" i="1"/>
  <c r="J459" i="1"/>
  <c r="Q459" i="1"/>
  <c r="P459" i="1"/>
  <c r="N459" i="1"/>
  <c r="M459" i="1"/>
  <c r="L459" i="1"/>
  <c r="O459" i="1"/>
  <c r="B275" i="1"/>
  <c r="A275" i="1"/>
  <c r="M275" i="1"/>
  <c r="L275" i="1"/>
  <c r="K275" i="1"/>
  <c r="R275" i="1"/>
  <c r="J275" i="1"/>
  <c r="Q275" i="1"/>
  <c r="O275" i="1"/>
  <c r="N275" i="1"/>
  <c r="P275" i="1"/>
  <c r="B327" i="1"/>
  <c r="A327" i="1"/>
  <c r="Q327" i="1"/>
  <c r="P327" i="1"/>
  <c r="O327" i="1"/>
  <c r="N327" i="1"/>
  <c r="M327" i="1"/>
  <c r="K327" i="1"/>
  <c r="J327" i="1"/>
  <c r="L327" i="1"/>
  <c r="R327" i="1"/>
  <c r="B375" i="1"/>
  <c r="A375" i="1"/>
  <c r="M375" i="1"/>
  <c r="L375" i="1"/>
  <c r="N375" i="1"/>
  <c r="K375" i="1"/>
  <c r="J375" i="1"/>
  <c r="R375" i="1"/>
  <c r="P375" i="1"/>
  <c r="Q375" i="1"/>
  <c r="O375" i="1"/>
  <c r="B397" i="1"/>
  <c r="A397" i="1"/>
  <c r="Q397" i="1"/>
  <c r="O397" i="1"/>
  <c r="N397" i="1"/>
  <c r="P397" i="1"/>
  <c r="M397" i="1"/>
  <c r="L397" i="1"/>
  <c r="K397" i="1"/>
  <c r="J397" i="1"/>
  <c r="R397" i="1"/>
  <c r="B420" i="1"/>
  <c r="A420" i="1"/>
  <c r="R420" i="1"/>
  <c r="J420" i="1"/>
  <c r="Q420" i="1"/>
  <c r="P420" i="1"/>
  <c r="O420" i="1"/>
  <c r="L420" i="1"/>
  <c r="K420" i="1"/>
  <c r="N420" i="1"/>
  <c r="M420" i="1"/>
  <c r="B412" i="1"/>
  <c r="A412" i="1"/>
  <c r="R412" i="1"/>
  <c r="J412" i="1"/>
  <c r="Q412" i="1"/>
  <c r="P412" i="1"/>
  <c r="O412" i="1"/>
  <c r="N412" i="1"/>
  <c r="M412" i="1"/>
  <c r="L412" i="1"/>
  <c r="K412" i="1"/>
  <c r="B453" i="1"/>
  <c r="A453" i="1"/>
  <c r="Q453" i="1"/>
  <c r="P453" i="1"/>
  <c r="O453" i="1"/>
  <c r="N453" i="1"/>
  <c r="R453" i="1"/>
  <c r="M453" i="1"/>
  <c r="L453" i="1"/>
  <c r="J453" i="1"/>
  <c r="K453" i="1"/>
  <c r="B466" i="1"/>
  <c r="A466" i="1"/>
  <c r="L466" i="1"/>
  <c r="K466" i="1"/>
  <c r="R466" i="1"/>
  <c r="J466" i="1"/>
  <c r="Q466" i="1"/>
  <c r="O466" i="1"/>
  <c r="N466" i="1"/>
  <c r="M466" i="1"/>
  <c r="P466" i="1"/>
  <c r="B458" i="1"/>
  <c r="A458" i="1"/>
  <c r="L458" i="1"/>
  <c r="K458" i="1"/>
  <c r="R458" i="1"/>
  <c r="J458" i="1"/>
  <c r="Q458" i="1"/>
  <c r="P458" i="1"/>
  <c r="O458" i="1"/>
  <c r="M458" i="1"/>
  <c r="N458" i="1"/>
  <c r="B307" i="1"/>
  <c r="A307" i="1"/>
  <c r="M307" i="1"/>
  <c r="L307" i="1"/>
  <c r="K307" i="1"/>
  <c r="R307" i="1"/>
  <c r="J307" i="1"/>
  <c r="Q307" i="1"/>
  <c r="O307" i="1"/>
  <c r="P307" i="1"/>
  <c r="N307" i="1"/>
  <c r="A274" i="1"/>
  <c r="B274" i="1"/>
  <c r="N274" i="1"/>
  <c r="M274" i="1"/>
  <c r="L274" i="1"/>
  <c r="K274" i="1"/>
  <c r="R274" i="1"/>
  <c r="J274" i="1"/>
  <c r="P274" i="1"/>
  <c r="Q274" i="1"/>
  <c r="O274" i="1"/>
  <c r="A326" i="1"/>
  <c r="B326" i="1"/>
  <c r="R326" i="1"/>
  <c r="J326" i="1"/>
  <c r="Q326" i="1"/>
  <c r="P326" i="1"/>
  <c r="O326" i="1"/>
  <c r="N326" i="1"/>
  <c r="L326" i="1"/>
  <c r="M326" i="1"/>
  <c r="K326" i="1"/>
  <c r="A374" i="1"/>
  <c r="B374" i="1"/>
  <c r="N374" i="1"/>
  <c r="M374" i="1"/>
  <c r="K374" i="1"/>
  <c r="J374" i="1"/>
  <c r="R374" i="1"/>
  <c r="Q374" i="1"/>
  <c r="O374" i="1"/>
  <c r="L374" i="1"/>
  <c r="P374" i="1"/>
  <c r="B396" i="1"/>
  <c r="A396" i="1"/>
  <c r="R396" i="1"/>
  <c r="J396" i="1"/>
  <c r="P396" i="1"/>
  <c r="O396" i="1"/>
  <c r="L396" i="1"/>
  <c r="K396" i="1"/>
  <c r="N396" i="1"/>
  <c r="M396" i="1"/>
  <c r="Q396" i="1"/>
  <c r="B419" i="1"/>
  <c r="A419" i="1"/>
  <c r="K419" i="1"/>
  <c r="R419" i="1"/>
  <c r="J419" i="1"/>
  <c r="Q419" i="1"/>
  <c r="P419" i="1"/>
  <c r="O419" i="1"/>
  <c r="N419" i="1"/>
  <c r="M419" i="1"/>
  <c r="L419" i="1"/>
  <c r="B411" i="1"/>
  <c r="A411" i="1"/>
  <c r="K411" i="1"/>
  <c r="R411" i="1"/>
  <c r="Q411" i="1"/>
  <c r="P411" i="1"/>
  <c r="M411" i="1"/>
  <c r="L411" i="1"/>
  <c r="J411" i="1"/>
  <c r="O411" i="1"/>
  <c r="N411" i="1"/>
  <c r="B473" i="1"/>
  <c r="A473" i="1"/>
  <c r="M473" i="1"/>
  <c r="L473" i="1"/>
  <c r="K473" i="1"/>
  <c r="R473" i="1"/>
  <c r="J473" i="1"/>
  <c r="P473" i="1"/>
  <c r="O473" i="1"/>
  <c r="N473" i="1"/>
  <c r="Q473" i="1"/>
  <c r="B465" i="1"/>
  <c r="A465" i="1"/>
  <c r="M465" i="1"/>
  <c r="L465" i="1"/>
  <c r="K465" i="1"/>
  <c r="R465" i="1"/>
  <c r="J465" i="1"/>
  <c r="Q465" i="1"/>
  <c r="P465" i="1"/>
  <c r="N465" i="1"/>
  <c r="O465" i="1"/>
  <c r="B457" i="1"/>
  <c r="A457" i="1"/>
  <c r="M457" i="1"/>
  <c r="L457" i="1"/>
  <c r="K457" i="1"/>
  <c r="R457" i="1"/>
  <c r="J457" i="1"/>
  <c r="P457" i="1"/>
  <c r="O457" i="1"/>
  <c r="N457" i="1"/>
  <c r="Q457" i="1"/>
  <c r="B400" i="1"/>
  <c r="A400" i="1"/>
  <c r="N400" i="1"/>
  <c r="L400" i="1"/>
  <c r="K400" i="1"/>
  <c r="O400" i="1"/>
  <c r="M400" i="1"/>
  <c r="J400" i="1"/>
  <c r="Q400" i="1"/>
  <c r="R400" i="1"/>
  <c r="P400" i="1"/>
  <c r="B407" i="1"/>
  <c r="A407" i="1"/>
  <c r="O407" i="1"/>
  <c r="M407" i="1"/>
  <c r="L407" i="1"/>
  <c r="J407" i="1"/>
  <c r="R407" i="1"/>
  <c r="Q407" i="1"/>
  <c r="N407" i="1"/>
  <c r="K407" i="1"/>
  <c r="P407" i="1"/>
  <c r="B273" i="1"/>
  <c r="A273" i="1"/>
  <c r="O273" i="1"/>
  <c r="N273" i="1"/>
  <c r="M273" i="1"/>
  <c r="L273" i="1"/>
  <c r="K273" i="1"/>
  <c r="Q273" i="1"/>
  <c r="R273" i="1"/>
  <c r="P273" i="1"/>
  <c r="J273" i="1"/>
  <c r="B325" i="1"/>
  <c r="A325" i="1"/>
  <c r="K325" i="1"/>
  <c r="R325" i="1"/>
  <c r="J325" i="1"/>
  <c r="Q325" i="1"/>
  <c r="P325" i="1"/>
  <c r="O325" i="1"/>
  <c r="M325" i="1"/>
  <c r="N325" i="1"/>
  <c r="L325" i="1"/>
  <c r="B373" i="1"/>
  <c r="A373" i="1"/>
  <c r="O373" i="1"/>
  <c r="N373" i="1"/>
  <c r="J373" i="1"/>
  <c r="R373" i="1"/>
  <c r="Q373" i="1"/>
  <c r="P373" i="1"/>
  <c r="L373" i="1"/>
  <c r="M373" i="1"/>
  <c r="K373" i="1"/>
  <c r="B381" i="1"/>
  <c r="A381" i="1"/>
  <c r="O381" i="1"/>
  <c r="N381" i="1"/>
  <c r="J381" i="1"/>
  <c r="R381" i="1"/>
  <c r="Q381" i="1"/>
  <c r="P381" i="1"/>
  <c r="L381" i="1"/>
  <c r="K381" i="1"/>
  <c r="M381" i="1"/>
  <c r="B418" i="1"/>
  <c r="A418" i="1"/>
  <c r="L418" i="1"/>
  <c r="K418" i="1"/>
  <c r="R418" i="1"/>
  <c r="J418" i="1"/>
  <c r="Q418" i="1"/>
  <c r="N418" i="1"/>
  <c r="M418" i="1"/>
  <c r="P418" i="1"/>
  <c r="O418" i="1"/>
  <c r="B410" i="1"/>
  <c r="A410" i="1"/>
  <c r="L410" i="1"/>
  <c r="R410" i="1"/>
  <c r="J410" i="1"/>
  <c r="Q410" i="1"/>
  <c r="P410" i="1"/>
  <c r="O410" i="1"/>
  <c r="M410" i="1"/>
  <c r="N410" i="1"/>
  <c r="K410" i="1"/>
  <c r="B472" i="1"/>
  <c r="A472" i="1"/>
  <c r="N472" i="1"/>
  <c r="M472" i="1"/>
  <c r="L472" i="1"/>
  <c r="K472" i="1"/>
  <c r="R472" i="1"/>
  <c r="Q472" i="1"/>
  <c r="O472" i="1"/>
  <c r="P472" i="1"/>
  <c r="J472" i="1"/>
  <c r="B464" i="1"/>
  <c r="A464" i="1"/>
  <c r="N464" i="1"/>
  <c r="M464" i="1"/>
  <c r="L464" i="1"/>
  <c r="K464" i="1"/>
  <c r="Q464" i="1"/>
  <c r="P464" i="1"/>
  <c r="O464" i="1"/>
  <c r="J464" i="1"/>
  <c r="R464" i="1"/>
  <c r="B456" i="1"/>
  <c r="A456" i="1"/>
  <c r="N456" i="1"/>
  <c r="M456" i="1"/>
  <c r="L456" i="1"/>
  <c r="K456" i="1"/>
  <c r="R456" i="1"/>
  <c r="Q456" i="1"/>
  <c r="O456" i="1"/>
  <c r="J456" i="1"/>
  <c r="P456" i="1"/>
  <c r="C331" i="1"/>
  <c r="F5" i="8"/>
  <c r="C237" i="1"/>
  <c r="C236" i="1"/>
  <c r="B331" i="1" l="1"/>
  <c r="A331" i="1"/>
  <c r="P331" i="1"/>
  <c r="M331" i="1"/>
  <c r="L331" i="1"/>
  <c r="K331" i="1"/>
  <c r="J331" i="1"/>
  <c r="R331" i="1"/>
  <c r="O331" i="1"/>
  <c r="Q331" i="1"/>
  <c r="N331" i="1"/>
  <c r="B236" i="1"/>
  <c r="A236" i="1"/>
  <c r="Q236" i="1"/>
  <c r="P236" i="1"/>
  <c r="O236" i="1"/>
  <c r="N236" i="1"/>
  <c r="M236" i="1"/>
  <c r="R236" i="1"/>
  <c r="L236" i="1"/>
  <c r="J236" i="1"/>
  <c r="K236" i="1"/>
  <c r="B237" i="1"/>
  <c r="A237" i="1"/>
  <c r="P237" i="1"/>
  <c r="O237" i="1"/>
  <c r="N237" i="1"/>
  <c r="M237" i="1"/>
  <c r="L237" i="1"/>
  <c r="K237" i="1"/>
  <c r="J237" i="1"/>
  <c r="Q237" i="1"/>
  <c r="R237"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601" i="1" l="1"/>
  <c r="C1602" i="1"/>
  <c r="C1603" i="1"/>
  <c r="C1604" i="1"/>
  <c r="C1605" i="1"/>
  <c r="C1606" i="1"/>
  <c r="C1607" i="1"/>
  <c r="C1608" i="1"/>
  <c r="C1609" i="1"/>
  <c r="C1610" i="1"/>
  <c r="C1611" i="1"/>
  <c r="C1612" i="1"/>
  <c r="C1613" i="1"/>
  <c r="C1614" i="1"/>
  <c r="C1615" i="1"/>
  <c r="C1616" i="1"/>
  <c r="C1617" i="1"/>
  <c r="C1618" i="1"/>
  <c r="C1619" i="1"/>
  <c r="C1620" i="1"/>
  <c r="C1621" i="1"/>
  <c r="C1622" i="1"/>
  <c r="C1623" i="1"/>
  <c r="C1600" i="1"/>
  <c r="F103" i="8"/>
  <c r="F102" i="8"/>
  <c r="F101" i="8"/>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H691" i="15"/>
  <c r="L105" i="19"/>
  <c r="R1915" i="1" s="1"/>
  <c r="K105" i="19"/>
  <c r="Q1915" i="1" s="1"/>
  <c r="J105" i="19"/>
  <c r="P1915" i="1" s="1"/>
  <c r="I105" i="19"/>
  <c r="O1915" i="1" s="1"/>
  <c r="H105" i="19"/>
  <c r="N1915" i="1" s="1"/>
  <c r="G105" i="19"/>
  <c r="M1915" i="1" s="1"/>
  <c r="F105" i="19"/>
  <c r="L1915" i="1" s="1"/>
  <c r="D105" i="19"/>
  <c r="J1915" i="1" s="1"/>
  <c r="L104" i="19"/>
  <c r="R1890" i="1" s="1"/>
  <c r="K104" i="19"/>
  <c r="Q1890" i="1" s="1"/>
  <c r="J104" i="19"/>
  <c r="P1890" i="1" s="1"/>
  <c r="I104" i="19"/>
  <c r="O1890" i="1" s="1"/>
  <c r="H104" i="19"/>
  <c r="N1890" i="1" s="1"/>
  <c r="G104" i="19"/>
  <c r="M1890" i="1" s="1"/>
  <c r="F104" i="19"/>
  <c r="L1890" i="1" s="1"/>
  <c r="D104" i="19"/>
  <c r="J1890" i="1" s="1"/>
  <c r="L103" i="19"/>
  <c r="K103" i="19"/>
  <c r="J103" i="19"/>
  <c r="I103" i="19"/>
  <c r="H103" i="19"/>
  <c r="G103" i="19"/>
  <c r="F103" i="19"/>
  <c r="D103" i="19"/>
  <c r="L102" i="19"/>
  <c r="R1865" i="1" s="1"/>
  <c r="K102" i="19"/>
  <c r="Q1865" i="1" s="1"/>
  <c r="J102" i="19"/>
  <c r="P1865" i="1" s="1"/>
  <c r="I102" i="19"/>
  <c r="O1865" i="1" s="1"/>
  <c r="H102" i="19"/>
  <c r="N1865" i="1" s="1"/>
  <c r="G102" i="19"/>
  <c r="M1865" i="1" s="1"/>
  <c r="F102" i="19"/>
  <c r="L1865" i="1" s="1"/>
  <c r="D102" i="19"/>
  <c r="J1865" i="1" s="1"/>
  <c r="B102" i="19"/>
  <c r="B1865" i="1" s="1"/>
  <c r="B103" i="19"/>
  <c r="B104" i="19"/>
  <c r="B1890" i="1" s="1"/>
  <c r="B105" i="19"/>
  <c r="B1915" i="1" s="1"/>
  <c r="A103" i="19"/>
  <c r="A104" i="19"/>
  <c r="A1890" i="1" s="1"/>
  <c r="A105" i="19"/>
  <c r="A1915" i="1" s="1"/>
  <c r="A102" i="19"/>
  <c r="A1865" i="1" s="1"/>
  <c r="L98" i="19"/>
  <c r="R1850" i="1" s="1"/>
  <c r="K98" i="19"/>
  <c r="Q1850" i="1" s="1"/>
  <c r="J98" i="19"/>
  <c r="P1850" i="1" s="1"/>
  <c r="I98" i="19"/>
  <c r="O1850" i="1" s="1"/>
  <c r="H98" i="19"/>
  <c r="N1850" i="1" s="1"/>
  <c r="G98" i="19"/>
  <c r="M1850" i="1" s="1"/>
  <c r="F98" i="19"/>
  <c r="L1850" i="1" s="1"/>
  <c r="D98" i="19"/>
  <c r="J1850" i="1" s="1"/>
  <c r="L97" i="19"/>
  <c r="R1825" i="1" s="1"/>
  <c r="K97" i="19"/>
  <c r="Q1825" i="1" s="1"/>
  <c r="J97" i="19"/>
  <c r="P1825" i="1" s="1"/>
  <c r="I97" i="19"/>
  <c r="O1825" i="1" s="1"/>
  <c r="H97" i="19"/>
  <c r="N1825" i="1" s="1"/>
  <c r="G97" i="19"/>
  <c r="M1825" i="1" s="1"/>
  <c r="F97" i="19"/>
  <c r="L1825" i="1" s="1"/>
  <c r="D97" i="19"/>
  <c r="J1825" i="1" s="1"/>
  <c r="L96" i="19"/>
  <c r="K96" i="19"/>
  <c r="J96" i="19"/>
  <c r="I96" i="19"/>
  <c r="H96" i="19"/>
  <c r="G96" i="19"/>
  <c r="F96" i="19"/>
  <c r="D96" i="19"/>
  <c r="L95" i="19"/>
  <c r="R1800" i="1" s="1"/>
  <c r="K95" i="19"/>
  <c r="Q1800" i="1" s="1"/>
  <c r="J95" i="19"/>
  <c r="P1800" i="1" s="1"/>
  <c r="I95" i="19"/>
  <c r="O1800" i="1" s="1"/>
  <c r="H95" i="19"/>
  <c r="N1800" i="1" s="1"/>
  <c r="G95" i="19"/>
  <c r="M1800" i="1" s="1"/>
  <c r="F95" i="19"/>
  <c r="L1800" i="1" s="1"/>
  <c r="D95" i="19"/>
  <c r="J1800" i="1" s="1"/>
  <c r="B98" i="19"/>
  <c r="B1850" i="1" s="1"/>
  <c r="A98" i="19"/>
  <c r="A1850" i="1" s="1"/>
  <c r="B97" i="19"/>
  <c r="B1825" i="1" s="1"/>
  <c r="A97" i="19"/>
  <c r="A1825" i="1" s="1"/>
  <c r="B96" i="19"/>
  <c r="A96" i="19"/>
  <c r="B95" i="19"/>
  <c r="B1800" i="1" s="1"/>
  <c r="A95" i="19"/>
  <c r="A1800" i="1" s="1"/>
  <c r="C557" i="1"/>
  <c r="C558" i="1"/>
  <c r="C559" i="1"/>
  <c r="C560" i="1"/>
  <c r="C561" i="1"/>
  <c r="C562" i="1"/>
  <c r="C563" i="1"/>
  <c r="C564" i="1"/>
  <c r="C565" i="1"/>
  <c r="C566" i="1"/>
  <c r="C567" i="1"/>
  <c r="C568" i="1"/>
  <c r="C569" i="1"/>
  <c r="C570" i="1"/>
  <c r="C571" i="1"/>
  <c r="C572" i="1"/>
  <c r="C573" i="1"/>
  <c r="C574" i="1"/>
  <c r="C575" i="1"/>
  <c r="C576" i="1"/>
  <c r="C577" i="1"/>
  <c r="C578" i="1"/>
  <c r="C579" i="1"/>
  <c r="C556" i="1"/>
  <c r="H696" i="15"/>
  <c r="H692" i="15"/>
  <c r="H694" i="15"/>
  <c r="H695" i="15"/>
  <c r="H690" i="15"/>
  <c r="C1898" i="1"/>
  <c r="C1899" i="1"/>
  <c r="C1900" i="1"/>
  <c r="C1901" i="1"/>
  <c r="C1902" i="1"/>
  <c r="C1903" i="1"/>
  <c r="C1904" i="1"/>
  <c r="C1905" i="1"/>
  <c r="C1906" i="1"/>
  <c r="C1907" i="1"/>
  <c r="C1908" i="1"/>
  <c r="C1909" i="1"/>
  <c r="C1910" i="1"/>
  <c r="C1911" i="1"/>
  <c r="C1912" i="1"/>
  <c r="C1913" i="1"/>
  <c r="C1914" i="1"/>
  <c r="C1833" i="1"/>
  <c r="C1834" i="1"/>
  <c r="C1835" i="1"/>
  <c r="C1836" i="1"/>
  <c r="C1837" i="1"/>
  <c r="C1838" i="1"/>
  <c r="C1839" i="1"/>
  <c r="C1840" i="1"/>
  <c r="C1841" i="1"/>
  <c r="C1842" i="1"/>
  <c r="C1843" i="1"/>
  <c r="C1844" i="1"/>
  <c r="C1845" i="1"/>
  <c r="C1846" i="1"/>
  <c r="C1847" i="1"/>
  <c r="C1848" i="1"/>
  <c r="C1849" i="1"/>
  <c r="C1547" i="1"/>
  <c r="C1543"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G152" i="13"/>
  <c r="G139" i="13"/>
  <c r="C582" i="1"/>
  <c r="C583" i="1"/>
  <c r="C584" i="1"/>
  <c r="C585" i="1"/>
  <c r="C586" i="1"/>
  <c r="C587" i="1"/>
  <c r="C588" i="1"/>
  <c r="C589" i="1"/>
  <c r="C590" i="1"/>
  <c r="C591" i="1"/>
  <c r="C592" i="1"/>
  <c r="C593" i="1"/>
  <c r="C594" i="1"/>
  <c r="C595" i="1"/>
  <c r="C581" i="1"/>
  <c r="C382" i="1"/>
  <c r="C383" i="1"/>
  <c r="C384" i="1"/>
  <c r="C385" i="1"/>
  <c r="C386" i="1"/>
  <c r="C387" i="1"/>
  <c r="C388" i="1"/>
  <c r="C389" i="1"/>
  <c r="C390" i="1"/>
  <c r="C391" i="1"/>
  <c r="C392" i="1"/>
  <c r="C393" i="1"/>
  <c r="C394" i="1"/>
  <c r="C395" i="1"/>
  <c r="C38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30" i="1"/>
  <c r="C1631" i="1"/>
  <c r="C1632" i="1"/>
  <c r="C1633" i="1"/>
  <c r="C1634" i="1"/>
  <c r="C1635" i="1"/>
  <c r="C1636" i="1"/>
  <c r="C1637" i="1"/>
  <c r="C1638" i="1"/>
  <c r="C1639" i="1"/>
  <c r="C1629"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29" i="1"/>
  <c r="C1930" i="1"/>
  <c r="C1931" i="1"/>
  <c r="C1928" i="1"/>
  <c r="C1934" i="1"/>
  <c r="C1935" i="1"/>
  <c r="C1936" i="1"/>
  <c r="C1933" i="1"/>
  <c r="C1944" i="1"/>
  <c r="C1945" i="1"/>
  <c r="C1946" i="1"/>
  <c r="C1943" i="1"/>
  <c r="C1949" i="1"/>
  <c r="C1950" i="1"/>
  <c r="C1951" i="1"/>
  <c r="C1948" i="1"/>
  <c r="C1954" i="1"/>
  <c r="C1955" i="1"/>
  <c r="C1956" i="1"/>
  <c r="C1953" i="1"/>
  <c r="C1959" i="1"/>
  <c r="C1960" i="1"/>
  <c r="C1961" i="1"/>
  <c r="C1958" i="1"/>
  <c r="C1969" i="1"/>
  <c r="C1970" i="1"/>
  <c r="C1971" i="1"/>
  <c r="C1968" i="1"/>
  <c r="C1973" i="1"/>
  <c r="C1974" i="1"/>
  <c r="C1975" i="1"/>
  <c r="C1976" i="1"/>
  <c r="C1923" i="1"/>
  <c r="C1924" i="1"/>
  <c r="C1925" i="1"/>
  <c r="C1926" i="1"/>
  <c r="F47" i="8"/>
  <c r="F81" i="8"/>
  <c r="F80" i="8"/>
  <c r="F67" i="8"/>
  <c r="F53" i="8"/>
  <c r="F166" i="8"/>
  <c r="F34" i="8"/>
  <c r="F9" i="8"/>
  <c r="F213" i="8"/>
  <c r="F210" i="8"/>
  <c r="F209" i="8"/>
  <c r="F208" i="8"/>
  <c r="F207" i="8"/>
  <c r="F205" i="8"/>
  <c r="F203" i="8"/>
  <c r="F201" i="8"/>
  <c r="F200" i="8"/>
  <c r="F183" i="8"/>
  <c r="F174" i="8"/>
  <c r="F171" i="8"/>
  <c r="F170" i="8"/>
  <c r="F173" i="8"/>
  <c r="F128" i="8"/>
  <c r="F132" i="8"/>
  <c r="F121" i="8"/>
  <c r="F138" i="8"/>
  <c r="F137" i="8"/>
  <c r="F108" i="8"/>
  <c r="F104" i="8"/>
  <c r="F99" i="8"/>
  <c r="F105" i="8"/>
  <c r="F76" i="8"/>
  <c r="F43" i="8"/>
  <c r="F24" i="8"/>
  <c r="F154" i="8"/>
  <c r="C262" i="1"/>
  <c r="C321" i="1"/>
  <c r="C320" i="1"/>
  <c r="C319" i="1"/>
  <c r="C318" i="1"/>
  <c r="C317" i="1"/>
  <c r="C316" i="1"/>
  <c r="C315" i="1"/>
  <c r="C314" i="1"/>
  <c r="C313" i="1"/>
  <c r="C312" i="1"/>
  <c r="C311" i="1"/>
  <c r="C310" i="1"/>
  <c r="C309" i="1"/>
  <c r="C308" i="1"/>
  <c r="C306" i="1"/>
  <c r="C1921" i="1"/>
  <c r="C1856" i="1"/>
  <c r="C481" i="1"/>
  <c r="C1549" i="1"/>
  <c r="C1548" i="1"/>
  <c r="C1544" i="1"/>
  <c r="C1545" i="1"/>
  <c r="C1654" i="1"/>
  <c r="C1653" i="1"/>
  <c r="C1652" i="1"/>
  <c r="C1651" i="1"/>
  <c r="C1650" i="1"/>
  <c r="C1649" i="1"/>
  <c r="C1648" i="1"/>
  <c r="C1647" i="1"/>
  <c r="C1646" i="1"/>
  <c r="C1645" i="1"/>
  <c r="C1644" i="1"/>
  <c r="C1643" i="1"/>
  <c r="C1642" i="1"/>
  <c r="C1641" i="1"/>
  <c r="C371" i="1"/>
  <c r="C370" i="1"/>
  <c r="C369" i="1"/>
  <c r="C269" i="1"/>
  <c r="C268" i="1"/>
  <c r="C267" i="1"/>
  <c r="C1627" i="1"/>
  <c r="C1626"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40" i="1"/>
  <c r="C639" i="1"/>
  <c r="C1559" i="1"/>
  <c r="C1558" i="1"/>
  <c r="C1557" i="1"/>
  <c r="C1556" i="1"/>
  <c r="C1555" i="1"/>
  <c r="C1554" i="1"/>
  <c r="C1553" i="1"/>
  <c r="C1552" i="1"/>
  <c r="C1593" i="1"/>
  <c r="C1594" i="1"/>
  <c r="C1595" i="1"/>
  <c r="C1596" i="1"/>
  <c r="C1597" i="1"/>
  <c r="C204" i="1"/>
  <c r="C209" i="1"/>
  <c r="C214" i="1"/>
  <c r="C202" i="1"/>
  <c r="C203" i="1"/>
  <c r="C205" i="1"/>
  <c r="C206" i="1"/>
  <c r="C207" i="1"/>
  <c r="C208" i="1"/>
  <c r="C210" i="1"/>
  <c r="C211" i="1"/>
  <c r="C212" i="1"/>
  <c r="C213" i="1"/>
  <c r="B17" i="10"/>
  <c r="C1541" i="1"/>
  <c r="C154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404" i="1"/>
  <c r="C364" i="1"/>
  <c r="C638" i="1"/>
  <c r="C637" i="1"/>
  <c r="C636" i="1"/>
  <c r="C635" i="1"/>
  <c r="C634" i="1"/>
  <c r="C478" i="1"/>
  <c r="C477" i="1"/>
  <c r="C1874"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76" i="1"/>
  <c r="C266" i="1"/>
  <c r="C368" i="1"/>
  <c r="C1875" i="1"/>
  <c r="C265" i="1"/>
  <c r="C367" i="1"/>
  <c r="C1592" i="1"/>
  <c r="C163" i="1"/>
  <c r="C1591"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2" i="1"/>
  <c r="C1573" i="1"/>
  <c r="C1574" i="1"/>
  <c r="C1575" i="1"/>
  <c r="C1576" i="1"/>
  <c r="C256" i="1"/>
  <c r="C257" i="1"/>
  <c r="C258" i="1"/>
  <c r="C259" i="1"/>
  <c r="C260" i="1"/>
  <c r="C261" i="1"/>
  <c r="C263" i="1"/>
  <c r="C264" i="1"/>
  <c r="C254" i="1"/>
  <c r="C365" i="1"/>
  <c r="C366" i="1"/>
  <c r="C201" i="1"/>
  <c r="C221" i="1"/>
  <c r="C222" i="1"/>
  <c r="C223" i="1"/>
  <c r="C224" i="1"/>
  <c r="C225" i="1"/>
  <c r="C226" i="1"/>
  <c r="C227" i="1"/>
  <c r="C228" i="1"/>
  <c r="C229" i="1"/>
  <c r="C230" i="1"/>
  <c r="C231" i="1"/>
  <c r="C232" i="1"/>
  <c r="B194" i="13"/>
  <c r="B196" i="13"/>
  <c r="B197" i="13"/>
  <c r="C1920" i="1"/>
  <c r="C1919" i="1"/>
  <c r="C1918" i="1"/>
  <c r="C1917" i="1"/>
  <c r="C1916" i="1"/>
  <c r="C1897" i="1"/>
  <c r="C1896" i="1"/>
  <c r="C1895" i="1"/>
  <c r="C1894" i="1"/>
  <c r="C1893" i="1"/>
  <c r="C1892" i="1"/>
  <c r="C1891" i="1"/>
  <c r="C1873" i="1"/>
  <c r="C1872" i="1"/>
  <c r="C1871" i="1"/>
  <c r="C1870" i="1"/>
  <c r="C1869" i="1"/>
  <c r="C1868" i="1"/>
  <c r="C1867" i="1"/>
  <c r="C1855" i="1"/>
  <c r="C1854" i="1"/>
  <c r="C1853" i="1"/>
  <c r="C1852" i="1"/>
  <c r="C1851" i="1"/>
  <c r="C1864" i="1"/>
  <c r="C1863" i="1"/>
  <c r="C1862" i="1"/>
  <c r="C1861" i="1"/>
  <c r="C1860" i="1"/>
  <c r="C1832" i="1"/>
  <c r="C1831" i="1"/>
  <c r="C1830" i="1"/>
  <c r="C1829" i="1"/>
  <c r="C1828" i="1"/>
  <c r="C1827" i="1"/>
  <c r="C1826" i="1"/>
  <c r="C1590" i="1"/>
  <c r="C1579" i="1"/>
  <c r="C1580" i="1"/>
  <c r="C1581" i="1"/>
  <c r="C1582" i="1"/>
  <c r="C1583" i="1"/>
  <c r="C1584" i="1"/>
  <c r="C1585" i="1"/>
  <c r="C1586" i="1"/>
  <c r="C1587" i="1"/>
  <c r="C1588" i="1"/>
  <c r="C1589" i="1"/>
  <c r="C1578" i="1"/>
  <c r="C358" i="1"/>
  <c r="C359" i="1"/>
  <c r="C360" i="1"/>
  <c r="C361" i="1"/>
  <c r="C362" i="1"/>
  <c r="C363" i="1"/>
  <c r="C357" i="1"/>
  <c r="C247" i="1"/>
  <c r="C248" i="1"/>
  <c r="C249" i="1"/>
  <c r="C250" i="1"/>
  <c r="C246" i="1"/>
  <c r="C244" i="1"/>
  <c r="C243" i="1"/>
  <c r="C217" i="1"/>
  <c r="C218" i="1"/>
  <c r="C219" i="1"/>
  <c r="C220" i="1"/>
  <c r="C216" i="1"/>
  <c r="C150" i="1"/>
  <c r="F92" i="8"/>
  <c r="F73" i="8"/>
  <c r="B159" i="13"/>
  <c r="F72" i="8"/>
  <c r="F96" i="8"/>
  <c r="F134" i="8"/>
  <c r="F188" i="8"/>
  <c r="F135" i="8"/>
  <c r="F123" i="8"/>
  <c r="F198"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P1801" i="1" l="1"/>
  <c r="P1824" i="1"/>
  <c r="P1806" i="1"/>
  <c r="P1812" i="1"/>
  <c r="P1807" i="1"/>
  <c r="P1804" i="1"/>
  <c r="P1811" i="1"/>
  <c r="P1823" i="1"/>
  <c r="P1817" i="1"/>
  <c r="P1813" i="1"/>
  <c r="P1822" i="1"/>
  <c r="P1818" i="1"/>
  <c r="P1816" i="1"/>
  <c r="P1808" i="1"/>
  <c r="P1803" i="1"/>
  <c r="P1805" i="1"/>
  <c r="P1814" i="1"/>
  <c r="P1815" i="1"/>
  <c r="P1820" i="1"/>
  <c r="P1819" i="1"/>
  <c r="P1810" i="1"/>
  <c r="P1809" i="1"/>
  <c r="P1821" i="1"/>
  <c r="P1866" i="1"/>
  <c r="P1889" i="1"/>
  <c r="P1884" i="1"/>
  <c r="P1885" i="1"/>
  <c r="P1877" i="1"/>
  <c r="P1887" i="1"/>
  <c r="P1878" i="1"/>
  <c r="P1882" i="1"/>
  <c r="P1888" i="1"/>
  <c r="P1881" i="1"/>
  <c r="P1880" i="1"/>
  <c r="P1883" i="1"/>
  <c r="P1879" i="1"/>
  <c r="P1886" i="1"/>
  <c r="O1866" i="1"/>
  <c r="O1889" i="1"/>
  <c r="O1879" i="1"/>
  <c r="O1884" i="1"/>
  <c r="O1882" i="1"/>
  <c r="O1885" i="1"/>
  <c r="O1877" i="1"/>
  <c r="O1887" i="1"/>
  <c r="O1878" i="1"/>
  <c r="O1888" i="1"/>
  <c r="O1886" i="1"/>
  <c r="O1881" i="1"/>
  <c r="O1883" i="1"/>
  <c r="O1880" i="1"/>
  <c r="B1866" i="1"/>
  <c r="B1889" i="1"/>
  <c r="B1882" i="1"/>
  <c r="B1886" i="1"/>
  <c r="B1884" i="1"/>
  <c r="B1881" i="1"/>
  <c r="B1879" i="1"/>
  <c r="B1885" i="1"/>
  <c r="B1880" i="1"/>
  <c r="B1877" i="1"/>
  <c r="B1888" i="1"/>
  <c r="B1878" i="1"/>
  <c r="B1887" i="1"/>
  <c r="B1883" i="1"/>
  <c r="R1801" i="1"/>
  <c r="R1824" i="1"/>
  <c r="R1803" i="1"/>
  <c r="R1822" i="1"/>
  <c r="R1814" i="1"/>
  <c r="R1815" i="1"/>
  <c r="R1805" i="1"/>
  <c r="R1820" i="1"/>
  <c r="R1819" i="1"/>
  <c r="R1810" i="1"/>
  <c r="R1809" i="1"/>
  <c r="R1808" i="1"/>
  <c r="R1812" i="1"/>
  <c r="R1818" i="1"/>
  <c r="R1821" i="1"/>
  <c r="R1816" i="1"/>
  <c r="R1806" i="1"/>
  <c r="R1807" i="1"/>
  <c r="R1811" i="1"/>
  <c r="R1823" i="1"/>
  <c r="R1817" i="1"/>
  <c r="R1813" i="1"/>
  <c r="R1804" i="1"/>
  <c r="R1866" i="1"/>
  <c r="R1889" i="1"/>
  <c r="R1888" i="1"/>
  <c r="R1881" i="1"/>
  <c r="R1886" i="1"/>
  <c r="R1883" i="1"/>
  <c r="R1880" i="1"/>
  <c r="R1879" i="1"/>
  <c r="R1882" i="1"/>
  <c r="R1884" i="1"/>
  <c r="R1885" i="1"/>
  <c r="R1877" i="1"/>
  <c r="R1887" i="1"/>
  <c r="R1878" i="1"/>
  <c r="Q1866" i="1"/>
  <c r="Q1889" i="1"/>
  <c r="Q1884" i="1"/>
  <c r="Q1885" i="1"/>
  <c r="Q1877" i="1"/>
  <c r="Q1887" i="1"/>
  <c r="Q1878" i="1"/>
  <c r="Q1882" i="1"/>
  <c r="Q1888" i="1"/>
  <c r="Q1881" i="1"/>
  <c r="Q1880" i="1"/>
  <c r="Q1886" i="1"/>
  <c r="Q1883" i="1"/>
  <c r="Q1879" i="1"/>
  <c r="J1801" i="1"/>
  <c r="J1824" i="1"/>
  <c r="J1822" i="1"/>
  <c r="J1818" i="1"/>
  <c r="J1816" i="1"/>
  <c r="J1813" i="1"/>
  <c r="J1803" i="1"/>
  <c r="J1808" i="1"/>
  <c r="J1814" i="1"/>
  <c r="J1815" i="1"/>
  <c r="J1805" i="1"/>
  <c r="J1819" i="1"/>
  <c r="J1810" i="1"/>
  <c r="J1809" i="1"/>
  <c r="J1820" i="1"/>
  <c r="J1806" i="1"/>
  <c r="J1812" i="1"/>
  <c r="J1807" i="1"/>
  <c r="J1821" i="1"/>
  <c r="J1804" i="1"/>
  <c r="J1811" i="1"/>
  <c r="J1823" i="1"/>
  <c r="J1817" i="1"/>
  <c r="J1866" i="1"/>
  <c r="J1889" i="1"/>
  <c r="J1882" i="1"/>
  <c r="J1888" i="1"/>
  <c r="J1878" i="1"/>
  <c r="J1881" i="1"/>
  <c r="J1886" i="1"/>
  <c r="J1885" i="1"/>
  <c r="J1884" i="1"/>
  <c r="J1877" i="1"/>
  <c r="J1883" i="1"/>
  <c r="J1880" i="1"/>
  <c r="J1879" i="1"/>
  <c r="J1887" i="1"/>
  <c r="Q1801" i="1"/>
  <c r="Q1824" i="1"/>
  <c r="Q1813" i="1"/>
  <c r="Q1822" i="1"/>
  <c r="Q1818" i="1"/>
  <c r="Q1816" i="1"/>
  <c r="Q1803" i="1"/>
  <c r="Q1806" i="1"/>
  <c r="Q1817" i="1"/>
  <c r="Q1807" i="1"/>
  <c r="Q1804" i="1"/>
  <c r="Q1811" i="1"/>
  <c r="Q1814" i="1"/>
  <c r="Q1815" i="1"/>
  <c r="Q1805" i="1"/>
  <c r="Q1820" i="1"/>
  <c r="Q1819" i="1"/>
  <c r="Q1810" i="1"/>
  <c r="Q1809" i="1"/>
  <c r="Q1808" i="1"/>
  <c r="Q1823" i="1"/>
  <c r="Q1821" i="1"/>
  <c r="Q1812" i="1"/>
  <c r="L1801" i="1"/>
  <c r="L1824" i="1"/>
  <c r="L1814" i="1"/>
  <c r="L1815" i="1"/>
  <c r="L1805" i="1"/>
  <c r="L1809" i="1"/>
  <c r="L1808" i="1"/>
  <c r="L1820" i="1"/>
  <c r="L1819" i="1"/>
  <c r="L1810" i="1"/>
  <c r="L1821" i="1"/>
  <c r="L1806" i="1"/>
  <c r="L1807" i="1"/>
  <c r="L1823" i="1"/>
  <c r="L1817" i="1"/>
  <c r="L1812" i="1"/>
  <c r="L1804" i="1"/>
  <c r="L1811" i="1"/>
  <c r="L1816" i="1"/>
  <c r="L1822" i="1"/>
  <c r="L1813" i="1"/>
  <c r="L1818" i="1"/>
  <c r="L1803" i="1"/>
  <c r="L1866" i="1"/>
  <c r="L1889" i="1"/>
  <c r="L1883" i="1"/>
  <c r="L1880" i="1"/>
  <c r="L1881" i="1"/>
  <c r="L1879" i="1"/>
  <c r="L1886" i="1"/>
  <c r="L1878" i="1"/>
  <c r="L1884" i="1"/>
  <c r="L1885" i="1"/>
  <c r="L1877" i="1"/>
  <c r="L1882" i="1"/>
  <c r="L1887" i="1"/>
  <c r="L1888" i="1"/>
  <c r="O1801" i="1"/>
  <c r="O1824" i="1"/>
  <c r="O1806" i="1"/>
  <c r="O1812" i="1"/>
  <c r="O1807" i="1"/>
  <c r="O1804" i="1"/>
  <c r="O1811" i="1"/>
  <c r="O1823" i="1"/>
  <c r="O1817" i="1"/>
  <c r="O1822" i="1"/>
  <c r="O1813" i="1"/>
  <c r="O1818" i="1"/>
  <c r="O1816" i="1"/>
  <c r="O1803" i="1"/>
  <c r="O1821" i="1"/>
  <c r="O1814" i="1"/>
  <c r="O1805" i="1"/>
  <c r="O1815" i="1"/>
  <c r="O1820" i="1"/>
  <c r="O1819" i="1"/>
  <c r="O1810" i="1"/>
  <c r="O1809" i="1"/>
  <c r="O1808" i="1"/>
  <c r="A1801" i="1"/>
  <c r="A1824" i="1"/>
  <c r="A1807" i="1"/>
  <c r="A1813" i="1"/>
  <c r="A1810" i="1"/>
  <c r="A1823" i="1"/>
  <c r="A1809" i="1"/>
  <c r="A1822" i="1"/>
  <c r="A1819" i="1"/>
  <c r="A1806" i="1"/>
  <c r="A1817" i="1"/>
  <c r="A1805" i="1"/>
  <c r="A1820" i="1"/>
  <c r="A1816" i="1"/>
  <c r="A1814" i="1"/>
  <c r="A1811" i="1"/>
  <c r="A1803" i="1"/>
  <c r="A1815" i="1"/>
  <c r="A1821" i="1"/>
  <c r="A1818" i="1"/>
  <c r="A1812" i="1"/>
  <c r="A1804" i="1"/>
  <c r="A1808" i="1"/>
  <c r="M1801" i="1"/>
  <c r="M1824" i="1"/>
  <c r="M1820" i="1"/>
  <c r="M1819" i="1"/>
  <c r="M1810" i="1"/>
  <c r="M1809" i="1"/>
  <c r="M1821" i="1"/>
  <c r="M1805" i="1"/>
  <c r="M1806" i="1"/>
  <c r="M1807" i="1"/>
  <c r="M1823" i="1"/>
  <c r="M1812" i="1"/>
  <c r="M1804" i="1"/>
  <c r="M1811" i="1"/>
  <c r="M1817" i="1"/>
  <c r="M1822" i="1"/>
  <c r="M1813" i="1"/>
  <c r="M1816" i="1"/>
  <c r="M1818" i="1"/>
  <c r="M1808" i="1"/>
  <c r="M1803" i="1"/>
  <c r="M1814" i="1"/>
  <c r="M1815" i="1"/>
  <c r="M1866" i="1"/>
  <c r="M1889" i="1"/>
  <c r="M1883" i="1"/>
  <c r="M1880" i="1"/>
  <c r="M1886" i="1"/>
  <c r="M1879" i="1"/>
  <c r="M1878" i="1"/>
  <c r="M1884" i="1"/>
  <c r="M1882" i="1"/>
  <c r="M1885" i="1"/>
  <c r="M1877" i="1"/>
  <c r="M1887" i="1"/>
  <c r="M1888" i="1"/>
  <c r="M1881" i="1"/>
  <c r="B1801" i="1"/>
  <c r="B1824" i="1"/>
  <c r="B1822" i="1"/>
  <c r="B1819" i="1"/>
  <c r="B1823" i="1"/>
  <c r="B1817" i="1"/>
  <c r="B1805" i="1"/>
  <c r="B1820" i="1"/>
  <c r="B1816" i="1"/>
  <c r="B1814" i="1"/>
  <c r="B1811" i="1"/>
  <c r="B1808" i="1"/>
  <c r="B1813" i="1"/>
  <c r="B1815" i="1"/>
  <c r="B1821" i="1"/>
  <c r="B1818" i="1"/>
  <c r="B1812" i="1"/>
  <c r="B1804" i="1"/>
  <c r="B1807" i="1"/>
  <c r="B1806" i="1"/>
  <c r="B1803" i="1"/>
  <c r="B1809" i="1"/>
  <c r="B1810" i="1"/>
  <c r="N1801" i="1"/>
  <c r="N1824" i="1"/>
  <c r="N1821" i="1"/>
  <c r="N1808" i="1"/>
  <c r="N1806" i="1"/>
  <c r="N1807" i="1"/>
  <c r="N1823" i="1"/>
  <c r="N1812" i="1"/>
  <c r="N1804" i="1"/>
  <c r="N1811" i="1"/>
  <c r="N1817" i="1"/>
  <c r="N1810" i="1"/>
  <c r="N1809" i="1"/>
  <c r="N1822" i="1"/>
  <c r="N1813" i="1"/>
  <c r="N1816" i="1"/>
  <c r="N1818" i="1"/>
  <c r="N1820" i="1"/>
  <c r="N1803" i="1"/>
  <c r="N1819" i="1"/>
  <c r="N1814" i="1"/>
  <c r="N1815" i="1"/>
  <c r="N1805" i="1"/>
  <c r="A1866" i="1"/>
  <c r="A1889" i="1"/>
  <c r="A1888" i="1"/>
  <c r="A1882" i="1"/>
  <c r="A1886" i="1"/>
  <c r="A1884" i="1"/>
  <c r="A1881" i="1"/>
  <c r="A1879" i="1"/>
  <c r="A1885" i="1"/>
  <c r="A1880" i="1"/>
  <c r="A1877" i="1"/>
  <c r="A1878" i="1"/>
  <c r="A1887" i="1"/>
  <c r="A1883" i="1"/>
  <c r="N1866" i="1"/>
  <c r="N1889" i="1"/>
  <c r="N1879" i="1"/>
  <c r="N1886" i="1"/>
  <c r="N1883" i="1"/>
  <c r="N1880" i="1"/>
  <c r="N1878" i="1"/>
  <c r="N1884" i="1"/>
  <c r="N1882" i="1"/>
  <c r="N1885" i="1"/>
  <c r="N1877" i="1"/>
  <c r="N1887" i="1"/>
  <c r="N1888" i="1"/>
  <c r="N1881" i="1"/>
  <c r="B1581" i="1"/>
  <c r="A1581" i="1"/>
  <c r="Q1581" i="1"/>
  <c r="P1581" i="1"/>
  <c r="N1581" i="1"/>
  <c r="M1581" i="1"/>
  <c r="L1581" i="1"/>
  <c r="K1581" i="1"/>
  <c r="J1581" i="1"/>
  <c r="R1581" i="1"/>
  <c r="O1581" i="1"/>
  <c r="B225" i="1"/>
  <c r="A225" i="1"/>
  <c r="L225" i="1"/>
  <c r="K225" i="1"/>
  <c r="R225" i="1"/>
  <c r="J225" i="1"/>
  <c r="Q225" i="1"/>
  <c r="P225" i="1"/>
  <c r="O225" i="1"/>
  <c r="N225" i="1"/>
  <c r="M225" i="1"/>
  <c r="B30" i="1"/>
  <c r="A30" i="1"/>
  <c r="R30" i="1"/>
  <c r="J30" i="1"/>
  <c r="Q30" i="1"/>
  <c r="P30" i="1"/>
  <c r="N30" i="1"/>
  <c r="O30" i="1"/>
  <c r="M30" i="1"/>
  <c r="K30" i="1"/>
  <c r="L30" i="1"/>
  <c r="B1594" i="1"/>
  <c r="A1594" i="1"/>
  <c r="L1594" i="1"/>
  <c r="K1594" i="1"/>
  <c r="O1594" i="1"/>
  <c r="N1594" i="1"/>
  <c r="M1594" i="1"/>
  <c r="J1594" i="1"/>
  <c r="Q1594" i="1"/>
  <c r="R1594" i="1"/>
  <c r="P1594" i="1"/>
  <c r="B668" i="1"/>
  <c r="A668" i="1"/>
  <c r="K668" i="1"/>
  <c r="R668" i="1"/>
  <c r="J668" i="1"/>
  <c r="Q668" i="1"/>
  <c r="P668" i="1"/>
  <c r="O668" i="1"/>
  <c r="M668" i="1"/>
  <c r="N668" i="1"/>
  <c r="L668" i="1"/>
  <c r="B1921" i="1"/>
  <c r="A1921" i="1"/>
  <c r="P1921" i="1"/>
  <c r="O1921" i="1"/>
  <c r="N1921" i="1"/>
  <c r="M1921" i="1"/>
  <c r="L1921" i="1"/>
  <c r="K1921" i="1"/>
  <c r="R1921" i="1"/>
  <c r="J1921" i="1"/>
  <c r="Q1921" i="1"/>
  <c r="B1948" i="1"/>
  <c r="A1948" i="1"/>
  <c r="M1948" i="1"/>
  <c r="L1948" i="1"/>
  <c r="K1948" i="1"/>
  <c r="R1948" i="1"/>
  <c r="J1948" i="1"/>
  <c r="Q1948" i="1"/>
  <c r="P1948" i="1"/>
  <c r="O1948" i="1"/>
  <c r="N1948" i="1"/>
  <c r="B629" i="1"/>
  <c r="A629" i="1"/>
  <c r="R629" i="1"/>
  <c r="J629" i="1"/>
  <c r="Q629" i="1"/>
  <c r="N629" i="1"/>
  <c r="P629" i="1"/>
  <c r="O629" i="1"/>
  <c r="M629" i="1"/>
  <c r="L629" i="1"/>
  <c r="K629" i="1"/>
  <c r="B1524" i="1"/>
  <c r="A1524" i="1"/>
  <c r="K1524" i="1"/>
  <c r="Q1524" i="1"/>
  <c r="P1524" i="1"/>
  <c r="O1524" i="1"/>
  <c r="N1524" i="1"/>
  <c r="L1524" i="1"/>
  <c r="R1524" i="1"/>
  <c r="M1524" i="1"/>
  <c r="J1524" i="1"/>
  <c r="B1476" i="1"/>
  <c r="A1476" i="1"/>
  <c r="K1476" i="1"/>
  <c r="J1476" i="1"/>
  <c r="R1476" i="1"/>
  <c r="Q1476" i="1"/>
  <c r="N1476" i="1"/>
  <c r="O1476" i="1"/>
  <c r="P1476" i="1"/>
  <c r="M1476" i="1"/>
  <c r="L1476" i="1"/>
  <c r="B1428" i="1"/>
  <c r="A1428" i="1"/>
  <c r="R1428" i="1"/>
  <c r="J1428" i="1"/>
  <c r="Q1428" i="1"/>
  <c r="N1428" i="1"/>
  <c r="P1428" i="1"/>
  <c r="O1428" i="1"/>
  <c r="L1428" i="1"/>
  <c r="M1428" i="1"/>
  <c r="K1428" i="1"/>
  <c r="B811" i="1"/>
  <c r="A811" i="1"/>
  <c r="R811" i="1"/>
  <c r="J811" i="1"/>
  <c r="Q811" i="1"/>
  <c r="P811" i="1"/>
  <c r="O811" i="1"/>
  <c r="M811" i="1"/>
  <c r="L811" i="1"/>
  <c r="K811" i="1"/>
  <c r="N811" i="1"/>
  <c r="B771" i="1"/>
  <c r="A771" i="1"/>
  <c r="R771" i="1"/>
  <c r="J771" i="1"/>
  <c r="Q771" i="1"/>
  <c r="P771" i="1"/>
  <c r="O771" i="1"/>
  <c r="N771" i="1"/>
  <c r="M771" i="1"/>
  <c r="K771" i="1"/>
  <c r="L771" i="1"/>
  <c r="B715" i="1"/>
  <c r="A715" i="1"/>
  <c r="L715" i="1"/>
  <c r="K715" i="1"/>
  <c r="R715" i="1"/>
  <c r="J715" i="1"/>
  <c r="Q715" i="1"/>
  <c r="P715" i="1"/>
  <c r="N715" i="1"/>
  <c r="O715" i="1"/>
  <c r="M715" i="1"/>
  <c r="B1912" i="1"/>
  <c r="A1912" i="1"/>
  <c r="Q1912" i="1"/>
  <c r="P1912" i="1"/>
  <c r="O1912" i="1"/>
  <c r="N1912" i="1"/>
  <c r="M1912" i="1"/>
  <c r="L1912" i="1"/>
  <c r="K1912" i="1"/>
  <c r="R1912" i="1"/>
  <c r="J1912" i="1"/>
  <c r="A1390" i="1"/>
  <c r="B1390" i="1"/>
  <c r="K1390" i="1"/>
  <c r="R1390" i="1"/>
  <c r="J1390" i="1"/>
  <c r="P1390" i="1"/>
  <c r="M1390" i="1"/>
  <c r="L1390" i="1"/>
  <c r="Q1390" i="1"/>
  <c r="O1390" i="1"/>
  <c r="N1390" i="1"/>
  <c r="A1358" i="1"/>
  <c r="B1358" i="1"/>
  <c r="R1358" i="1"/>
  <c r="J1358" i="1"/>
  <c r="P1358" i="1"/>
  <c r="M1358" i="1"/>
  <c r="Q1358" i="1"/>
  <c r="O1358" i="1"/>
  <c r="N1358" i="1"/>
  <c r="L1358" i="1"/>
  <c r="K1358" i="1"/>
  <c r="A1342" i="1"/>
  <c r="B1342" i="1"/>
  <c r="R1342" i="1"/>
  <c r="J1342" i="1"/>
  <c r="P1342" i="1"/>
  <c r="M1342" i="1"/>
  <c r="Q1342" i="1"/>
  <c r="O1342" i="1"/>
  <c r="N1342" i="1"/>
  <c r="L1342" i="1"/>
  <c r="K1342" i="1"/>
  <c r="A1326" i="1"/>
  <c r="B1326" i="1"/>
  <c r="R1326" i="1"/>
  <c r="J1326" i="1"/>
  <c r="M1326" i="1"/>
  <c r="O1326" i="1"/>
  <c r="N1326" i="1"/>
  <c r="L1326" i="1"/>
  <c r="K1326" i="1"/>
  <c r="Q1326" i="1"/>
  <c r="P1326" i="1"/>
  <c r="B1608" i="1"/>
  <c r="A1608" i="1"/>
  <c r="N1608" i="1"/>
  <c r="M1608" i="1"/>
  <c r="L1608" i="1"/>
  <c r="K1608" i="1"/>
  <c r="R1608" i="1"/>
  <c r="Q1608" i="1"/>
  <c r="P1608" i="1"/>
  <c r="O1608" i="1"/>
  <c r="J1608" i="1"/>
  <c r="B1656" i="1"/>
  <c r="A1656" i="1"/>
  <c r="N1656" i="1"/>
  <c r="M1656" i="1"/>
  <c r="L1656" i="1"/>
  <c r="K1656" i="1"/>
  <c r="R1656" i="1"/>
  <c r="J1656" i="1"/>
  <c r="Q1656" i="1"/>
  <c r="P1656" i="1"/>
  <c r="O1656" i="1"/>
  <c r="B1664" i="1"/>
  <c r="A1664" i="1"/>
  <c r="N1664" i="1"/>
  <c r="M1664" i="1"/>
  <c r="L1664" i="1"/>
  <c r="K1664" i="1"/>
  <c r="R1664" i="1"/>
  <c r="J1664" i="1"/>
  <c r="Q1664" i="1"/>
  <c r="P1664" i="1"/>
  <c r="O1664" i="1"/>
  <c r="B243" i="1"/>
  <c r="A243" i="1"/>
  <c r="M243" i="1"/>
  <c r="L243" i="1"/>
  <c r="K243" i="1"/>
  <c r="R243" i="1"/>
  <c r="J243" i="1"/>
  <c r="Q243" i="1"/>
  <c r="O243" i="1"/>
  <c r="P243" i="1"/>
  <c r="N243" i="1"/>
  <c r="B363" i="1"/>
  <c r="A363" i="1"/>
  <c r="Q363" i="1"/>
  <c r="P363" i="1"/>
  <c r="N363" i="1"/>
  <c r="M363" i="1"/>
  <c r="L363" i="1"/>
  <c r="K363" i="1"/>
  <c r="J363" i="1"/>
  <c r="R363" i="1"/>
  <c r="O363" i="1"/>
  <c r="B1588" i="1"/>
  <c r="A1588" i="1"/>
  <c r="R1588" i="1"/>
  <c r="J1588" i="1"/>
  <c r="Q1588" i="1"/>
  <c r="O1588" i="1"/>
  <c r="N1588" i="1"/>
  <c r="M1588" i="1"/>
  <c r="L1588" i="1"/>
  <c r="K1588" i="1"/>
  <c r="P1588" i="1"/>
  <c r="B1580" i="1"/>
  <c r="A1580" i="1"/>
  <c r="R1580" i="1"/>
  <c r="J1580" i="1"/>
  <c r="Q1580" i="1"/>
  <c r="M1580" i="1"/>
  <c r="L1580" i="1"/>
  <c r="K1580" i="1"/>
  <c r="O1580" i="1"/>
  <c r="P1580" i="1"/>
  <c r="N1580" i="1"/>
  <c r="B1802" i="1"/>
  <c r="A1802" i="1"/>
  <c r="K1802" i="1"/>
  <c r="R1802" i="1"/>
  <c r="J1802" i="1"/>
  <c r="Q1802" i="1"/>
  <c r="P1802" i="1"/>
  <c r="O1802" i="1"/>
  <c r="N1802" i="1"/>
  <c r="M1802" i="1"/>
  <c r="L1802" i="1"/>
  <c r="B1860" i="1"/>
  <c r="A1860" i="1"/>
  <c r="M1860" i="1"/>
  <c r="L1860" i="1"/>
  <c r="K1860" i="1"/>
  <c r="R1860" i="1"/>
  <c r="J1860" i="1"/>
  <c r="Q1860" i="1"/>
  <c r="P1860" i="1"/>
  <c r="O1860" i="1"/>
  <c r="N1860" i="1"/>
  <c r="B1854" i="1"/>
  <c r="A1854" i="1"/>
  <c r="K1854" i="1"/>
  <c r="R1854" i="1"/>
  <c r="J1854" i="1"/>
  <c r="Q1854" i="1"/>
  <c r="P1854" i="1"/>
  <c r="O1854" i="1"/>
  <c r="M1854" i="1"/>
  <c r="N1854" i="1"/>
  <c r="L1854" i="1"/>
  <c r="B1873" i="1"/>
  <c r="A1873" i="1"/>
  <c r="P1873" i="1"/>
  <c r="O1873" i="1"/>
  <c r="N1873" i="1"/>
  <c r="M1873" i="1"/>
  <c r="L1873" i="1"/>
  <c r="K1873" i="1"/>
  <c r="R1873" i="1"/>
  <c r="J1873" i="1"/>
  <c r="Q1873" i="1"/>
  <c r="B1916" i="1"/>
  <c r="A1916" i="1"/>
  <c r="M1916" i="1"/>
  <c r="L1916" i="1"/>
  <c r="K1916" i="1"/>
  <c r="R1916" i="1"/>
  <c r="J1916" i="1"/>
  <c r="Q1916" i="1"/>
  <c r="P1916" i="1"/>
  <c r="O1916" i="1"/>
  <c r="N1916" i="1"/>
  <c r="B232" i="1"/>
  <c r="A232" i="1"/>
  <c r="M232" i="1"/>
  <c r="L232" i="1"/>
  <c r="K232" i="1"/>
  <c r="R232" i="1"/>
  <c r="J232" i="1"/>
  <c r="Q232" i="1"/>
  <c r="P232" i="1"/>
  <c r="O232" i="1"/>
  <c r="N232" i="1"/>
  <c r="B224" i="1"/>
  <c r="A224" i="1"/>
  <c r="M224" i="1"/>
  <c r="L224" i="1"/>
  <c r="K224" i="1"/>
  <c r="R224" i="1"/>
  <c r="J224" i="1"/>
  <c r="Q224" i="1"/>
  <c r="P224" i="1"/>
  <c r="O224" i="1"/>
  <c r="N224" i="1"/>
  <c r="B264" i="1"/>
  <c r="A264" i="1"/>
  <c r="P264" i="1"/>
  <c r="O264" i="1"/>
  <c r="N264" i="1"/>
  <c r="M264" i="1"/>
  <c r="L264" i="1"/>
  <c r="R264" i="1"/>
  <c r="J264" i="1"/>
  <c r="K264" i="1"/>
  <c r="Q264" i="1"/>
  <c r="B1576" i="1"/>
  <c r="A1576" i="1"/>
  <c r="K1576" i="1"/>
  <c r="R1576" i="1"/>
  <c r="J1576" i="1"/>
  <c r="Q1576" i="1"/>
  <c r="P1576" i="1"/>
  <c r="O1576" i="1"/>
  <c r="M1576" i="1"/>
  <c r="N1576" i="1"/>
  <c r="L1576" i="1"/>
  <c r="B1591" i="1"/>
  <c r="A1591" i="1"/>
  <c r="O1591" i="1"/>
  <c r="N1591" i="1"/>
  <c r="J1591" i="1"/>
  <c r="R1591" i="1"/>
  <c r="Q1591" i="1"/>
  <c r="P1591" i="1"/>
  <c r="L1591" i="1"/>
  <c r="M1591" i="1"/>
  <c r="K1591" i="1"/>
  <c r="A266" i="1"/>
  <c r="B266" i="1"/>
  <c r="N266" i="1"/>
  <c r="M266" i="1"/>
  <c r="L266" i="1"/>
  <c r="K266" i="1"/>
  <c r="R266" i="1"/>
  <c r="J266" i="1"/>
  <c r="P266" i="1"/>
  <c r="Q266" i="1"/>
  <c r="O266" i="1"/>
  <c r="B70" i="1"/>
  <c r="A70" i="1"/>
  <c r="R70" i="1"/>
  <c r="J70" i="1"/>
  <c r="Q70" i="1"/>
  <c r="P70" i="1"/>
  <c r="O70" i="1"/>
  <c r="M70" i="1"/>
  <c r="N70" i="1"/>
  <c r="L70" i="1"/>
  <c r="K70" i="1"/>
  <c r="B158" i="1"/>
  <c r="A158" i="1"/>
  <c r="K158" i="1"/>
  <c r="R158" i="1"/>
  <c r="J158" i="1"/>
  <c r="Q158" i="1"/>
  <c r="P158" i="1"/>
  <c r="M158" i="1"/>
  <c r="L158" i="1"/>
  <c r="N158" i="1"/>
  <c r="O158" i="1"/>
  <c r="B637" i="1"/>
  <c r="A637" i="1"/>
  <c r="R637" i="1"/>
  <c r="J637" i="1"/>
  <c r="Q637" i="1"/>
  <c r="P637" i="1"/>
  <c r="O637" i="1"/>
  <c r="N637" i="1"/>
  <c r="L637" i="1"/>
  <c r="M637" i="1"/>
  <c r="K637"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41" i="1"/>
  <c r="A1541" i="1"/>
  <c r="N1541" i="1"/>
  <c r="K1541" i="1"/>
  <c r="R1541" i="1"/>
  <c r="J1541" i="1"/>
  <c r="P1541" i="1"/>
  <c r="O1541" i="1"/>
  <c r="M1541" i="1"/>
  <c r="L1541" i="1"/>
  <c r="Q1541" i="1"/>
  <c r="B206" i="1"/>
  <c r="A206" i="1"/>
  <c r="O206" i="1"/>
  <c r="N206" i="1"/>
  <c r="M206" i="1"/>
  <c r="L206" i="1"/>
  <c r="K206" i="1"/>
  <c r="P206" i="1"/>
  <c r="Q206" i="1"/>
  <c r="J206" i="1"/>
  <c r="R206" i="1"/>
  <c r="B1670" i="1"/>
  <c r="A1670" i="1"/>
  <c r="P1670" i="1"/>
  <c r="O1670" i="1"/>
  <c r="N1670" i="1"/>
  <c r="M1670" i="1"/>
  <c r="L1670" i="1"/>
  <c r="K1670" i="1"/>
  <c r="R1670" i="1"/>
  <c r="Q1670" i="1"/>
  <c r="J1670" i="1"/>
  <c r="B1593" i="1"/>
  <c r="A1593" i="1"/>
  <c r="M1593" i="1"/>
  <c r="L1593" i="1"/>
  <c r="N1593" i="1"/>
  <c r="K1593" i="1"/>
  <c r="J1593" i="1"/>
  <c r="R1593" i="1"/>
  <c r="P1593" i="1"/>
  <c r="Q1593" i="1"/>
  <c r="O1593" i="1"/>
  <c r="B1559" i="1"/>
  <c r="A1559" i="1"/>
  <c r="L1559" i="1"/>
  <c r="K1559" i="1"/>
  <c r="R1559" i="1"/>
  <c r="J1559" i="1"/>
  <c r="Q1559" i="1"/>
  <c r="P1559" i="1"/>
  <c r="N1559" i="1"/>
  <c r="O1559" i="1"/>
  <c r="M1559" i="1"/>
  <c r="A691" i="1"/>
  <c r="B691" i="1"/>
  <c r="L691" i="1"/>
  <c r="K691" i="1"/>
  <c r="R691" i="1"/>
  <c r="J691" i="1"/>
  <c r="Q691" i="1"/>
  <c r="P691" i="1"/>
  <c r="N691" i="1"/>
  <c r="O691" i="1"/>
  <c r="M691" i="1"/>
  <c r="B683" i="1"/>
  <c r="A683" i="1"/>
  <c r="L683" i="1"/>
  <c r="K683" i="1"/>
  <c r="R683" i="1"/>
  <c r="J683" i="1"/>
  <c r="Q683" i="1"/>
  <c r="P683" i="1"/>
  <c r="N683" i="1"/>
  <c r="O683" i="1"/>
  <c r="M683" i="1"/>
  <c r="B675" i="1"/>
  <c r="A675" i="1"/>
  <c r="L675" i="1"/>
  <c r="K675" i="1"/>
  <c r="R675" i="1"/>
  <c r="J675" i="1"/>
  <c r="Q675" i="1"/>
  <c r="P675" i="1"/>
  <c r="N675" i="1"/>
  <c r="O675" i="1"/>
  <c r="M675" i="1"/>
  <c r="B667" i="1"/>
  <c r="A667" i="1"/>
  <c r="L667" i="1"/>
  <c r="K667" i="1"/>
  <c r="R667" i="1"/>
  <c r="J667" i="1"/>
  <c r="Q667" i="1"/>
  <c r="P667" i="1"/>
  <c r="N667" i="1"/>
  <c r="O667" i="1"/>
  <c r="M667" i="1"/>
  <c r="B659" i="1"/>
  <c r="A659" i="1"/>
  <c r="L659" i="1"/>
  <c r="K659" i="1"/>
  <c r="R659" i="1"/>
  <c r="J659" i="1"/>
  <c r="Q659" i="1"/>
  <c r="P659" i="1"/>
  <c r="N659" i="1"/>
  <c r="O659" i="1"/>
  <c r="M659" i="1"/>
  <c r="B651" i="1"/>
  <c r="A651" i="1"/>
  <c r="L651" i="1"/>
  <c r="K651" i="1"/>
  <c r="R651" i="1"/>
  <c r="J651" i="1"/>
  <c r="Q651" i="1"/>
  <c r="P651" i="1"/>
  <c r="N651" i="1"/>
  <c r="O651" i="1"/>
  <c r="M651" i="1"/>
  <c r="B643" i="1"/>
  <c r="A643" i="1"/>
  <c r="L643" i="1"/>
  <c r="K643" i="1"/>
  <c r="R643" i="1"/>
  <c r="J643" i="1"/>
  <c r="Q643" i="1"/>
  <c r="P643" i="1"/>
  <c r="N643" i="1"/>
  <c r="M643" i="1"/>
  <c r="O643" i="1"/>
  <c r="B369" i="1"/>
  <c r="A369" i="1"/>
  <c r="K369" i="1"/>
  <c r="R369" i="1"/>
  <c r="J369" i="1"/>
  <c r="N369" i="1"/>
  <c r="M369" i="1"/>
  <c r="L369" i="1"/>
  <c r="P369" i="1"/>
  <c r="O369" i="1"/>
  <c r="Q369" i="1"/>
  <c r="B1646" i="1"/>
  <c r="A1646" i="1"/>
  <c r="P1646" i="1"/>
  <c r="O1646" i="1"/>
  <c r="N1646" i="1"/>
  <c r="M1646" i="1"/>
  <c r="L1646" i="1"/>
  <c r="K1646" i="1"/>
  <c r="Q1646" i="1"/>
  <c r="J1646" i="1"/>
  <c r="R1646" i="1"/>
  <c r="B1654" i="1"/>
  <c r="A1654" i="1"/>
  <c r="P1654" i="1"/>
  <c r="O1654" i="1"/>
  <c r="N1654" i="1"/>
  <c r="M1654" i="1"/>
  <c r="L1654" i="1"/>
  <c r="K1654" i="1"/>
  <c r="Q1654" i="1"/>
  <c r="J1654" i="1"/>
  <c r="R1654" i="1"/>
  <c r="A306" i="1"/>
  <c r="B306" i="1"/>
  <c r="N306" i="1"/>
  <c r="M306" i="1"/>
  <c r="L306" i="1"/>
  <c r="K306" i="1"/>
  <c r="R306" i="1"/>
  <c r="J306" i="1"/>
  <c r="P306" i="1"/>
  <c r="Q306" i="1"/>
  <c r="O306" i="1"/>
  <c r="B315" i="1"/>
  <c r="A315" i="1"/>
  <c r="M315" i="1"/>
  <c r="L315" i="1"/>
  <c r="K315" i="1"/>
  <c r="R315" i="1"/>
  <c r="J315" i="1"/>
  <c r="Q315" i="1"/>
  <c r="O315" i="1"/>
  <c r="P315" i="1"/>
  <c r="N315" i="1"/>
  <c r="B1975" i="1"/>
  <c r="A1975" i="1"/>
  <c r="R1975" i="1"/>
  <c r="J1975" i="1"/>
  <c r="Q1975" i="1"/>
  <c r="P1975" i="1"/>
  <c r="O1975" i="1"/>
  <c r="N1975" i="1"/>
  <c r="M1975" i="1"/>
  <c r="L1975" i="1"/>
  <c r="K1975" i="1"/>
  <c r="B1961" i="1"/>
  <c r="A1961" i="1"/>
  <c r="P1961" i="1"/>
  <c r="O1961" i="1"/>
  <c r="N1961" i="1"/>
  <c r="M1961" i="1"/>
  <c r="L1961" i="1"/>
  <c r="K1961" i="1"/>
  <c r="R1961" i="1"/>
  <c r="J1961" i="1"/>
  <c r="Q1961" i="1"/>
  <c r="B1951" i="1"/>
  <c r="A1951" i="1"/>
  <c r="R1951" i="1"/>
  <c r="J1951" i="1"/>
  <c r="Q1951" i="1"/>
  <c r="P1951" i="1"/>
  <c r="O1951" i="1"/>
  <c r="N1951" i="1"/>
  <c r="M1951" i="1"/>
  <c r="L1951" i="1"/>
  <c r="K1951" i="1"/>
  <c r="B1936" i="1"/>
  <c r="A1936" i="1"/>
  <c r="Q1936" i="1"/>
  <c r="P1936" i="1"/>
  <c r="O1936" i="1"/>
  <c r="N1936" i="1"/>
  <c r="M1936" i="1"/>
  <c r="L1936" i="1"/>
  <c r="K1936" i="1"/>
  <c r="R1936" i="1"/>
  <c r="J1936" i="1"/>
  <c r="B1633" i="1"/>
  <c r="A1633" i="1"/>
  <c r="M1633" i="1"/>
  <c r="L1633" i="1"/>
  <c r="K1633" i="1"/>
  <c r="R1633" i="1"/>
  <c r="J1633" i="1"/>
  <c r="Q1633" i="1"/>
  <c r="O1633" i="1"/>
  <c r="P1633" i="1"/>
  <c r="N1633" i="1"/>
  <c r="B168" i="1"/>
  <c r="A168" i="1"/>
  <c r="Q168" i="1"/>
  <c r="P168" i="1"/>
  <c r="O168" i="1"/>
  <c r="N168" i="1"/>
  <c r="K168" i="1"/>
  <c r="J168" i="1"/>
  <c r="L168" i="1"/>
  <c r="R168" i="1"/>
  <c r="M168" i="1"/>
  <c r="B395" i="1"/>
  <c r="A395" i="1"/>
  <c r="K395" i="1"/>
  <c r="Q395" i="1"/>
  <c r="P395" i="1"/>
  <c r="R395" i="1"/>
  <c r="O395" i="1"/>
  <c r="N395" i="1"/>
  <c r="L395" i="1"/>
  <c r="M395" i="1"/>
  <c r="J395" i="1"/>
  <c r="B387" i="1"/>
  <c r="A387" i="1"/>
  <c r="K387" i="1"/>
  <c r="Q387" i="1"/>
  <c r="P387" i="1"/>
  <c r="O387" i="1"/>
  <c r="N387" i="1"/>
  <c r="M387" i="1"/>
  <c r="L387" i="1"/>
  <c r="J387" i="1"/>
  <c r="R387" i="1"/>
  <c r="B594" i="1"/>
  <c r="A594" i="1"/>
  <c r="M594" i="1"/>
  <c r="L594" i="1"/>
  <c r="Q594" i="1"/>
  <c r="K594" i="1"/>
  <c r="J594" i="1"/>
  <c r="R594" i="1"/>
  <c r="P594" i="1"/>
  <c r="O594" i="1"/>
  <c r="N594" i="1"/>
  <c r="B586" i="1"/>
  <c r="A586" i="1"/>
  <c r="L586" i="1"/>
  <c r="Q586" i="1"/>
  <c r="R586" i="1"/>
  <c r="P586" i="1"/>
  <c r="O586" i="1"/>
  <c r="N586" i="1"/>
  <c r="M586" i="1"/>
  <c r="K586" i="1"/>
  <c r="J586" i="1"/>
  <c r="B628" i="1"/>
  <c r="A628" i="1"/>
  <c r="K628" i="1"/>
  <c r="R628" i="1"/>
  <c r="J628" i="1"/>
  <c r="O628" i="1"/>
  <c r="M628" i="1"/>
  <c r="L628" i="1"/>
  <c r="Q628" i="1"/>
  <c r="P628" i="1"/>
  <c r="N628" i="1"/>
  <c r="B620" i="1"/>
  <c r="A620" i="1"/>
  <c r="K620" i="1"/>
  <c r="R620" i="1"/>
  <c r="J620" i="1"/>
  <c r="O620" i="1"/>
  <c r="Q620" i="1"/>
  <c r="P620" i="1"/>
  <c r="N620" i="1"/>
  <c r="M620" i="1"/>
  <c r="L620" i="1"/>
  <c r="B612" i="1"/>
  <c r="A612" i="1"/>
  <c r="K612" i="1"/>
  <c r="R612" i="1"/>
  <c r="J612" i="1"/>
  <c r="O612" i="1"/>
  <c r="P612" i="1"/>
  <c r="N612" i="1"/>
  <c r="M612" i="1"/>
  <c r="L612" i="1"/>
  <c r="Q612" i="1"/>
  <c r="B604" i="1"/>
  <c r="A604" i="1"/>
  <c r="K604" i="1"/>
  <c r="R604" i="1"/>
  <c r="J604" i="1"/>
  <c r="O604" i="1"/>
  <c r="L604" i="1"/>
  <c r="Q604" i="1"/>
  <c r="P604" i="1"/>
  <c r="M604" i="1"/>
  <c r="N604" i="1"/>
  <c r="B596" i="1"/>
  <c r="A596" i="1"/>
  <c r="K596" i="1"/>
  <c r="R596" i="1"/>
  <c r="J596" i="1"/>
  <c r="O596" i="1"/>
  <c r="Q596" i="1"/>
  <c r="P596" i="1"/>
  <c r="N596" i="1"/>
  <c r="M596" i="1"/>
  <c r="L596" i="1"/>
  <c r="B1531" i="1"/>
  <c r="A1531" i="1"/>
  <c r="P1531" i="1"/>
  <c r="M1531" i="1"/>
  <c r="L1531" i="1"/>
  <c r="J1531" i="1"/>
  <c r="R1531" i="1"/>
  <c r="O1531" i="1"/>
  <c r="N1531" i="1"/>
  <c r="K1531" i="1"/>
  <c r="Q1531" i="1"/>
  <c r="B1523" i="1"/>
  <c r="A1523" i="1"/>
  <c r="L1523" i="1"/>
  <c r="Q1523" i="1"/>
  <c r="P1523" i="1"/>
  <c r="O1523" i="1"/>
  <c r="N1523" i="1"/>
  <c r="K1523" i="1"/>
  <c r="J1523" i="1"/>
  <c r="R1523" i="1"/>
  <c r="M1523" i="1"/>
  <c r="B1515" i="1"/>
  <c r="A1515" i="1"/>
  <c r="L1515" i="1"/>
  <c r="P1515" i="1"/>
  <c r="O1515" i="1"/>
  <c r="N1515" i="1"/>
  <c r="M1515" i="1"/>
  <c r="J1515" i="1"/>
  <c r="Q1515" i="1"/>
  <c r="R1515" i="1"/>
  <c r="K1515" i="1"/>
  <c r="B1507" i="1"/>
  <c r="A1507" i="1"/>
  <c r="L1507" i="1"/>
  <c r="O1507" i="1"/>
  <c r="N1507" i="1"/>
  <c r="M1507" i="1"/>
  <c r="K1507" i="1"/>
  <c r="R1507" i="1"/>
  <c r="P1507" i="1"/>
  <c r="J1507" i="1"/>
  <c r="Q1507" i="1"/>
  <c r="B1499" i="1"/>
  <c r="A1499" i="1"/>
  <c r="L1499" i="1"/>
  <c r="N1499" i="1"/>
  <c r="M1499" i="1"/>
  <c r="K1499" i="1"/>
  <c r="J1499" i="1"/>
  <c r="Q1499" i="1"/>
  <c r="O1499" i="1"/>
  <c r="R1499" i="1"/>
  <c r="P1499" i="1"/>
  <c r="B1491" i="1"/>
  <c r="A1491" i="1"/>
  <c r="L1491" i="1"/>
  <c r="M1491" i="1"/>
  <c r="K1491" i="1"/>
  <c r="J1491" i="1"/>
  <c r="R1491" i="1"/>
  <c r="P1491" i="1"/>
  <c r="N1491" i="1"/>
  <c r="Q1491" i="1"/>
  <c r="O1491" i="1"/>
  <c r="B1483" i="1"/>
  <c r="A1483" i="1"/>
  <c r="L1483" i="1"/>
  <c r="K1483" i="1"/>
  <c r="J1483" i="1"/>
  <c r="R1483" i="1"/>
  <c r="Q1483" i="1"/>
  <c r="O1483" i="1"/>
  <c r="M1483" i="1"/>
  <c r="P1483" i="1"/>
  <c r="N1483" i="1"/>
  <c r="B1475" i="1"/>
  <c r="A1475" i="1"/>
  <c r="L1475" i="1"/>
  <c r="J1475" i="1"/>
  <c r="R1475" i="1"/>
  <c r="Q1475" i="1"/>
  <c r="N1475" i="1"/>
  <c r="M1475" i="1"/>
  <c r="K1475" i="1"/>
  <c r="P1475" i="1"/>
  <c r="O1475" i="1"/>
  <c r="B1467" i="1"/>
  <c r="A1467" i="1"/>
  <c r="L1467" i="1"/>
  <c r="R1467" i="1"/>
  <c r="Q1467" i="1"/>
  <c r="P1467" i="1"/>
  <c r="M1467" i="1"/>
  <c r="K1467" i="1"/>
  <c r="J1467" i="1"/>
  <c r="O1467" i="1"/>
  <c r="N1467" i="1"/>
  <c r="B1459" i="1"/>
  <c r="A1459" i="1"/>
  <c r="K1459" i="1"/>
  <c r="R1459" i="1"/>
  <c r="J1459" i="1"/>
  <c r="O1459" i="1"/>
  <c r="Q1459" i="1"/>
  <c r="N1459" i="1"/>
  <c r="P1459" i="1"/>
  <c r="M1459" i="1"/>
  <c r="L1459" i="1"/>
  <c r="B1451" i="1"/>
  <c r="A1451" i="1"/>
  <c r="K1451" i="1"/>
  <c r="R1451" i="1"/>
  <c r="J1451" i="1"/>
  <c r="O1451" i="1"/>
  <c r="N1451" i="1"/>
  <c r="M1451" i="1"/>
  <c r="Q1451" i="1"/>
  <c r="P1451" i="1"/>
  <c r="L1451" i="1"/>
  <c r="B1443" i="1"/>
  <c r="A1443" i="1"/>
  <c r="K1443" i="1"/>
  <c r="R1443" i="1"/>
  <c r="J1443" i="1"/>
  <c r="O1443" i="1"/>
  <c r="Q1443" i="1"/>
  <c r="M1443" i="1"/>
  <c r="L1443" i="1"/>
  <c r="P1443" i="1"/>
  <c r="N1443" i="1"/>
  <c r="B1435" i="1"/>
  <c r="A1435" i="1"/>
  <c r="K1435" i="1"/>
  <c r="R1435" i="1"/>
  <c r="J1435" i="1"/>
  <c r="O1435" i="1"/>
  <c r="Q1435" i="1"/>
  <c r="P1435" i="1"/>
  <c r="M1435" i="1"/>
  <c r="N1435" i="1"/>
  <c r="L1435" i="1"/>
  <c r="B1427" i="1"/>
  <c r="A1427" i="1"/>
  <c r="K1427" i="1"/>
  <c r="R1427" i="1"/>
  <c r="J1427" i="1"/>
  <c r="O1427" i="1"/>
  <c r="M1427" i="1"/>
  <c r="L1427" i="1"/>
  <c r="P1427" i="1"/>
  <c r="Q1427" i="1"/>
  <c r="N1427" i="1"/>
  <c r="B1419" i="1"/>
  <c r="A1419" i="1"/>
  <c r="K1419" i="1"/>
  <c r="R1419" i="1"/>
  <c r="J1419" i="1"/>
  <c r="O1419" i="1"/>
  <c r="P1419" i="1"/>
  <c r="L1419" i="1"/>
  <c r="Q1419" i="1"/>
  <c r="N1419" i="1"/>
  <c r="M1419" i="1"/>
  <c r="B1411" i="1"/>
  <c r="A1411" i="1"/>
  <c r="K1411" i="1"/>
  <c r="R1411" i="1"/>
  <c r="J1411" i="1"/>
  <c r="O1411" i="1"/>
  <c r="P1411" i="1"/>
  <c r="N1411" i="1"/>
  <c r="L1411" i="1"/>
  <c r="Q1411" i="1"/>
  <c r="M1411" i="1"/>
  <c r="B1403" i="1"/>
  <c r="A1403" i="1"/>
  <c r="K1403" i="1"/>
  <c r="R1403" i="1"/>
  <c r="J1403" i="1"/>
  <c r="L1403" i="1"/>
  <c r="Q1403" i="1"/>
  <c r="N1403" i="1"/>
  <c r="P1403" i="1"/>
  <c r="O1403" i="1"/>
  <c r="M1403" i="1"/>
  <c r="B826" i="1"/>
  <c r="A826" i="1"/>
  <c r="K826" i="1"/>
  <c r="R826" i="1"/>
  <c r="J826" i="1"/>
  <c r="Q826" i="1"/>
  <c r="P826" i="1"/>
  <c r="O826" i="1"/>
  <c r="N826" i="1"/>
  <c r="L826" i="1"/>
  <c r="M826" i="1"/>
  <c r="B818" i="1"/>
  <c r="A818" i="1"/>
  <c r="K818" i="1"/>
  <c r="R818" i="1"/>
  <c r="J818" i="1"/>
  <c r="Q818" i="1"/>
  <c r="P818" i="1"/>
  <c r="N818" i="1"/>
  <c r="M818" i="1"/>
  <c r="L818" i="1"/>
  <c r="O818" i="1"/>
  <c r="B810" i="1"/>
  <c r="A810" i="1"/>
  <c r="K810" i="1"/>
  <c r="R810" i="1"/>
  <c r="J810" i="1"/>
  <c r="Q810" i="1"/>
  <c r="P810" i="1"/>
  <c r="O810" i="1"/>
  <c r="N810" i="1"/>
  <c r="L810" i="1"/>
  <c r="M810" i="1"/>
  <c r="B802" i="1"/>
  <c r="A802" i="1"/>
  <c r="K802" i="1"/>
  <c r="R802" i="1"/>
  <c r="J802" i="1"/>
  <c r="Q802" i="1"/>
  <c r="P802" i="1"/>
  <c r="N802" i="1"/>
  <c r="M802" i="1"/>
  <c r="L802" i="1"/>
  <c r="O802" i="1"/>
  <c r="B794" i="1"/>
  <c r="A794" i="1"/>
  <c r="K794" i="1"/>
  <c r="R794" i="1"/>
  <c r="J794" i="1"/>
  <c r="Q794" i="1"/>
  <c r="P794" i="1"/>
  <c r="O794" i="1"/>
  <c r="N794" i="1"/>
  <c r="L794" i="1"/>
  <c r="M794" i="1"/>
  <c r="B786" i="1"/>
  <c r="A786" i="1"/>
  <c r="K786" i="1"/>
  <c r="R786" i="1"/>
  <c r="J786" i="1"/>
  <c r="Q786" i="1"/>
  <c r="P786" i="1"/>
  <c r="N786" i="1"/>
  <c r="M786" i="1"/>
  <c r="L786" i="1"/>
  <c r="O786" i="1"/>
  <c r="B778" i="1"/>
  <c r="A778" i="1"/>
  <c r="K778" i="1"/>
  <c r="R778" i="1"/>
  <c r="J778" i="1"/>
  <c r="Q778" i="1"/>
  <c r="P778" i="1"/>
  <c r="O778" i="1"/>
  <c r="N778" i="1"/>
  <c r="L778" i="1"/>
  <c r="M778" i="1"/>
  <c r="B770" i="1"/>
  <c r="A770" i="1"/>
  <c r="K770" i="1"/>
  <c r="R770" i="1"/>
  <c r="J770" i="1"/>
  <c r="Q770" i="1"/>
  <c r="P770" i="1"/>
  <c r="N770" i="1"/>
  <c r="M770" i="1"/>
  <c r="L770" i="1"/>
  <c r="O770" i="1"/>
  <c r="B762" i="1"/>
  <c r="A762" i="1"/>
  <c r="K762" i="1"/>
  <c r="R762" i="1"/>
  <c r="J762" i="1"/>
  <c r="Q762" i="1"/>
  <c r="P762" i="1"/>
  <c r="O762" i="1"/>
  <c r="N762" i="1"/>
  <c r="L762" i="1"/>
  <c r="M762" i="1"/>
  <c r="B754" i="1"/>
  <c r="A754" i="1"/>
  <c r="K754" i="1"/>
  <c r="R754" i="1"/>
  <c r="J754" i="1"/>
  <c r="Q754" i="1"/>
  <c r="P754" i="1"/>
  <c r="N754" i="1"/>
  <c r="M754" i="1"/>
  <c r="L754" i="1"/>
  <c r="O754" i="1"/>
  <c r="B746" i="1"/>
  <c r="A746" i="1"/>
  <c r="K746" i="1"/>
  <c r="R746" i="1"/>
  <c r="J746" i="1"/>
  <c r="Q746" i="1"/>
  <c r="P746" i="1"/>
  <c r="O746" i="1"/>
  <c r="N746" i="1"/>
  <c r="L746" i="1"/>
  <c r="M746" i="1"/>
  <c r="B738" i="1"/>
  <c r="A738" i="1"/>
  <c r="R738" i="1"/>
  <c r="J738" i="1"/>
  <c r="Q738" i="1"/>
  <c r="P738" i="1"/>
  <c r="L738" i="1"/>
  <c r="K738" i="1"/>
  <c r="N738" i="1"/>
  <c r="M738" i="1"/>
  <c r="O738" i="1"/>
  <c r="B730" i="1"/>
  <c r="A730" i="1"/>
  <c r="M730" i="1"/>
  <c r="L730" i="1"/>
  <c r="K730" i="1"/>
  <c r="R730" i="1"/>
  <c r="J730" i="1"/>
  <c r="Q730" i="1"/>
  <c r="O730" i="1"/>
  <c r="P730" i="1"/>
  <c r="N730" i="1"/>
  <c r="B722" i="1"/>
  <c r="A722" i="1"/>
  <c r="M722" i="1"/>
  <c r="L722" i="1"/>
  <c r="K722" i="1"/>
  <c r="R722" i="1"/>
  <c r="J722" i="1"/>
  <c r="Q722" i="1"/>
  <c r="O722" i="1"/>
  <c r="P722" i="1"/>
  <c r="N722" i="1"/>
  <c r="B714" i="1"/>
  <c r="A714" i="1"/>
  <c r="M714" i="1"/>
  <c r="L714" i="1"/>
  <c r="K714" i="1"/>
  <c r="R714" i="1"/>
  <c r="J714" i="1"/>
  <c r="Q714" i="1"/>
  <c r="O714" i="1"/>
  <c r="P714" i="1"/>
  <c r="N714" i="1"/>
  <c r="B706" i="1"/>
  <c r="A706" i="1"/>
  <c r="M706" i="1"/>
  <c r="L706" i="1"/>
  <c r="K706" i="1"/>
  <c r="R706" i="1"/>
  <c r="J706" i="1"/>
  <c r="Q706" i="1"/>
  <c r="O706" i="1"/>
  <c r="P706" i="1"/>
  <c r="N706" i="1"/>
  <c r="B698" i="1"/>
  <c r="A698" i="1"/>
  <c r="M698" i="1"/>
  <c r="L698" i="1"/>
  <c r="K698" i="1"/>
  <c r="R698" i="1"/>
  <c r="J698" i="1"/>
  <c r="Q698" i="1"/>
  <c r="O698" i="1"/>
  <c r="P698" i="1"/>
  <c r="N698" i="1"/>
  <c r="B1845" i="1"/>
  <c r="A1845" i="1"/>
  <c r="K1845" i="1"/>
  <c r="R1845" i="1"/>
  <c r="J1845" i="1"/>
  <c r="Q1845" i="1"/>
  <c r="L1845" i="1"/>
  <c r="P1845" i="1"/>
  <c r="O1845" i="1"/>
  <c r="M1845" i="1"/>
  <c r="N1845" i="1"/>
  <c r="B1837" i="1"/>
  <c r="A1837" i="1"/>
  <c r="K1837" i="1"/>
  <c r="L1837" i="1"/>
  <c r="J1837" i="1"/>
  <c r="R1837" i="1"/>
  <c r="Q1837" i="1"/>
  <c r="P1837" i="1"/>
  <c r="O1837" i="1"/>
  <c r="N1837" i="1"/>
  <c r="M1837" i="1"/>
  <c r="B1911" i="1"/>
  <c r="A1911" i="1"/>
  <c r="R1911" i="1"/>
  <c r="J1911" i="1"/>
  <c r="Q1911" i="1"/>
  <c r="P1911" i="1"/>
  <c r="O1911" i="1"/>
  <c r="N1911" i="1"/>
  <c r="M1911" i="1"/>
  <c r="L1911" i="1"/>
  <c r="K1911" i="1"/>
  <c r="B1903" i="1"/>
  <c r="A1903" i="1"/>
  <c r="R1903" i="1"/>
  <c r="J1903" i="1"/>
  <c r="Q1903" i="1"/>
  <c r="P1903" i="1"/>
  <c r="O1903" i="1"/>
  <c r="N1903" i="1"/>
  <c r="M1903" i="1"/>
  <c r="L1903" i="1"/>
  <c r="K1903" i="1"/>
  <c r="B575" i="1"/>
  <c r="A575" i="1"/>
  <c r="L575" i="1"/>
  <c r="J575" i="1"/>
  <c r="R575" i="1"/>
  <c r="Q575" i="1"/>
  <c r="P575" i="1"/>
  <c r="O575" i="1"/>
  <c r="N575" i="1"/>
  <c r="M575" i="1"/>
  <c r="K575" i="1"/>
  <c r="B567" i="1"/>
  <c r="A567" i="1"/>
  <c r="L567" i="1"/>
  <c r="R567" i="1"/>
  <c r="Q567" i="1"/>
  <c r="P567" i="1"/>
  <c r="O567" i="1"/>
  <c r="N567" i="1"/>
  <c r="M567" i="1"/>
  <c r="K567" i="1"/>
  <c r="J567" i="1"/>
  <c r="B559" i="1"/>
  <c r="A559" i="1"/>
  <c r="L559" i="1"/>
  <c r="Q559" i="1"/>
  <c r="P559" i="1"/>
  <c r="O559" i="1"/>
  <c r="N559" i="1"/>
  <c r="M559" i="1"/>
  <c r="R559" i="1"/>
  <c r="K559" i="1"/>
  <c r="J559" i="1"/>
  <c r="B1397" i="1"/>
  <c r="A1397" i="1"/>
  <c r="Q1397" i="1"/>
  <c r="P1397" i="1"/>
  <c r="L1397" i="1"/>
  <c r="K1397" i="1"/>
  <c r="N1397" i="1"/>
  <c r="M1397" i="1"/>
  <c r="J1397" i="1"/>
  <c r="O1397" i="1"/>
  <c r="R1397" i="1"/>
  <c r="B1389" i="1"/>
  <c r="A1389" i="1"/>
  <c r="L1389" i="1"/>
  <c r="K1389" i="1"/>
  <c r="Q1389" i="1"/>
  <c r="N1389" i="1"/>
  <c r="R1389" i="1"/>
  <c r="P1389" i="1"/>
  <c r="O1389" i="1"/>
  <c r="M1389" i="1"/>
  <c r="J1389" i="1"/>
  <c r="B1381" i="1"/>
  <c r="A1381" i="1"/>
  <c r="K1381" i="1"/>
  <c r="Q1381" i="1"/>
  <c r="N1381" i="1"/>
  <c r="O1381" i="1"/>
  <c r="M1381" i="1"/>
  <c r="L1381" i="1"/>
  <c r="J1381" i="1"/>
  <c r="R1381" i="1"/>
  <c r="P1381" i="1"/>
  <c r="B1373" i="1"/>
  <c r="A1373" i="1"/>
  <c r="K1373" i="1"/>
  <c r="Q1373" i="1"/>
  <c r="N1373" i="1"/>
  <c r="J1373" i="1"/>
  <c r="R1373" i="1"/>
  <c r="P1373" i="1"/>
  <c r="O1373" i="1"/>
  <c r="M1373" i="1"/>
  <c r="L1373" i="1"/>
  <c r="B1365" i="1"/>
  <c r="A1365" i="1"/>
  <c r="K1365" i="1"/>
  <c r="Q1365" i="1"/>
  <c r="N1365" i="1"/>
  <c r="R1365" i="1"/>
  <c r="P1365" i="1"/>
  <c r="O1365" i="1"/>
  <c r="M1365" i="1"/>
  <c r="L1365" i="1"/>
  <c r="J1365" i="1"/>
  <c r="B1357" i="1"/>
  <c r="A1357" i="1"/>
  <c r="K1357" i="1"/>
  <c r="Q1357" i="1"/>
  <c r="N1357" i="1"/>
  <c r="M1357" i="1"/>
  <c r="L1357" i="1"/>
  <c r="J1357" i="1"/>
  <c r="R1357" i="1"/>
  <c r="P1357" i="1"/>
  <c r="O1357" i="1"/>
  <c r="B1349" i="1"/>
  <c r="A1349" i="1"/>
  <c r="K1349" i="1"/>
  <c r="Q1349" i="1"/>
  <c r="N1349" i="1"/>
  <c r="R1349" i="1"/>
  <c r="P1349" i="1"/>
  <c r="O1349" i="1"/>
  <c r="M1349" i="1"/>
  <c r="L1349" i="1"/>
  <c r="J1349" i="1"/>
  <c r="B1341" i="1"/>
  <c r="A1341" i="1"/>
  <c r="K1341" i="1"/>
  <c r="Q1341" i="1"/>
  <c r="N1341" i="1"/>
  <c r="P1341" i="1"/>
  <c r="O1341" i="1"/>
  <c r="M1341" i="1"/>
  <c r="L1341" i="1"/>
  <c r="J1341" i="1"/>
  <c r="R1341" i="1"/>
  <c r="B1333" i="1"/>
  <c r="A1333" i="1"/>
  <c r="K1333" i="1"/>
  <c r="N1333" i="1"/>
  <c r="P1333" i="1"/>
  <c r="O1333" i="1"/>
  <c r="M1333" i="1"/>
  <c r="L1333" i="1"/>
  <c r="J1333" i="1"/>
  <c r="R1333" i="1"/>
  <c r="Q1333" i="1"/>
  <c r="B1325" i="1"/>
  <c r="A1325" i="1"/>
  <c r="K1325" i="1"/>
  <c r="N1325" i="1"/>
  <c r="M1325" i="1"/>
  <c r="L1325" i="1"/>
  <c r="J1325" i="1"/>
  <c r="R1325" i="1"/>
  <c r="Q1325" i="1"/>
  <c r="P1325" i="1"/>
  <c r="O1325" i="1"/>
  <c r="B1317" i="1"/>
  <c r="A1317" i="1"/>
  <c r="K1317" i="1"/>
  <c r="N1317" i="1"/>
  <c r="M1317" i="1"/>
  <c r="L1317" i="1"/>
  <c r="J1317" i="1"/>
  <c r="R1317" i="1"/>
  <c r="P1317" i="1"/>
  <c r="O1317" i="1"/>
  <c r="Q1317" i="1"/>
  <c r="B1309" i="1"/>
  <c r="A1309" i="1"/>
  <c r="K1309" i="1"/>
  <c r="M1309" i="1"/>
  <c r="L1309" i="1"/>
  <c r="J1309" i="1"/>
  <c r="R1309" i="1"/>
  <c r="Q1309" i="1"/>
  <c r="O1309" i="1"/>
  <c r="N1309" i="1"/>
  <c r="P1309" i="1"/>
  <c r="B1301" i="1"/>
  <c r="A1301" i="1"/>
  <c r="K1301" i="1"/>
  <c r="L1301" i="1"/>
  <c r="J1301" i="1"/>
  <c r="R1301" i="1"/>
  <c r="Q1301" i="1"/>
  <c r="P1301" i="1"/>
  <c r="N1301" i="1"/>
  <c r="M1301" i="1"/>
  <c r="O1301" i="1"/>
  <c r="B1293" i="1"/>
  <c r="A1293" i="1"/>
  <c r="O1293" i="1"/>
  <c r="N1293" i="1"/>
  <c r="M1293" i="1"/>
  <c r="L1293" i="1"/>
  <c r="K1293" i="1"/>
  <c r="Q1293" i="1"/>
  <c r="P1293" i="1"/>
  <c r="J1293" i="1"/>
  <c r="R1293" i="1"/>
  <c r="B1623" i="1"/>
  <c r="A1623" i="1"/>
  <c r="O1623" i="1"/>
  <c r="N1623" i="1"/>
  <c r="M1623" i="1"/>
  <c r="L1623" i="1"/>
  <c r="K1623" i="1"/>
  <c r="R1623" i="1"/>
  <c r="Q1623" i="1"/>
  <c r="P1623" i="1"/>
  <c r="J1623" i="1"/>
  <c r="B1615" i="1"/>
  <c r="A1615" i="1"/>
  <c r="O1615" i="1"/>
  <c r="N1615" i="1"/>
  <c r="M1615" i="1"/>
  <c r="L1615" i="1"/>
  <c r="K1615" i="1"/>
  <c r="R1615" i="1"/>
  <c r="Q1615" i="1"/>
  <c r="J1615" i="1"/>
  <c r="P1615" i="1"/>
  <c r="B1607" i="1"/>
  <c r="A1607" i="1"/>
  <c r="O1607" i="1"/>
  <c r="N1607" i="1"/>
  <c r="M1607" i="1"/>
  <c r="P1607" i="1"/>
  <c r="L1607" i="1"/>
  <c r="K1607" i="1"/>
  <c r="J1607" i="1"/>
  <c r="R1607" i="1"/>
  <c r="Q1607" i="1"/>
  <c r="B69" i="1"/>
  <c r="A69" i="1"/>
  <c r="K69" i="1"/>
  <c r="J69" i="1"/>
  <c r="R69" i="1"/>
  <c r="Q69" i="1"/>
  <c r="O69" i="1"/>
  <c r="N69" i="1"/>
  <c r="P69" i="1"/>
  <c r="L69" i="1"/>
  <c r="M69" i="1"/>
  <c r="B763" i="1"/>
  <c r="A763" i="1"/>
  <c r="R763" i="1"/>
  <c r="J763" i="1"/>
  <c r="Q763" i="1"/>
  <c r="P763" i="1"/>
  <c r="O763" i="1"/>
  <c r="M763" i="1"/>
  <c r="L763" i="1"/>
  <c r="K763" i="1"/>
  <c r="N763" i="1"/>
  <c r="B205" i="1"/>
  <c r="A205" i="1"/>
  <c r="P205" i="1"/>
  <c r="O205" i="1"/>
  <c r="N205" i="1"/>
  <c r="M205" i="1"/>
  <c r="L205" i="1"/>
  <c r="R205" i="1"/>
  <c r="Q205" i="1"/>
  <c r="J205" i="1"/>
  <c r="K205" i="1"/>
  <c r="B1669" i="1"/>
  <c r="A1669" i="1"/>
  <c r="Q1669" i="1"/>
  <c r="P1669" i="1"/>
  <c r="O1669" i="1"/>
  <c r="N1669" i="1"/>
  <c r="M1669" i="1"/>
  <c r="L1669" i="1"/>
  <c r="K1669" i="1"/>
  <c r="R1669" i="1"/>
  <c r="J1669" i="1"/>
  <c r="B1552" i="1"/>
  <c r="A1552" i="1"/>
  <c r="K1552" i="1"/>
  <c r="R1552" i="1"/>
  <c r="J1552" i="1"/>
  <c r="Q1552" i="1"/>
  <c r="P1552" i="1"/>
  <c r="O1552" i="1"/>
  <c r="M1552" i="1"/>
  <c r="N1552" i="1"/>
  <c r="L1552" i="1"/>
  <c r="B639" i="1"/>
  <c r="A639" i="1"/>
  <c r="P639" i="1"/>
  <c r="O639" i="1"/>
  <c r="N639" i="1"/>
  <c r="M639" i="1"/>
  <c r="L639" i="1"/>
  <c r="R639" i="1"/>
  <c r="J639" i="1"/>
  <c r="K639" i="1"/>
  <c r="Q639" i="1"/>
  <c r="B690" i="1"/>
  <c r="A690" i="1"/>
  <c r="M690" i="1"/>
  <c r="L690" i="1"/>
  <c r="K690" i="1"/>
  <c r="R690" i="1"/>
  <c r="J690" i="1"/>
  <c r="Q690" i="1"/>
  <c r="O690" i="1"/>
  <c r="P690" i="1"/>
  <c r="N690" i="1"/>
  <c r="B682" i="1"/>
  <c r="A682" i="1"/>
  <c r="M682" i="1"/>
  <c r="L682" i="1"/>
  <c r="K682" i="1"/>
  <c r="R682" i="1"/>
  <c r="J682" i="1"/>
  <c r="Q682" i="1"/>
  <c r="O682" i="1"/>
  <c r="P682" i="1"/>
  <c r="N682" i="1"/>
  <c r="B674" i="1"/>
  <c r="A674" i="1"/>
  <c r="M674" i="1"/>
  <c r="L674" i="1"/>
  <c r="K674" i="1"/>
  <c r="R674" i="1"/>
  <c r="J674" i="1"/>
  <c r="Q674" i="1"/>
  <c r="O674" i="1"/>
  <c r="P674" i="1"/>
  <c r="N674" i="1"/>
  <c r="B666" i="1"/>
  <c r="A666" i="1"/>
  <c r="M666" i="1"/>
  <c r="L666" i="1"/>
  <c r="K666" i="1"/>
  <c r="R666" i="1"/>
  <c r="J666" i="1"/>
  <c r="Q666" i="1"/>
  <c r="O666" i="1"/>
  <c r="P666" i="1"/>
  <c r="N666" i="1"/>
  <c r="B658" i="1"/>
  <c r="A658" i="1"/>
  <c r="M658" i="1"/>
  <c r="L658" i="1"/>
  <c r="K658" i="1"/>
  <c r="R658" i="1"/>
  <c r="J658" i="1"/>
  <c r="Q658" i="1"/>
  <c r="O658" i="1"/>
  <c r="P658" i="1"/>
  <c r="N658" i="1"/>
  <c r="B650" i="1"/>
  <c r="A650" i="1"/>
  <c r="M650" i="1"/>
  <c r="L650" i="1"/>
  <c r="K650" i="1"/>
  <c r="R650" i="1"/>
  <c r="J650" i="1"/>
  <c r="Q650" i="1"/>
  <c r="O650" i="1"/>
  <c r="N650" i="1"/>
  <c r="P650" i="1"/>
  <c r="B642" i="1"/>
  <c r="A642" i="1"/>
  <c r="M642" i="1"/>
  <c r="L642" i="1"/>
  <c r="K642" i="1"/>
  <c r="R642" i="1"/>
  <c r="J642" i="1"/>
  <c r="Q642" i="1"/>
  <c r="O642" i="1"/>
  <c r="P642" i="1"/>
  <c r="N642" i="1"/>
  <c r="A370" i="1"/>
  <c r="B370" i="1"/>
  <c r="R370" i="1"/>
  <c r="J370" i="1"/>
  <c r="Q370" i="1"/>
  <c r="O370" i="1"/>
  <c r="N370" i="1"/>
  <c r="M370" i="1"/>
  <c r="L370" i="1"/>
  <c r="K370" i="1"/>
  <c r="P370" i="1"/>
  <c r="B1647" i="1"/>
  <c r="A1647" i="1"/>
  <c r="O1647" i="1"/>
  <c r="N1647" i="1"/>
  <c r="M1647" i="1"/>
  <c r="L1647" i="1"/>
  <c r="K1647" i="1"/>
  <c r="R1647" i="1"/>
  <c r="J1647" i="1"/>
  <c r="P1647" i="1"/>
  <c r="Q1647" i="1"/>
  <c r="B1545" i="1"/>
  <c r="A1545" i="1"/>
  <c r="R1545" i="1"/>
  <c r="J1545" i="1"/>
  <c r="O1545" i="1"/>
  <c r="N1545" i="1"/>
  <c r="L1545" i="1"/>
  <c r="Q1545" i="1"/>
  <c r="P1545" i="1"/>
  <c r="M1545" i="1"/>
  <c r="K1545" i="1"/>
  <c r="B308" i="1"/>
  <c r="A308" i="1"/>
  <c r="L308" i="1"/>
  <c r="K308" i="1"/>
  <c r="R308" i="1"/>
  <c r="J308" i="1"/>
  <c r="Q308" i="1"/>
  <c r="P308" i="1"/>
  <c r="N308" i="1"/>
  <c r="O308" i="1"/>
  <c r="M308" i="1"/>
  <c r="B316" i="1"/>
  <c r="A316" i="1"/>
  <c r="L316" i="1"/>
  <c r="K316" i="1"/>
  <c r="R316" i="1"/>
  <c r="J316" i="1"/>
  <c r="Q316" i="1"/>
  <c r="P316" i="1"/>
  <c r="N316" i="1"/>
  <c r="M316" i="1"/>
  <c r="O316" i="1"/>
  <c r="B1974" i="1"/>
  <c r="A1974" i="1"/>
  <c r="K1974" i="1"/>
  <c r="R1974" i="1"/>
  <c r="J1974" i="1"/>
  <c r="Q1974" i="1"/>
  <c r="P1974" i="1"/>
  <c r="O1974" i="1"/>
  <c r="N1974" i="1"/>
  <c r="M1974" i="1"/>
  <c r="L1974" i="1"/>
  <c r="B1960" i="1"/>
  <c r="A1960" i="1"/>
  <c r="Q1960" i="1"/>
  <c r="P1960" i="1"/>
  <c r="O1960" i="1"/>
  <c r="N1960" i="1"/>
  <c r="M1960" i="1"/>
  <c r="L1960" i="1"/>
  <c r="K1960" i="1"/>
  <c r="R1960" i="1"/>
  <c r="J1960" i="1"/>
  <c r="B1950" i="1"/>
  <c r="A1950" i="1"/>
  <c r="K1950" i="1"/>
  <c r="R1950" i="1"/>
  <c r="J1950" i="1"/>
  <c r="Q1950" i="1"/>
  <c r="P1950" i="1"/>
  <c r="O1950" i="1"/>
  <c r="N1950" i="1"/>
  <c r="M1950" i="1"/>
  <c r="L1950" i="1"/>
  <c r="B1935" i="1"/>
  <c r="A1935" i="1"/>
  <c r="R1935" i="1"/>
  <c r="J1935" i="1"/>
  <c r="Q1935" i="1"/>
  <c r="P1935" i="1"/>
  <c r="O1935" i="1"/>
  <c r="N1935" i="1"/>
  <c r="M1935" i="1"/>
  <c r="L1935" i="1"/>
  <c r="K1935" i="1"/>
  <c r="B1629" i="1"/>
  <c r="A1629" i="1"/>
  <c r="Q1629" i="1"/>
  <c r="P1629" i="1"/>
  <c r="O1629" i="1"/>
  <c r="N1629" i="1"/>
  <c r="M1629" i="1"/>
  <c r="R1629" i="1"/>
  <c r="L1629" i="1"/>
  <c r="J1629" i="1"/>
  <c r="K1629" i="1"/>
  <c r="B1632" i="1"/>
  <c r="A1632" i="1"/>
  <c r="N1632" i="1"/>
  <c r="M1632" i="1"/>
  <c r="L1632" i="1"/>
  <c r="K1632" i="1"/>
  <c r="R1632" i="1"/>
  <c r="J1632" i="1"/>
  <c r="Q1632" i="1"/>
  <c r="P1632" i="1"/>
  <c r="O1632" i="1"/>
  <c r="B169" i="1"/>
  <c r="A169" i="1"/>
  <c r="P169" i="1"/>
  <c r="O169" i="1"/>
  <c r="N169" i="1"/>
  <c r="M169" i="1"/>
  <c r="R169" i="1"/>
  <c r="Q169" i="1"/>
  <c r="L169" i="1"/>
  <c r="K169" i="1"/>
  <c r="J169" i="1"/>
  <c r="B394" i="1"/>
  <c r="A394" i="1"/>
  <c r="L394" i="1"/>
  <c r="R394" i="1"/>
  <c r="J394" i="1"/>
  <c r="Q394" i="1"/>
  <c r="P394" i="1"/>
  <c r="O394" i="1"/>
  <c r="N394" i="1"/>
  <c r="M394" i="1"/>
  <c r="K394" i="1"/>
  <c r="B386" i="1"/>
  <c r="A386" i="1"/>
  <c r="L386" i="1"/>
  <c r="R386" i="1"/>
  <c r="J386" i="1"/>
  <c r="Q386" i="1"/>
  <c r="M386" i="1"/>
  <c r="K386" i="1"/>
  <c r="O386" i="1"/>
  <c r="N386" i="1"/>
  <c r="P386" i="1"/>
  <c r="B593" i="1"/>
  <c r="A593" i="1"/>
  <c r="N593" i="1"/>
  <c r="M593" i="1"/>
  <c r="R593" i="1"/>
  <c r="J593" i="1"/>
  <c r="Q593" i="1"/>
  <c r="P593" i="1"/>
  <c r="O593" i="1"/>
  <c r="L593" i="1"/>
  <c r="K593" i="1"/>
  <c r="B585" i="1"/>
  <c r="A585" i="1"/>
  <c r="M585" i="1"/>
  <c r="R585" i="1"/>
  <c r="J585" i="1"/>
  <c r="P585" i="1"/>
  <c r="O585" i="1"/>
  <c r="N585" i="1"/>
  <c r="L585" i="1"/>
  <c r="K585" i="1"/>
  <c r="Q585" i="1"/>
  <c r="B627" i="1"/>
  <c r="A627" i="1"/>
  <c r="L627" i="1"/>
  <c r="K627" i="1"/>
  <c r="P627" i="1"/>
  <c r="R627" i="1"/>
  <c r="Q627" i="1"/>
  <c r="O627" i="1"/>
  <c r="N627" i="1"/>
  <c r="J627" i="1"/>
  <c r="M627" i="1"/>
  <c r="B619" i="1"/>
  <c r="A619" i="1"/>
  <c r="L619" i="1"/>
  <c r="K619" i="1"/>
  <c r="P619" i="1"/>
  <c r="Q619" i="1"/>
  <c r="O619" i="1"/>
  <c r="N619" i="1"/>
  <c r="M619" i="1"/>
  <c r="J619" i="1"/>
  <c r="R619" i="1"/>
  <c r="B611" i="1"/>
  <c r="A611" i="1"/>
  <c r="L611" i="1"/>
  <c r="K611" i="1"/>
  <c r="P611" i="1"/>
  <c r="M611" i="1"/>
  <c r="J611" i="1"/>
  <c r="R611" i="1"/>
  <c r="O611" i="1"/>
  <c r="Q611" i="1"/>
  <c r="N611" i="1"/>
  <c r="B603" i="1"/>
  <c r="A603" i="1"/>
  <c r="L603" i="1"/>
  <c r="K603" i="1"/>
  <c r="P603" i="1"/>
  <c r="R603" i="1"/>
  <c r="Q603" i="1"/>
  <c r="O603" i="1"/>
  <c r="N603" i="1"/>
  <c r="J603" i="1"/>
  <c r="M603" i="1"/>
  <c r="B1538" i="1"/>
  <c r="A1538" i="1"/>
  <c r="Q1538" i="1"/>
  <c r="N1538" i="1"/>
  <c r="M1538" i="1"/>
  <c r="K1538" i="1"/>
  <c r="R1538" i="1"/>
  <c r="P1538" i="1"/>
  <c r="O1538" i="1"/>
  <c r="J1538" i="1"/>
  <c r="L1538" i="1"/>
  <c r="B1530" i="1"/>
  <c r="A1530" i="1"/>
  <c r="Q1530" i="1"/>
  <c r="M1530" i="1"/>
  <c r="R1530" i="1"/>
  <c r="P1530" i="1"/>
  <c r="O1530" i="1"/>
  <c r="L1530" i="1"/>
  <c r="K1530" i="1"/>
  <c r="N1530" i="1"/>
  <c r="J1530" i="1"/>
  <c r="B1522" i="1"/>
  <c r="A1522" i="1"/>
  <c r="M1522" i="1"/>
  <c r="Q1522" i="1"/>
  <c r="P1522" i="1"/>
  <c r="O1522" i="1"/>
  <c r="N1522" i="1"/>
  <c r="K1522" i="1"/>
  <c r="R1522" i="1"/>
  <c r="J1522" i="1"/>
  <c r="L1522" i="1"/>
  <c r="B1514" i="1"/>
  <c r="A1514" i="1"/>
  <c r="M1514" i="1"/>
  <c r="P1514" i="1"/>
  <c r="O1514" i="1"/>
  <c r="N1514" i="1"/>
  <c r="L1514" i="1"/>
  <c r="J1514" i="1"/>
  <c r="R1514" i="1"/>
  <c r="Q1514" i="1"/>
  <c r="K1514" i="1"/>
  <c r="B1506" i="1"/>
  <c r="A1506" i="1"/>
  <c r="M1506" i="1"/>
  <c r="O1506" i="1"/>
  <c r="N1506" i="1"/>
  <c r="L1506" i="1"/>
  <c r="K1506" i="1"/>
  <c r="R1506" i="1"/>
  <c r="Q1506" i="1"/>
  <c r="P1506" i="1"/>
  <c r="J1506" i="1"/>
  <c r="B1498" i="1"/>
  <c r="A1498" i="1"/>
  <c r="M1498" i="1"/>
  <c r="N1498" i="1"/>
  <c r="L1498" i="1"/>
  <c r="K1498" i="1"/>
  <c r="J1498" i="1"/>
  <c r="Q1498" i="1"/>
  <c r="P1498" i="1"/>
  <c r="O1498" i="1"/>
  <c r="R1498" i="1"/>
  <c r="B1490" i="1"/>
  <c r="A1490" i="1"/>
  <c r="M1490" i="1"/>
  <c r="L1490" i="1"/>
  <c r="K1490" i="1"/>
  <c r="J1490" i="1"/>
  <c r="R1490" i="1"/>
  <c r="P1490" i="1"/>
  <c r="O1490" i="1"/>
  <c r="N1490" i="1"/>
  <c r="Q1490" i="1"/>
  <c r="B1482" i="1"/>
  <c r="A1482" i="1"/>
  <c r="M1482" i="1"/>
  <c r="K1482" i="1"/>
  <c r="J1482" i="1"/>
  <c r="R1482" i="1"/>
  <c r="Q1482" i="1"/>
  <c r="O1482" i="1"/>
  <c r="N1482" i="1"/>
  <c r="L1482" i="1"/>
  <c r="P1482" i="1"/>
  <c r="A1474" i="1"/>
  <c r="B1474" i="1"/>
  <c r="M1474" i="1"/>
  <c r="J1474" i="1"/>
  <c r="R1474" i="1"/>
  <c r="Q1474" i="1"/>
  <c r="N1474" i="1"/>
  <c r="O1474" i="1"/>
  <c r="P1474" i="1"/>
  <c r="L1474" i="1"/>
  <c r="K1474" i="1"/>
  <c r="A1466" i="1"/>
  <c r="B1466" i="1"/>
  <c r="M1466" i="1"/>
  <c r="R1466" i="1"/>
  <c r="Q1466" i="1"/>
  <c r="P1466" i="1"/>
  <c r="L1466" i="1"/>
  <c r="N1466" i="1"/>
  <c r="O1466" i="1"/>
  <c r="K1466" i="1"/>
  <c r="J1466" i="1"/>
  <c r="A1458" i="1"/>
  <c r="B1458" i="1"/>
  <c r="L1458" i="1"/>
  <c r="K1458" i="1"/>
  <c r="P1458" i="1"/>
  <c r="O1458" i="1"/>
  <c r="N1458" i="1"/>
  <c r="J1458" i="1"/>
  <c r="R1458" i="1"/>
  <c r="Q1458" i="1"/>
  <c r="M1458" i="1"/>
  <c r="A1450" i="1"/>
  <c r="B1450" i="1"/>
  <c r="L1450" i="1"/>
  <c r="K1450" i="1"/>
  <c r="P1450" i="1"/>
  <c r="J1450" i="1"/>
  <c r="R1450" i="1"/>
  <c r="N1450" i="1"/>
  <c r="Q1450" i="1"/>
  <c r="O1450" i="1"/>
  <c r="M1450" i="1"/>
  <c r="A1442" i="1"/>
  <c r="B1442" i="1"/>
  <c r="L1442" i="1"/>
  <c r="K1442" i="1"/>
  <c r="P1442" i="1"/>
  <c r="R1442" i="1"/>
  <c r="Q1442" i="1"/>
  <c r="N1442" i="1"/>
  <c r="O1442" i="1"/>
  <c r="M1442" i="1"/>
  <c r="J1442" i="1"/>
  <c r="A1434" i="1"/>
  <c r="B1434" i="1"/>
  <c r="L1434" i="1"/>
  <c r="K1434" i="1"/>
  <c r="P1434" i="1"/>
  <c r="N1434" i="1"/>
  <c r="M1434" i="1"/>
  <c r="Q1434" i="1"/>
  <c r="O1434" i="1"/>
  <c r="J1434" i="1"/>
  <c r="R1434" i="1"/>
  <c r="A1426" i="1"/>
  <c r="B1426" i="1"/>
  <c r="L1426" i="1"/>
  <c r="K1426" i="1"/>
  <c r="P1426" i="1"/>
  <c r="Q1426" i="1"/>
  <c r="M1426" i="1"/>
  <c r="J1426" i="1"/>
  <c r="R1426" i="1"/>
  <c r="O1426" i="1"/>
  <c r="N1426" i="1"/>
  <c r="A1418" i="1"/>
  <c r="B1418" i="1"/>
  <c r="L1418" i="1"/>
  <c r="K1418" i="1"/>
  <c r="P1418" i="1"/>
  <c r="Q1418" i="1"/>
  <c r="O1418" i="1"/>
  <c r="M1418" i="1"/>
  <c r="R1418" i="1"/>
  <c r="N1418" i="1"/>
  <c r="J1418" i="1"/>
  <c r="A1410" i="1"/>
  <c r="B1410" i="1"/>
  <c r="L1410" i="1"/>
  <c r="K1410" i="1"/>
  <c r="P1410" i="1"/>
  <c r="M1410" i="1"/>
  <c r="J1410" i="1"/>
  <c r="O1410" i="1"/>
  <c r="R1410" i="1"/>
  <c r="Q1410" i="1"/>
  <c r="N1410" i="1"/>
  <c r="A1402" i="1"/>
  <c r="B1402" i="1"/>
  <c r="L1402" i="1"/>
  <c r="K1402" i="1"/>
  <c r="R1402" i="1"/>
  <c r="P1402" i="1"/>
  <c r="M1402" i="1"/>
  <c r="J1402" i="1"/>
  <c r="N1402" i="1"/>
  <c r="Q1402" i="1"/>
  <c r="O1402" i="1"/>
  <c r="B825" i="1"/>
  <c r="A825" i="1"/>
  <c r="L825" i="1"/>
  <c r="K825" i="1"/>
  <c r="R825" i="1"/>
  <c r="J825" i="1"/>
  <c r="Q825" i="1"/>
  <c r="O825" i="1"/>
  <c r="N825" i="1"/>
  <c r="M825" i="1"/>
  <c r="P825" i="1"/>
  <c r="B817" i="1"/>
  <c r="A817" i="1"/>
  <c r="L817" i="1"/>
  <c r="K817" i="1"/>
  <c r="R817" i="1"/>
  <c r="J817" i="1"/>
  <c r="Q817" i="1"/>
  <c r="P817" i="1"/>
  <c r="O817" i="1"/>
  <c r="M817" i="1"/>
  <c r="N817" i="1"/>
  <c r="B809" i="1"/>
  <c r="A809" i="1"/>
  <c r="L809" i="1"/>
  <c r="K809" i="1"/>
  <c r="R809" i="1"/>
  <c r="J809" i="1"/>
  <c r="Q809" i="1"/>
  <c r="O809" i="1"/>
  <c r="N809" i="1"/>
  <c r="M809" i="1"/>
  <c r="P809" i="1"/>
  <c r="B801" i="1"/>
  <c r="A801" i="1"/>
  <c r="L801" i="1"/>
  <c r="K801" i="1"/>
  <c r="R801" i="1"/>
  <c r="J801" i="1"/>
  <c r="Q801" i="1"/>
  <c r="P801" i="1"/>
  <c r="O801" i="1"/>
  <c r="M801" i="1"/>
  <c r="N801" i="1"/>
  <c r="B793" i="1"/>
  <c r="A793" i="1"/>
  <c r="L793" i="1"/>
  <c r="K793" i="1"/>
  <c r="R793" i="1"/>
  <c r="J793" i="1"/>
  <c r="Q793" i="1"/>
  <c r="O793" i="1"/>
  <c r="N793" i="1"/>
  <c r="M793" i="1"/>
  <c r="P793" i="1"/>
  <c r="B785" i="1"/>
  <c r="A785" i="1"/>
  <c r="L785" i="1"/>
  <c r="K785" i="1"/>
  <c r="R785" i="1"/>
  <c r="J785" i="1"/>
  <c r="Q785" i="1"/>
  <c r="P785" i="1"/>
  <c r="O785" i="1"/>
  <c r="M785" i="1"/>
  <c r="N785" i="1"/>
  <c r="B777" i="1"/>
  <c r="A777" i="1"/>
  <c r="L777" i="1"/>
  <c r="K777" i="1"/>
  <c r="R777" i="1"/>
  <c r="J777" i="1"/>
  <c r="Q777" i="1"/>
  <c r="O777" i="1"/>
  <c r="N777" i="1"/>
  <c r="M777" i="1"/>
  <c r="P777" i="1"/>
  <c r="B769" i="1"/>
  <c r="A769" i="1"/>
  <c r="L769" i="1"/>
  <c r="K769" i="1"/>
  <c r="R769" i="1"/>
  <c r="J769" i="1"/>
  <c r="Q769" i="1"/>
  <c r="P769" i="1"/>
  <c r="O769" i="1"/>
  <c r="M769" i="1"/>
  <c r="N769" i="1"/>
  <c r="B761" i="1"/>
  <c r="A761" i="1"/>
  <c r="L761" i="1"/>
  <c r="K761" i="1"/>
  <c r="R761" i="1"/>
  <c r="J761" i="1"/>
  <c r="Q761" i="1"/>
  <c r="O761" i="1"/>
  <c r="N761" i="1"/>
  <c r="M761" i="1"/>
  <c r="P761" i="1"/>
  <c r="B753" i="1"/>
  <c r="A753" i="1"/>
  <c r="L753" i="1"/>
  <c r="K753" i="1"/>
  <c r="R753" i="1"/>
  <c r="J753" i="1"/>
  <c r="Q753" i="1"/>
  <c r="P753" i="1"/>
  <c r="O753" i="1"/>
  <c r="M753" i="1"/>
  <c r="N753" i="1"/>
  <c r="B745" i="1"/>
  <c r="A745" i="1"/>
  <c r="L745" i="1"/>
  <c r="K745" i="1"/>
  <c r="R745" i="1"/>
  <c r="J745" i="1"/>
  <c r="Q745" i="1"/>
  <c r="O745" i="1"/>
  <c r="N745" i="1"/>
  <c r="M745" i="1"/>
  <c r="P745" i="1"/>
  <c r="B737" i="1"/>
  <c r="A737" i="1"/>
  <c r="K737" i="1"/>
  <c r="R737" i="1"/>
  <c r="J737" i="1"/>
  <c r="Q737" i="1"/>
  <c r="P737" i="1"/>
  <c r="O737" i="1"/>
  <c r="N737" i="1"/>
  <c r="L737" i="1"/>
  <c r="M737" i="1"/>
  <c r="B729" i="1"/>
  <c r="A729" i="1"/>
  <c r="N729" i="1"/>
  <c r="M729" i="1"/>
  <c r="L729" i="1"/>
  <c r="K729" i="1"/>
  <c r="R729" i="1"/>
  <c r="J729" i="1"/>
  <c r="P729" i="1"/>
  <c r="Q729" i="1"/>
  <c r="O729" i="1"/>
  <c r="B721" i="1"/>
  <c r="A721" i="1"/>
  <c r="N721" i="1"/>
  <c r="M721" i="1"/>
  <c r="L721" i="1"/>
  <c r="K721" i="1"/>
  <c r="R721" i="1"/>
  <c r="J721" i="1"/>
  <c r="P721" i="1"/>
  <c r="Q721" i="1"/>
  <c r="O721" i="1"/>
  <c r="B713" i="1"/>
  <c r="A713" i="1"/>
  <c r="N713" i="1"/>
  <c r="M713" i="1"/>
  <c r="L713" i="1"/>
  <c r="K713" i="1"/>
  <c r="R713" i="1"/>
  <c r="J713" i="1"/>
  <c r="P713" i="1"/>
  <c r="Q713" i="1"/>
  <c r="O713" i="1"/>
  <c r="B705" i="1"/>
  <c r="A705" i="1"/>
  <c r="N705" i="1"/>
  <c r="M705" i="1"/>
  <c r="L705" i="1"/>
  <c r="K705" i="1"/>
  <c r="R705" i="1"/>
  <c r="J705" i="1"/>
  <c r="P705" i="1"/>
  <c r="Q705" i="1"/>
  <c r="O705" i="1"/>
  <c r="B697" i="1"/>
  <c r="A697" i="1"/>
  <c r="N697" i="1"/>
  <c r="M697" i="1"/>
  <c r="L697" i="1"/>
  <c r="K697" i="1"/>
  <c r="R697" i="1"/>
  <c r="J697" i="1"/>
  <c r="P697" i="1"/>
  <c r="Q697" i="1"/>
  <c r="O697" i="1"/>
  <c r="B1844" i="1"/>
  <c r="A1844" i="1"/>
  <c r="L1844" i="1"/>
  <c r="K1844" i="1"/>
  <c r="R1844" i="1"/>
  <c r="J1844" i="1"/>
  <c r="Q1844" i="1"/>
  <c r="P1844" i="1"/>
  <c r="O1844" i="1"/>
  <c r="N1844" i="1"/>
  <c r="M1844" i="1"/>
  <c r="B1836" i="1"/>
  <c r="A1836" i="1"/>
  <c r="L1836" i="1"/>
  <c r="K1836" i="1"/>
  <c r="J1836" i="1"/>
  <c r="R1836" i="1"/>
  <c r="Q1836" i="1"/>
  <c r="P1836" i="1"/>
  <c r="O1836" i="1"/>
  <c r="N1836" i="1"/>
  <c r="M1836" i="1"/>
  <c r="B1910" i="1"/>
  <c r="A1910" i="1"/>
  <c r="K1910" i="1"/>
  <c r="R1910" i="1"/>
  <c r="J1910" i="1"/>
  <c r="Q1910" i="1"/>
  <c r="P1910" i="1"/>
  <c r="O1910" i="1"/>
  <c r="N1910" i="1"/>
  <c r="M1910" i="1"/>
  <c r="L1910" i="1"/>
  <c r="B1902" i="1"/>
  <c r="A1902" i="1"/>
  <c r="K1902" i="1"/>
  <c r="R1902" i="1"/>
  <c r="J1902" i="1"/>
  <c r="Q1902" i="1"/>
  <c r="P1902" i="1"/>
  <c r="O1902" i="1"/>
  <c r="N1902" i="1"/>
  <c r="M1902" i="1"/>
  <c r="L1902" i="1"/>
  <c r="B574" i="1"/>
  <c r="A574" i="1"/>
  <c r="M574" i="1"/>
  <c r="J574" i="1"/>
  <c r="R574" i="1"/>
  <c r="Q574" i="1"/>
  <c r="P574" i="1"/>
  <c r="O574" i="1"/>
  <c r="L574" i="1"/>
  <c r="N574" i="1"/>
  <c r="K574" i="1"/>
  <c r="B566" i="1"/>
  <c r="A566" i="1"/>
  <c r="M566" i="1"/>
  <c r="R566" i="1"/>
  <c r="Q566" i="1"/>
  <c r="P566" i="1"/>
  <c r="O566" i="1"/>
  <c r="N566" i="1"/>
  <c r="K566" i="1"/>
  <c r="J566" i="1"/>
  <c r="L566" i="1"/>
  <c r="B558" i="1"/>
  <c r="A558" i="1"/>
  <c r="M558" i="1"/>
  <c r="Q558" i="1"/>
  <c r="P558" i="1"/>
  <c r="O558" i="1"/>
  <c r="N558" i="1"/>
  <c r="L558" i="1"/>
  <c r="R558" i="1"/>
  <c r="J558" i="1"/>
  <c r="K558" i="1"/>
  <c r="B1396" i="1"/>
  <c r="A1396" i="1"/>
  <c r="M1396" i="1"/>
  <c r="L1396" i="1"/>
  <c r="R1396" i="1"/>
  <c r="J1396" i="1"/>
  <c r="O1396" i="1"/>
  <c r="Q1396" i="1"/>
  <c r="P1396" i="1"/>
  <c r="N1396" i="1"/>
  <c r="K1396" i="1"/>
  <c r="B1388" i="1"/>
  <c r="A1388" i="1"/>
  <c r="M1388" i="1"/>
  <c r="L1388" i="1"/>
  <c r="R1388" i="1"/>
  <c r="J1388" i="1"/>
  <c r="O1388" i="1"/>
  <c r="N1388" i="1"/>
  <c r="K1388" i="1"/>
  <c r="Q1388" i="1"/>
  <c r="P1388" i="1"/>
  <c r="B1380" i="1"/>
  <c r="A1380" i="1"/>
  <c r="L1380" i="1"/>
  <c r="R1380" i="1"/>
  <c r="J1380" i="1"/>
  <c r="O1380" i="1"/>
  <c r="K1380" i="1"/>
  <c r="Q1380" i="1"/>
  <c r="P1380" i="1"/>
  <c r="N1380" i="1"/>
  <c r="M1380" i="1"/>
  <c r="B1372" i="1"/>
  <c r="A1372" i="1"/>
  <c r="L1372" i="1"/>
  <c r="R1372" i="1"/>
  <c r="J1372" i="1"/>
  <c r="O1372" i="1"/>
  <c r="Q1372" i="1"/>
  <c r="P1372" i="1"/>
  <c r="N1372" i="1"/>
  <c r="M1372" i="1"/>
  <c r="K1372" i="1"/>
  <c r="B1364" i="1"/>
  <c r="A1364" i="1"/>
  <c r="L1364" i="1"/>
  <c r="R1364" i="1"/>
  <c r="J1364" i="1"/>
  <c r="O1364" i="1"/>
  <c r="N1364" i="1"/>
  <c r="M1364" i="1"/>
  <c r="K1364" i="1"/>
  <c r="Q1364" i="1"/>
  <c r="P1364" i="1"/>
  <c r="B1356" i="1"/>
  <c r="A1356" i="1"/>
  <c r="L1356" i="1"/>
  <c r="R1356" i="1"/>
  <c r="J1356" i="1"/>
  <c r="O1356" i="1"/>
  <c r="Q1356" i="1"/>
  <c r="P1356" i="1"/>
  <c r="N1356" i="1"/>
  <c r="M1356" i="1"/>
  <c r="K1356" i="1"/>
  <c r="B1348" i="1"/>
  <c r="A1348" i="1"/>
  <c r="L1348" i="1"/>
  <c r="R1348" i="1"/>
  <c r="J1348" i="1"/>
  <c r="O1348" i="1"/>
  <c r="Q1348" i="1"/>
  <c r="P1348" i="1"/>
  <c r="N1348" i="1"/>
  <c r="M1348" i="1"/>
  <c r="K1348" i="1"/>
  <c r="B1340" i="1"/>
  <c r="A1340" i="1"/>
  <c r="L1340" i="1"/>
  <c r="R1340" i="1"/>
  <c r="J1340" i="1"/>
  <c r="O1340" i="1"/>
  <c r="M1340" i="1"/>
  <c r="K1340" i="1"/>
  <c r="N1340" i="1"/>
  <c r="Q1340" i="1"/>
  <c r="P1340" i="1"/>
  <c r="B1332" i="1"/>
  <c r="A1332" i="1"/>
  <c r="L1332" i="1"/>
  <c r="O1332" i="1"/>
  <c r="N1332" i="1"/>
  <c r="M1332" i="1"/>
  <c r="K1332" i="1"/>
  <c r="J1332" i="1"/>
  <c r="R1332" i="1"/>
  <c r="Q1332" i="1"/>
  <c r="P1332" i="1"/>
  <c r="B1324" i="1"/>
  <c r="A1324" i="1"/>
  <c r="L1324" i="1"/>
  <c r="O1324" i="1"/>
  <c r="K1324" i="1"/>
  <c r="J1324" i="1"/>
  <c r="R1324" i="1"/>
  <c r="Q1324" i="1"/>
  <c r="M1324" i="1"/>
  <c r="P1324" i="1"/>
  <c r="N1324" i="1"/>
  <c r="B1316" i="1"/>
  <c r="A1316" i="1"/>
  <c r="L1316" i="1"/>
  <c r="N1316" i="1"/>
  <c r="M1316" i="1"/>
  <c r="K1316" i="1"/>
  <c r="J1316" i="1"/>
  <c r="R1316" i="1"/>
  <c r="Q1316" i="1"/>
  <c r="P1316" i="1"/>
  <c r="O1316" i="1"/>
  <c r="B1308" i="1"/>
  <c r="A1308" i="1"/>
  <c r="L1308" i="1"/>
  <c r="M1308" i="1"/>
  <c r="K1308" i="1"/>
  <c r="J1308" i="1"/>
  <c r="R1308" i="1"/>
  <c r="Q1308" i="1"/>
  <c r="P1308" i="1"/>
  <c r="O1308" i="1"/>
  <c r="N1308" i="1"/>
  <c r="B1300" i="1"/>
  <c r="A1300" i="1"/>
  <c r="L1300" i="1"/>
  <c r="K1300" i="1"/>
  <c r="J1300" i="1"/>
  <c r="R1300" i="1"/>
  <c r="Q1300" i="1"/>
  <c r="P1300" i="1"/>
  <c r="O1300" i="1"/>
  <c r="N1300" i="1"/>
  <c r="M1300" i="1"/>
  <c r="B1292" i="1"/>
  <c r="A1292" i="1"/>
  <c r="P1292" i="1"/>
  <c r="O1292" i="1"/>
  <c r="N1292" i="1"/>
  <c r="M1292" i="1"/>
  <c r="L1292" i="1"/>
  <c r="R1292" i="1"/>
  <c r="Q1292" i="1"/>
  <c r="K1292" i="1"/>
  <c r="J1292" i="1"/>
  <c r="B1622" i="1"/>
  <c r="A1622" i="1"/>
  <c r="P1622" i="1"/>
  <c r="O1622" i="1"/>
  <c r="N1622" i="1"/>
  <c r="M1622" i="1"/>
  <c r="L1622" i="1"/>
  <c r="R1622" i="1"/>
  <c r="K1622" i="1"/>
  <c r="Q1622" i="1"/>
  <c r="J1622" i="1"/>
  <c r="B1614" i="1"/>
  <c r="A1614" i="1"/>
  <c r="P1614" i="1"/>
  <c r="O1614" i="1"/>
  <c r="N1614" i="1"/>
  <c r="M1614" i="1"/>
  <c r="Q1614" i="1"/>
  <c r="L1614" i="1"/>
  <c r="K1614" i="1"/>
  <c r="J1614" i="1"/>
  <c r="R1614" i="1"/>
  <c r="B1606" i="1"/>
  <c r="A1606" i="1"/>
  <c r="P1606" i="1"/>
  <c r="O1606" i="1"/>
  <c r="N1606" i="1"/>
  <c r="K1606" i="1"/>
  <c r="J1606" i="1"/>
  <c r="R1606" i="1"/>
  <c r="M1606" i="1"/>
  <c r="Q1606" i="1"/>
  <c r="L1606" i="1"/>
  <c r="B217" i="1"/>
  <c r="A217" i="1"/>
  <c r="L217" i="1"/>
  <c r="K217" i="1"/>
  <c r="R217" i="1"/>
  <c r="J217" i="1"/>
  <c r="Q217" i="1"/>
  <c r="P217" i="1"/>
  <c r="N217" i="1"/>
  <c r="O217" i="1"/>
  <c r="M217" i="1"/>
  <c r="B1853" i="1"/>
  <c r="A1853" i="1"/>
  <c r="L1853" i="1"/>
  <c r="K1853" i="1"/>
  <c r="R1853" i="1"/>
  <c r="J1853" i="1"/>
  <c r="Q1853" i="1"/>
  <c r="P1853" i="1"/>
  <c r="N1853" i="1"/>
  <c r="O1853" i="1"/>
  <c r="M1853" i="1"/>
  <c r="B368" i="1"/>
  <c r="A368" i="1"/>
  <c r="L368" i="1"/>
  <c r="K368" i="1"/>
  <c r="M368" i="1"/>
  <c r="J368" i="1"/>
  <c r="R368" i="1"/>
  <c r="Q368" i="1"/>
  <c r="O368" i="1"/>
  <c r="P368" i="1"/>
  <c r="N368" i="1"/>
  <c r="A159" i="1"/>
  <c r="B159" i="1"/>
  <c r="R159" i="1"/>
  <c r="J159" i="1"/>
  <c r="Q159" i="1"/>
  <c r="P159" i="1"/>
  <c r="O159" i="1"/>
  <c r="N159" i="1"/>
  <c r="M159" i="1"/>
  <c r="L159" i="1"/>
  <c r="K159" i="1"/>
  <c r="B22" i="1"/>
  <c r="A22" i="1"/>
  <c r="R22" i="1"/>
  <c r="J22" i="1"/>
  <c r="Q22" i="1"/>
  <c r="P22" i="1"/>
  <c r="O22" i="1"/>
  <c r="M22" i="1"/>
  <c r="N22" i="1"/>
  <c r="L22" i="1"/>
  <c r="K22" i="1"/>
  <c r="A207" i="1"/>
  <c r="B207" i="1"/>
  <c r="N207" i="1"/>
  <c r="M207" i="1"/>
  <c r="L207" i="1"/>
  <c r="K207" i="1"/>
  <c r="R207" i="1"/>
  <c r="J207" i="1"/>
  <c r="O207" i="1"/>
  <c r="Q207" i="1"/>
  <c r="P207" i="1"/>
  <c r="B684" i="1"/>
  <c r="A684" i="1"/>
  <c r="K684" i="1"/>
  <c r="R684" i="1"/>
  <c r="J684" i="1"/>
  <c r="Q684" i="1"/>
  <c r="P684" i="1"/>
  <c r="O684" i="1"/>
  <c r="M684" i="1"/>
  <c r="N684" i="1"/>
  <c r="L684" i="1"/>
  <c r="B269" i="1"/>
  <c r="A269" i="1"/>
  <c r="K269" i="1"/>
  <c r="R269" i="1"/>
  <c r="J269" i="1"/>
  <c r="Q269" i="1"/>
  <c r="P269" i="1"/>
  <c r="O269" i="1"/>
  <c r="M269" i="1"/>
  <c r="L269" i="1"/>
  <c r="N269" i="1"/>
  <c r="B1634" i="1"/>
  <c r="A1634" i="1"/>
  <c r="L1634" i="1"/>
  <c r="K1634" i="1"/>
  <c r="R1634" i="1"/>
  <c r="J1634" i="1"/>
  <c r="Q1634" i="1"/>
  <c r="P1634" i="1"/>
  <c r="O1634" i="1"/>
  <c r="N1634" i="1"/>
  <c r="M1634" i="1"/>
  <c r="B621" i="1"/>
  <c r="A621" i="1"/>
  <c r="R621" i="1"/>
  <c r="J621" i="1"/>
  <c r="Q621" i="1"/>
  <c r="N621" i="1"/>
  <c r="L621" i="1"/>
  <c r="K621" i="1"/>
  <c r="P621" i="1"/>
  <c r="O621" i="1"/>
  <c r="M621" i="1"/>
  <c r="B1516" i="1"/>
  <c r="A1516" i="1"/>
  <c r="K1516" i="1"/>
  <c r="P1516" i="1"/>
  <c r="O1516" i="1"/>
  <c r="N1516" i="1"/>
  <c r="M1516" i="1"/>
  <c r="J1516" i="1"/>
  <c r="Q1516" i="1"/>
  <c r="R1516" i="1"/>
  <c r="L1516" i="1"/>
  <c r="B1468" i="1"/>
  <c r="A1468" i="1"/>
  <c r="K1468" i="1"/>
  <c r="R1468" i="1"/>
  <c r="Q1468" i="1"/>
  <c r="P1468" i="1"/>
  <c r="M1468" i="1"/>
  <c r="N1468" i="1"/>
  <c r="O1468" i="1"/>
  <c r="L1468" i="1"/>
  <c r="J1468" i="1"/>
  <c r="B1412" i="1"/>
  <c r="A1412" i="1"/>
  <c r="R1412" i="1"/>
  <c r="J1412" i="1"/>
  <c r="Q1412" i="1"/>
  <c r="N1412" i="1"/>
  <c r="O1412" i="1"/>
  <c r="K1412" i="1"/>
  <c r="P1412" i="1"/>
  <c r="M1412" i="1"/>
  <c r="L1412" i="1"/>
  <c r="B779" i="1"/>
  <c r="A779" i="1"/>
  <c r="R779" i="1"/>
  <c r="J779" i="1"/>
  <c r="Q779" i="1"/>
  <c r="P779" i="1"/>
  <c r="O779" i="1"/>
  <c r="M779" i="1"/>
  <c r="L779" i="1"/>
  <c r="K779" i="1"/>
  <c r="N779" i="1"/>
  <c r="B723" i="1"/>
  <c r="A723" i="1"/>
  <c r="L723" i="1"/>
  <c r="K723" i="1"/>
  <c r="R723" i="1"/>
  <c r="J723" i="1"/>
  <c r="Q723" i="1"/>
  <c r="P723" i="1"/>
  <c r="N723" i="1"/>
  <c r="O723" i="1"/>
  <c r="M723" i="1"/>
  <c r="B1904" i="1"/>
  <c r="A1904" i="1"/>
  <c r="Q1904" i="1"/>
  <c r="P1904" i="1"/>
  <c r="O1904" i="1"/>
  <c r="N1904" i="1"/>
  <c r="M1904" i="1"/>
  <c r="L1904" i="1"/>
  <c r="K1904" i="1"/>
  <c r="R1904" i="1"/>
  <c r="J1904" i="1"/>
  <c r="B1600" i="1"/>
  <c r="A1600" i="1"/>
  <c r="N1600" i="1"/>
  <c r="M1600" i="1"/>
  <c r="L1600" i="1"/>
  <c r="O1600" i="1"/>
  <c r="K1600" i="1"/>
  <c r="J1600" i="1"/>
  <c r="Q1600" i="1"/>
  <c r="R1600" i="1"/>
  <c r="P1600" i="1"/>
  <c r="A362" i="1"/>
  <c r="B362" i="1"/>
  <c r="R362" i="1"/>
  <c r="J362" i="1"/>
  <c r="Q362" i="1"/>
  <c r="M362" i="1"/>
  <c r="L362" i="1"/>
  <c r="K362" i="1"/>
  <c r="O362" i="1"/>
  <c r="P362" i="1"/>
  <c r="N362" i="1"/>
  <c r="B1826" i="1"/>
  <c r="A1826" i="1"/>
  <c r="K1826" i="1"/>
  <c r="R1826" i="1"/>
  <c r="J1826" i="1"/>
  <c r="Q1826" i="1"/>
  <c r="P1826" i="1"/>
  <c r="O1826" i="1"/>
  <c r="N1826" i="1"/>
  <c r="L1826" i="1"/>
  <c r="M1826" i="1"/>
  <c r="A223" i="1"/>
  <c r="B223" i="1"/>
  <c r="N223" i="1"/>
  <c r="M223" i="1"/>
  <c r="L223" i="1"/>
  <c r="K223" i="1"/>
  <c r="R223" i="1"/>
  <c r="J223" i="1"/>
  <c r="P223" i="1"/>
  <c r="O223" i="1"/>
  <c r="Q223" i="1"/>
  <c r="B56" i="1"/>
  <c r="A56" i="1"/>
  <c r="P56" i="1"/>
  <c r="O56" i="1"/>
  <c r="K56" i="1"/>
  <c r="N56" i="1"/>
  <c r="M56" i="1"/>
  <c r="L56" i="1"/>
  <c r="Q56" i="1"/>
  <c r="R56" i="1"/>
  <c r="J56" i="1"/>
  <c r="B1658" i="1"/>
  <c r="A1658" i="1"/>
  <c r="L1658" i="1"/>
  <c r="K1658" i="1"/>
  <c r="R1658" i="1"/>
  <c r="J1658" i="1"/>
  <c r="Q1658" i="1"/>
  <c r="P1658" i="1"/>
  <c r="O1658" i="1"/>
  <c r="N1658" i="1"/>
  <c r="M1658" i="1"/>
  <c r="B150" i="1"/>
  <c r="A150" i="1"/>
  <c r="K150" i="1"/>
  <c r="R150" i="1"/>
  <c r="J150" i="1"/>
  <c r="Q150" i="1"/>
  <c r="P150" i="1"/>
  <c r="L150" i="1"/>
  <c r="O150" i="1"/>
  <c r="N150" i="1"/>
  <c r="M150" i="1"/>
  <c r="A246" i="1"/>
  <c r="B246" i="1"/>
  <c r="R246" i="1"/>
  <c r="J246" i="1"/>
  <c r="Q246" i="1"/>
  <c r="P246" i="1"/>
  <c r="O246" i="1"/>
  <c r="N246" i="1"/>
  <c r="L246" i="1"/>
  <c r="M246" i="1"/>
  <c r="K246" i="1"/>
  <c r="B361" i="1"/>
  <c r="A361" i="1"/>
  <c r="K361" i="1"/>
  <c r="R361" i="1"/>
  <c r="J361" i="1"/>
  <c r="L361" i="1"/>
  <c r="Q361" i="1"/>
  <c r="P361" i="1"/>
  <c r="N361" i="1"/>
  <c r="O361" i="1"/>
  <c r="M361" i="1"/>
  <c r="B1586" i="1"/>
  <c r="A1586" i="1"/>
  <c r="L1586" i="1"/>
  <c r="K1586" i="1"/>
  <c r="M1586" i="1"/>
  <c r="J1586" i="1"/>
  <c r="R1586" i="1"/>
  <c r="Q1586" i="1"/>
  <c r="O1586" i="1"/>
  <c r="P1586" i="1"/>
  <c r="N1586" i="1"/>
  <c r="B1590" i="1"/>
  <c r="A1590" i="1"/>
  <c r="P1590" i="1"/>
  <c r="O1590" i="1"/>
  <c r="R1590" i="1"/>
  <c r="Q1590" i="1"/>
  <c r="N1590" i="1"/>
  <c r="M1590" i="1"/>
  <c r="K1590" i="1"/>
  <c r="L1590" i="1"/>
  <c r="J1590" i="1"/>
  <c r="B1827" i="1"/>
  <c r="A1827" i="1"/>
  <c r="M1827" i="1"/>
  <c r="J1827" i="1"/>
  <c r="R1827" i="1"/>
  <c r="Q1827" i="1"/>
  <c r="P1827" i="1"/>
  <c r="O1827" i="1"/>
  <c r="N1827" i="1"/>
  <c r="K1827" i="1"/>
  <c r="L1827" i="1"/>
  <c r="B1862" i="1"/>
  <c r="A1862" i="1"/>
  <c r="K1862" i="1"/>
  <c r="R1862" i="1"/>
  <c r="J1862" i="1"/>
  <c r="Q1862" i="1"/>
  <c r="P1862" i="1"/>
  <c r="O1862" i="1"/>
  <c r="N1862" i="1"/>
  <c r="M1862" i="1"/>
  <c r="L1862" i="1"/>
  <c r="B1867" i="1"/>
  <c r="A1867" i="1"/>
  <c r="N1867" i="1"/>
  <c r="M1867" i="1"/>
  <c r="L1867" i="1"/>
  <c r="K1867" i="1"/>
  <c r="R1867" i="1"/>
  <c r="J1867" i="1"/>
  <c r="Q1867" i="1"/>
  <c r="P1867" i="1"/>
  <c r="O1867" i="1"/>
  <c r="B1892" i="1"/>
  <c r="A1892" i="1"/>
  <c r="M1892" i="1"/>
  <c r="L1892" i="1"/>
  <c r="K1892" i="1"/>
  <c r="R1892" i="1"/>
  <c r="J1892" i="1"/>
  <c r="Q1892" i="1"/>
  <c r="P1892" i="1"/>
  <c r="O1892" i="1"/>
  <c r="N1892" i="1"/>
  <c r="B1918" i="1"/>
  <c r="A1918" i="1"/>
  <c r="K1918" i="1"/>
  <c r="R1918" i="1"/>
  <c r="J1918" i="1"/>
  <c r="Q1918" i="1"/>
  <c r="P1918" i="1"/>
  <c r="O1918" i="1"/>
  <c r="N1918" i="1"/>
  <c r="M1918" i="1"/>
  <c r="L1918" i="1"/>
  <c r="B230" i="1"/>
  <c r="A230" i="1"/>
  <c r="O230" i="1"/>
  <c r="N230" i="1"/>
  <c r="M230" i="1"/>
  <c r="L230" i="1"/>
  <c r="K230" i="1"/>
  <c r="Q230" i="1"/>
  <c r="P230" i="1"/>
  <c r="J230" i="1"/>
  <c r="R230" i="1"/>
  <c r="B222" i="1"/>
  <c r="A222" i="1"/>
  <c r="O222" i="1"/>
  <c r="N222" i="1"/>
  <c r="M222" i="1"/>
  <c r="L222" i="1"/>
  <c r="K222" i="1"/>
  <c r="R222" i="1"/>
  <c r="Q222" i="1"/>
  <c r="J222" i="1"/>
  <c r="P222" i="1"/>
  <c r="B261" i="1"/>
  <c r="A261" i="1"/>
  <c r="K261" i="1"/>
  <c r="R261" i="1"/>
  <c r="J261" i="1"/>
  <c r="Q261" i="1"/>
  <c r="P261" i="1"/>
  <c r="O261" i="1"/>
  <c r="M261" i="1"/>
  <c r="L261" i="1"/>
  <c r="N261" i="1"/>
  <c r="B1574" i="1"/>
  <c r="A1574" i="1"/>
  <c r="M1574" i="1"/>
  <c r="L1574" i="1"/>
  <c r="K1574" i="1"/>
  <c r="R1574" i="1"/>
  <c r="J1574" i="1"/>
  <c r="Q1574" i="1"/>
  <c r="O1574" i="1"/>
  <c r="N1574" i="1"/>
  <c r="P1574" i="1"/>
  <c r="B1666" i="1"/>
  <c r="A1666" i="1"/>
  <c r="L1666" i="1"/>
  <c r="K1666" i="1"/>
  <c r="R1666" i="1"/>
  <c r="J1666" i="1"/>
  <c r="Q1666" i="1"/>
  <c r="P1666" i="1"/>
  <c r="O1666" i="1"/>
  <c r="N1666" i="1"/>
  <c r="M1666"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74" i="1"/>
  <c r="A1874" i="1"/>
  <c r="O1874" i="1"/>
  <c r="N1874" i="1"/>
  <c r="M1874" i="1"/>
  <c r="L1874" i="1"/>
  <c r="K1874" i="1"/>
  <c r="R1874" i="1"/>
  <c r="J1874" i="1"/>
  <c r="Q1874" i="1"/>
  <c r="P1874" i="1"/>
  <c r="B364" i="1"/>
  <c r="A364" i="1"/>
  <c r="P364" i="1"/>
  <c r="O364" i="1"/>
  <c r="Q364" i="1"/>
  <c r="N364" i="1"/>
  <c r="M364" i="1"/>
  <c r="L364" i="1"/>
  <c r="K364" i="1"/>
  <c r="R364" i="1"/>
  <c r="J364"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13" i="1"/>
  <c r="A213" i="1"/>
  <c r="P213" i="1"/>
  <c r="O213" i="1"/>
  <c r="N213" i="1"/>
  <c r="M213" i="1"/>
  <c r="L213" i="1"/>
  <c r="Q213" i="1"/>
  <c r="K213" i="1"/>
  <c r="J213" i="1"/>
  <c r="R213" i="1"/>
  <c r="A203" i="1"/>
  <c r="B203" i="1"/>
  <c r="R203" i="1"/>
  <c r="J203" i="1"/>
  <c r="Q203" i="1"/>
  <c r="P203" i="1"/>
  <c r="O203" i="1"/>
  <c r="N203" i="1"/>
  <c r="M203" i="1"/>
  <c r="L203" i="1"/>
  <c r="K203" i="1"/>
  <c r="B1668" i="1"/>
  <c r="A1668" i="1"/>
  <c r="R1668" i="1"/>
  <c r="J1668" i="1"/>
  <c r="Q1668" i="1"/>
  <c r="P1668" i="1"/>
  <c r="O1668" i="1"/>
  <c r="N1668" i="1"/>
  <c r="M1668" i="1"/>
  <c r="L1668" i="1"/>
  <c r="K1668" i="1"/>
  <c r="B1553" i="1"/>
  <c r="A1553" i="1"/>
  <c r="R1553" i="1"/>
  <c r="J1553" i="1"/>
  <c r="Q1553" i="1"/>
  <c r="P1553" i="1"/>
  <c r="O1553" i="1"/>
  <c r="N1553" i="1"/>
  <c r="L1553" i="1"/>
  <c r="M1553" i="1"/>
  <c r="K1553" i="1"/>
  <c r="B640" i="1"/>
  <c r="A640" i="1"/>
  <c r="O640" i="1"/>
  <c r="N640" i="1"/>
  <c r="M640" i="1"/>
  <c r="L640" i="1"/>
  <c r="K640" i="1"/>
  <c r="Q640" i="1"/>
  <c r="R640" i="1"/>
  <c r="J640" i="1"/>
  <c r="P640" i="1"/>
  <c r="B689" i="1"/>
  <c r="A689" i="1"/>
  <c r="N689" i="1"/>
  <c r="M689" i="1"/>
  <c r="L689" i="1"/>
  <c r="K689" i="1"/>
  <c r="R689" i="1"/>
  <c r="J689" i="1"/>
  <c r="P689" i="1"/>
  <c r="Q689" i="1"/>
  <c r="O689" i="1"/>
  <c r="B681" i="1"/>
  <c r="A681" i="1"/>
  <c r="N681" i="1"/>
  <c r="M681" i="1"/>
  <c r="L681" i="1"/>
  <c r="K681" i="1"/>
  <c r="R681" i="1"/>
  <c r="J681" i="1"/>
  <c r="P681" i="1"/>
  <c r="Q681" i="1"/>
  <c r="O681" i="1"/>
  <c r="B673" i="1"/>
  <c r="A673" i="1"/>
  <c r="N673" i="1"/>
  <c r="M673" i="1"/>
  <c r="L673" i="1"/>
  <c r="K673" i="1"/>
  <c r="R673" i="1"/>
  <c r="J673" i="1"/>
  <c r="P673" i="1"/>
  <c r="Q673" i="1"/>
  <c r="O673" i="1"/>
  <c r="B665" i="1"/>
  <c r="A665" i="1"/>
  <c r="N665" i="1"/>
  <c r="M665" i="1"/>
  <c r="L665" i="1"/>
  <c r="K665" i="1"/>
  <c r="R665" i="1"/>
  <c r="J665" i="1"/>
  <c r="P665" i="1"/>
  <c r="Q665" i="1"/>
  <c r="O665" i="1"/>
  <c r="B657" i="1"/>
  <c r="A657" i="1"/>
  <c r="N657" i="1"/>
  <c r="M657" i="1"/>
  <c r="L657" i="1"/>
  <c r="K657" i="1"/>
  <c r="R657" i="1"/>
  <c r="J657" i="1"/>
  <c r="P657" i="1"/>
  <c r="Q657" i="1"/>
  <c r="O657" i="1"/>
  <c r="B649" i="1"/>
  <c r="A649" i="1"/>
  <c r="N649" i="1"/>
  <c r="M649" i="1"/>
  <c r="L649" i="1"/>
  <c r="K649" i="1"/>
  <c r="R649" i="1"/>
  <c r="J649" i="1"/>
  <c r="P649" i="1"/>
  <c r="Q649" i="1"/>
  <c r="O649" i="1"/>
  <c r="B641" i="1"/>
  <c r="A641" i="1"/>
  <c r="N641" i="1"/>
  <c r="M641" i="1"/>
  <c r="L641" i="1"/>
  <c r="K641" i="1"/>
  <c r="R641" i="1"/>
  <c r="J641" i="1"/>
  <c r="P641" i="1"/>
  <c r="Q641" i="1"/>
  <c r="O641" i="1"/>
  <c r="B371" i="1"/>
  <c r="A371" i="1"/>
  <c r="Q371" i="1"/>
  <c r="P371" i="1"/>
  <c r="R371" i="1"/>
  <c r="O371" i="1"/>
  <c r="N371" i="1"/>
  <c r="M371" i="1"/>
  <c r="L371" i="1"/>
  <c r="J371" i="1"/>
  <c r="K371" i="1"/>
  <c r="B1648" i="1"/>
  <c r="A1648" i="1"/>
  <c r="N1648" i="1"/>
  <c r="M1648" i="1"/>
  <c r="L1648" i="1"/>
  <c r="K1648" i="1"/>
  <c r="R1648" i="1"/>
  <c r="J1648" i="1"/>
  <c r="Q1648" i="1"/>
  <c r="P1648" i="1"/>
  <c r="O1648" i="1"/>
  <c r="B1544" i="1"/>
  <c r="A1544" i="1"/>
  <c r="K1544" i="1"/>
  <c r="P1544" i="1"/>
  <c r="O1544" i="1"/>
  <c r="M1544" i="1"/>
  <c r="J1544" i="1"/>
  <c r="Q1544" i="1"/>
  <c r="R1544" i="1"/>
  <c r="L1544" i="1"/>
  <c r="N1544" i="1"/>
  <c r="B309" i="1"/>
  <c r="A309" i="1"/>
  <c r="K309" i="1"/>
  <c r="R309" i="1"/>
  <c r="J309" i="1"/>
  <c r="Q309" i="1"/>
  <c r="P309" i="1"/>
  <c r="O309" i="1"/>
  <c r="M309" i="1"/>
  <c r="L309" i="1"/>
  <c r="N309" i="1"/>
  <c r="B317" i="1"/>
  <c r="A317" i="1"/>
  <c r="K317" i="1"/>
  <c r="R317" i="1"/>
  <c r="J317" i="1"/>
  <c r="Q317" i="1"/>
  <c r="P317" i="1"/>
  <c r="O317" i="1"/>
  <c r="M317" i="1"/>
  <c r="N317" i="1"/>
  <c r="L317" i="1"/>
  <c r="B1973" i="1"/>
  <c r="A1973" i="1"/>
  <c r="L1973" i="1"/>
  <c r="K1973" i="1"/>
  <c r="R1973" i="1"/>
  <c r="J1973" i="1"/>
  <c r="Q1973" i="1"/>
  <c r="P1973" i="1"/>
  <c r="O1973" i="1"/>
  <c r="N1973" i="1"/>
  <c r="M1973" i="1"/>
  <c r="B1959" i="1"/>
  <c r="A1959" i="1"/>
  <c r="R1959" i="1"/>
  <c r="J1959" i="1"/>
  <c r="Q1959" i="1"/>
  <c r="P1959" i="1"/>
  <c r="O1959" i="1"/>
  <c r="N1959" i="1"/>
  <c r="M1959" i="1"/>
  <c r="L1959" i="1"/>
  <c r="K1959" i="1"/>
  <c r="B1949" i="1"/>
  <c r="A1949" i="1"/>
  <c r="L1949" i="1"/>
  <c r="K1949" i="1"/>
  <c r="R1949" i="1"/>
  <c r="J1949" i="1"/>
  <c r="Q1949" i="1"/>
  <c r="P1949" i="1"/>
  <c r="O1949" i="1"/>
  <c r="N1949" i="1"/>
  <c r="M1949" i="1"/>
  <c r="B1934" i="1"/>
  <c r="A1934" i="1"/>
  <c r="K1934" i="1"/>
  <c r="R1934" i="1"/>
  <c r="J1934" i="1"/>
  <c r="Q1934" i="1"/>
  <c r="P1934" i="1"/>
  <c r="O1934" i="1"/>
  <c r="N1934" i="1"/>
  <c r="M1934" i="1"/>
  <c r="L1934" i="1"/>
  <c r="B1639" i="1"/>
  <c r="A1639" i="1"/>
  <c r="O1639" i="1"/>
  <c r="N1639" i="1"/>
  <c r="M1639" i="1"/>
  <c r="L1639" i="1"/>
  <c r="K1639" i="1"/>
  <c r="R1639" i="1"/>
  <c r="Q1639" i="1"/>
  <c r="P1639" i="1"/>
  <c r="J1639" i="1"/>
  <c r="B1631" i="1"/>
  <c r="A1631" i="1"/>
  <c r="O1631" i="1"/>
  <c r="N1631" i="1"/>
  <c r="M1631" i="1"/>
  <c r="L1631" i="1"/>
  <c r="K1631" i="1"/>
  <c r="R1631" i="1"/>
  <c r="Q1631" i="1"/>
  <c r="J1631" i="1"/>
  <c r="P1631" i="1"/>
  <c r="B170" i="1"/>
  <c r="A170" i="1"/>
  <c r="O170" i="1"/>
  <c r="N170" i="1"/>
  <c r="M170" i="1"/>
  <c r="L170" i="1"/>
  <c r="R170" i="1"/>
  <c r="Q170" i="1"/>
  <c r="P170" i="1"/>
  <c r="K170" i="1"/>
  <c r="J170" i="1"/>
  <c r="B393" i="1"/>
  <c r="A393" i="1"/>
  <c r="M393" i="1"/>
  <c r="K393" i="1"/>
  <c r="R393" i="1"/>
  <c r="J393" i="1"/>
  <c r="N393" i="1"/>
  <c r="L393" i="1"/>
  <c r="P393" i="1"/>
  <c r="Q393" i="1"/>
  <c r="O393" i="1"/>
  <c r="B385" i="1"/>
  <c r="A385" i="1"/>
  <c r="M385" i="1"/>
  <c r="K385" i="1"/>
  <c r="R385" i="1"/>
  <c r="J385" i="1"/>
  <c r="Q385" i="1"/>
  <c r="P385" i="1"/>
  <c r="O385" i="1"/>
  <c r="L385" i="1"/>
  <c r="N385" i="1"/>
  <c r="B592" i="1"/>
  <c r="A592" i="1"/>
  <c r="N592" i="1"/>
  <c r="K592" i="1"/>
  <c r="Q592" i="1"/>
  <c r="P592" i="1"/>
  <c r="O592" i="1"/>
  <c r="M592" i="1"/>
  <c r="L592" i="1"/>
  <c r="R592" i="1"/>
  <c r="J592" i="1"/>
  <c r="B584" i="1"/>
  <c r="A584" i="1"/>
  <c r="N584" i="1"/>
  <c r="K584" i="1"/>
  <c r="O584" i="1"/>
  <c r="M584" i="1"/>
  <c r="L584" i="1"/>
  <c r="J584" i="1"/>
  <c r="R584" i="1"/>
  <c r="Q584" i="1"/>
  <c r="P584" i="1"/>
  <c r="B626" i="1"/>
  <c r="A626" i="1"/>
  <c r="M626" i="1"/>
  <c r="L626" i="1"/>
  <c r="Q626" i="1"/>
  <c r="R626" i="1"/>
  <c r="P626" i="1"/>
  <c r="O626" i="1"/>
  <c r="N626" i="1"/>
  <c r="K626" i="1"/>
  <c r="J626" i="1"/>
  <c r="B618" i="1"/>
  <c r="A618" i="1"/>
  <c r="M618" i="1"/>
  <c r="L618" i="1"/>
  <c r="Q618" i="1"/>
  <c r="N618" i="1"/>
  <c r="K618" i="1"/>
  <c r="J618" i="1"/>
  <c r="O618" i="1"/>
  <c r="R618" i="1"/>
  <c r="P618" i="1"/>
  <c r="B610" i="1"/>
  <c r="A610" i="1"/>
  <c r="M610" i="1"/>
  <c r="L610" i="1"/>
  <c r="Q610" i="1"/>
  <c r="R610" i="1"/>
  <c r="P610" i="1"/>
  <c r="O610" i="1"/>
  <c r="N610" i="1"/>
  <c r="K610" i="1"/>
  <c r="J610" i="1"/>
  <c r="B602" i="1"/>
  <c r="A602" i="1"/>
  <c r="M602" i="1"/>
  <c r="L602" i="1"/>
  <c r="Q602" i="1"/>
  <c r="P602" i="1"/>
  <c r="O602" i="1"/>
  <c r="N602" i="1"/>
  <c r="K602" i="1"/>
  <c r="J602" i="1"/>
  <c r="R602" i="1"/>
  <c r="B1537" i="1"/>
  <c r="A1537" i="1"/>
  <c r="R1537" i="1"/>
  <c r="J1537" i="1"/>
  <c r="O1537" i="1"/>
  <c r="N1537" i="1"/>
  <c r="L1537" i="1"/>
  <c r="M1537" i="1"/>
  <c r="K1537" i="1"/>
  <c r="Q1537" i="1"/>
  <c r="P1537" i="1"/>
  <c r="B1529" i="1"/>
  <c r="A1529" i="1"/>
  <c r="N1529" i="1"/>
  <c r="R1529" i="1"/>
  <c r="Q1529" i="1"/>
  <c r="P1529" i="1"/>
  <c r="O1529" i="1"/>
  <c r="L1529" i="1"/>
  <c r="K1529" i="1"/>
  <c r="J1529" i="1"/>
  <c r="M1529" i="1"/>
  <c r="B1521" i="1"/>
  <c r="A1521" i="1"/>
  <c r="N1521" i="1"/>
  <c r="Q1521" i="1"/>
  <c r="P1521" i="1"/>
  <c r="O1521" i="1"/>
  <c r="M1521" i="1"/>
  <c r="K1521" i="1"/>
  <c r="J1521" i="1"/>
  <c r="R1521" i="1"/>
  <c r="L1521" i="1"/>
  <c r="B1513" i="1"/>
  <c r="A1513" i="1"/>
  <c r="N1513" i="1"/>
  <c r="P1513" i="1"/>
  <c r="O1513" i="1"/>
  <c r="M1513" i="1"/>
  <c r="L1513" i="1"/>
  <c r="J1513" i="1"/>
  <c r="R1513" i="1"/>
  <c r="K1513" i="1"/>
  <c r="Q1513" i="1"/>
  <c r="B1505" i="1"/>
  <c r="A1505" i="1"/>
  <c r="N1505" i="1"/>
  <c r="O1505" i="1"/>
  <c r="M1505" i="1"/>
  <c r="L1505" i="1"/>
  <c r="K1505" i="1"/>
  <c r="R1505" i="1"/>
  <c r="Q1505" i="1"/>
  <c r="P1505" i="1"/>
  <c r="J1505" i="1"/>
  <c r="B1497" i="1"/>
  <c r="A1497" i="1"/>
  <c r="N1497" i="1"/>
  <c r="M1497" i="1"/>
  <c r="L1497" i="1"/>
  <c r="K1497" i="1"/>
  <c r="J1497" i="1"/>
  <c r="Q1497" i="1"/>
  <c r="P1497" i="1"/>
  <c r="O1497" i="1"/>
  <c r="R1497" i="1"/>
  <c r="B1489" i="1"/>
  <c r="A1489" i="1"/>
  <c r="N1489" i="1"/>
  <c r="L1489" i="1"/>
  <c r="K1489" i="1"/>
  <c r="J1489" i="1"/>
  <c r="R1489" i="1"/>
  <c r="P1489" i="1"/>
  <c r="O1489" i="1"/>
  <c r="Q1489" i="1"/>
  <c r="M1489" i="1"/>
  <c r="B1481" i="1"/>
  <c r="A1481" i="1"/>
  <c r="N1481" i="1"/>
  <c r="K1481" i="1"/>
  <c r="J1481" i="1"/>
  <c r="R1481" i="1"/>
  <c r="Q1481" i="1"/>
  <c r="O1481" i="1"/>
  <c r="M1481" i="1"/>
  <c r="P1481" i="1"/>
  <c r="L1481" i="1"/>
  <c r="B1473" i="1"/>
  <c r="A1473" i="1"/>
  <c r="N1473" i="1"/>
  <c r="J1473" i="1"/>
  <c r="R1473" i="1"/>
  <c r="Q1473" i="1"/>
  <c r="M1473" i="1"/>
  <c r="L1473" i="1"/>
  <c r="K1473" i="1"/>
  <c r="P1473" i="1"/>
  <c r="O1473" i="1"/>
  <c r="B1465" i="1"/>
  <c r="A1465" i="1"/>
  <c r="N1465" i="1"/>
  <c r="R1465" i="1"/>
  <c r="Q1465" i="1"/>
  <c r="P1465" i="1"/>
  <c r="L1465" i="1"/>
  <c r="K1465" i="1"/>
  <c r="J1465" i="1"/>
  <c r="O1465" i="1"/>
  <c r="M1465" i="1"/>
  <c r="B1457" i="1"/>
  <c r="A1457" i="1"/>
  <c r="M1457" i="1"/>
  <c r="L1457" i="1"/>
  <c r="Q1457" i="1"/>
  <c r="K1457" i="1"/>
  <c r="J1457" i="1"/>
  <c r="O1457" i="1"/>
  <c r="N1457" i="1"/>
  <c r="R1457" i="1"/>
  <c r="P1457" i="1"/>
  <c r="B1449" i="1"/>
  <c r="A1449" i="1"/>
  <c r="M1449" i="1"/>
  <c r="L1449" i="1"/>
  <c r="Q1449" i="1"/>
  <c r="R1449" i="1"/>
  <c r="O1449" i="1"/>
  <c r="J1449" i="1"/>
  <c r="P1449" i="1"/>
  <c r="N1449" i="1"/>
  <c r="K1449" i="1"/>
  <c r="B1441" i="1"/>
  <c r="A1441" i="1"/>
  <c r="M1441" i="1"/>
  <c r="L1441" i="1"/>
  <c r="Q1441" i="1"/>
  <c r="O1441" i="1"/>
  <c r="N1441" i="1"/>
  <c r="J1441" i="1"/>
  <c r="R1441" i="1"/>
  <c r="P1441" i="1"/>
  <c r="K1441" i="1"/>
  <c r="B1433" i="1"/>
  <c r="A1433" i="1"/>
  <c r="M1433" i="1"/>
  <c r="L1433" i="1"/>
  <c r="Q1433" i="1"/>
  <c r="J1433" i="1"/>
  <c r="R1433" i="1"/>
  <c r="N1433" i="1"/>
  <c r="P1433" i="1"/>
  <c r="O1433" i="1"/>
  <c r="K1433" i="1"/>
  <c r="B1425" i="1"/>
  <c r="A1425" i="1"/>
  <c r="M1425" i="1"/>
  <c r="L1425" i="1"/>
  <c r="Q1425" i="1"/>
  <c r="R1425" i="1"/>
  <c r="P1425" i="1"/>
  <c r="N1425" i="1"/>
  <c r="O1425" i="1"/>
  <c r="K1425" i="1"/>
  <c r="J1425" i="1"/>
  <c r="B1417" i="1"/>
  <c r="A1417" i="1"/>
  <c r="M1417" i="1"/>
  <c r="L1417" i="1"/>
  <c r="Q1417" i="1"/>
  <c r="N1417" i="1"/>
  <c r="K1417" i="1"/>
  <c r="P1417" i="1"/>
  <c r="O1417" i="1"/>
  <c r="J1417" i="1"/>
  <c r="R1417" i="1"/>
  <c r="B1409" i="1"/>
  <c r="A1409" i="1"/>
  <c r="M1409" i="1"/>
  <c r="L1409" i="1"/>
  <c r="J1409" i="1"/>
  <c r="Q1409" i="1"/>
  <c r="N1409" i="1"/>
  <c r="K1409" i="1"/>
  <c r="P1409" i="1"/>
  <c r="O1409" i="1"/>
  <c r="R1409" i="1"/>
  <c r="B832" i="1"/>
  <c r="A832" i="1"/>
  <c r="M832" i="1"/>
  <c r="L832" i="1"/>
  <c r="K832" i="1"/>
  <c r="R832" i="1"/>
  <c r="J832" i="1"/>
  <c r="P832" i="1"/>
  <c r="O832" i="1"/>
  <c r="N832" i="1"/>
  <c r="Q832" i="1"/>
  <c r="B824" i="1"/>
  <c r="A824" i="1"/>
  <c r="M824" i="1"/>
  <c r="L824" i="1"/>
  <c r="K824" i="1"/>
  <c r="R824" i="1"/>
  <c r="J824" i="1"/>
  <c r="Q824" i="1"/>
  <c r="P824" i="1"/>
  <c r="N824" i="1"/>
  <c r="O824" i="1"/>
  <c r="B816" i="1"/>
  <c r="A816" i="1"/>
  <c r="M816" i="1"/>
  <c r="L816" i="1"/>
  <c r="K816" i="1"/>
  <c r="R816" i="1"/>
  <c r="J816" i="1"/>
  <c r="P816" i="1"/>
  <c r="O816" i="1"/>
  <c r="N816" i="1"/>
  <c r="Q816" i="1"/>
  <c r="B808" i="1"/>
  <c r="A808" i="1"/>
  <c r="M808" i="1"/>
  <c r="L808" i="1"/>
  <c r="K808" i="1"/>
  <c r="R808" i="1"/>
  <c r="J808" i="1"/>
  <c r="Q808" i="1"/>
  <c r="P808" i="1"/>
  <c r="N808" i="1"/>
  <c r="O808" i="1"/>
  <c r="B800" i="1"/>
  <c r="A800" i="1"/>
  <c r="M800" i="1"/>
  <c r="L800" i="1"/>
  <c r="K800" i="1"/>
  <c r="R800" i="1"/>
  <c r="J800" i="1"/>
  <c r="P800" i="1"/>
  <c r="O800" i="1"/>
  <c r="N800" i="1"/>
  <c r="Q800" i="1"/>
  <c r="B792" i="1"/>
  <c r="A792" i="1"/>
  <c r="M792" i="1"/>
  <c r="L792" i="1"/>
  <c r="K792" i="1"/>
  <c r="R792" i="1"/>
  <c r="J792" i="1"/>
  <c r="Q792" i="1"/>
  <c r="P792" i="1"/>
  <c r="N792" i="1"/>
  <c r="O792" i="1"/>
  <c r="B784" i="1"/>
  <c r="A784" i="1"/>
  <c r="M784" i="1"/>
  <c r="L784" i="1"/>
  <c r="K784" i="1"/>
  <c r="R784" i="1"/>
  <c r="J784" i="1"/>
  <c r="P784" i="1"/>
  <c r="O784" i="1"/>
  <c r="N784" i="1"/>
  <c r="Q784" i="1"/>
  <c r="B776" i="1"/>
  <c r="A776" i="1"/>
  <c r="M776" i="1"/>
  <c r="L776" i="1"/>
  <c r="K776" i="1"/>
  <c r="R776" i="1"/>
  <c r="J776" i="1"/>
  <c r="Q776" i="1"/>
  <c r="P776" i="1"/>
  <c r="N776" i="1"/>
  <c r="O776" i="1"/>
  <c r="B768" i="1"/>
  <c r="A768" i="1"/>
  <c r="M768" i="1"/>
  <c r="L768" i="1"/>
  <c r="K768" i="1"/>
  <c r="R768" i="1"/>
  <c r="J768" i="1"/>
  <c r="P768" i="1"/>
  <c r="O768" i="1"/>
  <c r="N768" i="1"/>
  <c r="Q768" i="1"/>
  <c r="B760" i="1"/>
  <c r="A760" i="1"/>
  <c r="M760" i="1"/>
  <c r="L760" i="1"/>
  <c r="K760" i="1"/>
  <c r="R760" i="1"/>
  <c r="J760" i="1"/>
  <c r="Q760" i="1"/>
  <c r="P760" i="1"/>
  <c r="N760" i="1"/>
  <c r="O760" i="1"/>
  <c r="B752" i="1"/>
  <c r="A752" i="1"/>
  <c r="M752" i="1"/>
  <c r="L752" i="1"/>
  <c r="K752" i="1"/>
  <c r="R752" i="1"/>
  <c r="J752" i="1"/>
  <c r="P752" i="1"/>
  <c r="O752" i="1"/>
  <c r="N752" i="1"/>
  <c r="Q752" i="1"/>
  <c r="B744" i="1"/>
  <c r="A744" i="1"/>
  <c r="M744" i="1"/>
  <c r="L744" i="1"/>
  <c r="K744" i="1"/>
  <c r="R744" i="1"/>
  <c r="J744" i="1"/>
  <c r="Q744" i="1"/>
  <c r="P744" i="1"/>
  <c r="N744" i="1"/>
  <c r="O744" i="1"/>
  <c r="B736" i="1"/>
  <c r="A736" i="1"/>
  <c r="L736" i="1"/>
  <c r="K736" i="1"/>
  <c r="R736" i="1"/>
  <c r="J736" i="1"/>
  <c r="P736" i="1"/>
  <c r="O736" i="1"/>
  <c r="N736" i="1"/>
  <c r="M736" i="1"/>
  <c r="Q736" i="1"/>
  <c r="B728" i="1"/>
  <c r="A728" i="1"/>
  <c r="O728" i="1"/>
  <c r="N728" i="1"/>
  <c r="M728" i="1"/>
  <c r="L728" i="1"/>
  <c r="K728" i="1"/>
  <c r="Q728" i="1"/>
  <c r="J728" i="1"/>
  <c r="P728" i="1"/>
  <c r="R728" i="1"/>
  <c r="B720" i="1"/>
  <c r="A720" i="1"/>
  <c r="O720" i="1"/>
  <c r="N720" i="1"/>
  <c r="M720" i="1"/>
  <c r="L720" i="1"/>
  <c r="K720" i="1"/>
  <c r="Q720" i="1"/>
  <c r="R720" i="1"/>
  <c r="P720" i="1"/>
  <c r="J720" i="1"/>
  <c r="B712" i="1"/>
  <c r="A712" i="1"/>
  <c r="O712" i="1"/>
  <c r="N712" i="1"/>
  <c r="M712" i="1"/>
  <c r="L712" i="1"/>
  <c r="K712" i="1"/>
  <c r="Q712" i="1"/>
  <c r="R712" i="1"/>
  <c r="P712" i="1"/>
  <c r="J712" i="1"/>
  <c r="B704" i="1"/>
  <c r="A704" i="1"/>
  <c r="O704" i="1"/>
  <c r="N704" i="1"/>
  <c r="M704" i="1"/>
  <c r="L704" i="1"/>
  <c r="K704" i="1"/>
  <c r="Q704" i="1"/>
  <c r="R704" i="1"/>
  <c r="P704" i="1"/>
  <c r="J704" i="1"/>
  <c r="B1543" i="1"/>
  <c r="A1543" i="1"/>
  <c r="L1543" i="1"/>
  <c r="Q1543" i="1"/>
  <c r="P1543" i="1"/>
  <c r="N1543" i="1"/>
  <c r="R1543" i="1"/>
  <c r="O1543" i="1"/>
  <c r="M1543" i="1"/>
  <c r="J1543" i="1"/>
  <c r="K1543" i="1"/>
  <c r="B1843" i="1"/>
  <c r="A1843" i="1"/>
  <c r="M1843" i="1"/>
  <c r="L1843" i="1"/>
  <c r="K1843" i="1"/>
  <c r="P1843" i="1"/>
  <c r="O1843" i="1"/>
  <c r="N1843" i="1"/>
  <c r="J1843" i="1"/>
  <c r="Q1843" i="1"/>
  <c r="R1843" i="1"/>
  <c r="B1835" i="1"/>
  <c r="A1835" i="1"/>
  <c r="M1835" i="1"/>
  <c r="K1835" i="1"/>
  <c r="J1835" i="1"/>
  <c r="R1835" i="1"/>
  <c r="Q1835" i="1"/>
  <c r="P1835" i="1"/>
  <c r="O1835" i="1"/>
  <c r="L1835" i="1"/>
  <c r="N1835" i="1"/>
  <c r="B1909" i="1"/>
  <c r="A1909" i="1"/>
  <c r="L1909" i="1"/>
  <c r="K1909" i="1"/>
  <c r="R1909" i="1"/>
  <c r="J1909" i="1"/>
  <c r="Q1909" i="1"/>
  <c r="P1909" i="1"/>
  <c r="O1909" i="1"/>
  <c r="N1909" i="1"/>
  <c r="M1909" i="1"/>
  <c r="B1901" i="1"/>
  <c r="A1901" i="1"/>
  <c r="L1901" i="1"/>
  <c r="K1901" i="1"/>
  <c r="R1901" i="1"/>
  <c r="J1901" i="1"/>
  <c r="Q1901" i="1"/>
  <c r="P1901" i="1"/>
  <c r="O1901" i="1"/>
  <c r="N1901" i="1"/>
  <c r="M1901" i="1"/>
  <c r="B573" i="1"/>
  <c r="A573" i="1"/>
  <c r="N573" i="1"/>
  <c r="J573" i="1"/>
  <c r="R573" i="1"/>
  <c r="Q573" i="1"/>
  <c r="P573" i="1"/>
  <c r="O573" i="1"/>
  <c r="M573" i="1"/>
  <c r="L573" i="1"/>
  <c r="K573" i="1"/>
  <c r="B565" i="1"/>
  <c r="A565" i="1"/>
  <c r="N565" i="1"/>
  <c r="R565" i="1"/>
  <c r="Q565" i="1"/>
  <c r="P565" i="1"/>
  <c r="O565" i="1"/>
  <c r="M565" i="1"/>
  <c r="L565" i="1"/>
  <c r="K565" i="1"/>
  <c r="J565" i="1"/>
  <c r="B557" i="1"/>
  <c r="A557" i="1"/>
  <c r="N557" i="1"/>
  <c r="Q557" i="1"/>
  <c r="P557" i="1"/>
  <c r="O557" i="1"/>
  <c r="M557" i="1"/>
  <c r="L557" i="1"/>
  <c r="K557" i="1"/>
  <c r="J557" i="1"/>
  <c r="R557" i="1"/>
  <c r="B1395" i="1"/>
  <c r="A1395" i="1"/>
  <c r="N1395" i="1"/>
  <c r="M1395" i="1"/>
  <c r="K1395" i="1"/>
  <c r="P1395" i="1"/>
  <c r="O1395" i="1"/>
  <c r="L1395" i="1"/>
  <c r="J1395" i="1"/>
  <c r="R1395" i="1"/>
  <c r="Q1395" i="1"/>
  <c r="B1387" i="1"/>
  <c r="A1387" i="1"/>
  <c r="N1387" i="1"/>
  <c r="M1387" i="1"/>
  <c r="K1387" i="1"/>
  <c r="P1387" i="1"/>
  <c r="R1387" i="1"/>
  <c r="Q1387" i="1"/>
  <c r="O1387" i="1"/>
  <c r="L1387" i="1"/>
  <c r="J1387" i="1"/>
  <c r="B1379" i="1"/>
  <c r="A1379" i="1"/>
  <c r="M1379" i="1"/>
  <c r="K1379" i="1"/>
  <c r="P1379" i="1"/>
  <c r="R1379" i="1"/>
  <c r="Q1379" i="1"/>
  <c r="O1379" i="1"/>
  <c r="N1379" i="1"/>
  <c r="L1379" i="1"/>
  <c r="J1379" i="1"/>
  <c r="B1371" i="1"/>
  <c r="A1371" i="1"/>
  <c r="M1371" i="1"/>
  <c r="K1371" i="1"/>
  <c r="P1371" i="1"/>
  <c r="O1371" i="1"/>
  <c r="N1371" i="1"/>
  <c r="L1371" i="1"/>
  <c r="J1371" i="1"/>
  <c r="Q1371" i="1"/>
  <c r="R1371" i="1"/>
  <c r="B1363" i="1"/>
  <c r="A1363" i="1"/>
  <c r="M1363" i="1"/>
  <c r="K1363" i="1"/>
  <c r="P1363" i="1"/>
  <c r="J1363" i="1"/>
  <c r="R1363" i="1"/>
  <c r="Q1363" i="1"/>
  <c r="L1363" i="1"/>
  <c r="O1363" i="1"/>
  <c r="N1363" i="1"/>
  <c r="B1355" i="1"/>
  <c r="A1355" i="1"/>
  <c r="M1355" i="1"/>
  <c r="K1355" i="1"/>
  <c r="P1355" i="1"/>
  <c r="R1355" i="1"/>
  <c r="Q1355" i="1"/>
  <c r="O1355" i="1"/>
  <c r="N1355" i="1"/>
  <c r="L1355" i="1"/>
  <c r="J1355" i="1"/>
  <c r="B1347" i="1"/>
  <c r="A1347" i="1"/>
  <c r="M1347" i="1"/>
  <c r="K1347" i="1"/>
  <c r="P1347" i="1"/>
  <c r="N1347" i="1"/>
  <c r="L1347" i="1"/>
  <c r="J1347" i="1"/>
  <c r="Q1347" i="1"/>
  <c r="O1347" i="1"/>
  <c r="R1347" i="1"/>
  <c r="B1339" i="1"/>
  <c r="A1339" i="1"/>
  <c r="M1339" i="1"/>
  <c r="K1339" i="1"/>
  <c r="P1339" i="1"/>
  <c r="R1339" i="1"/>
  <c r="Q1339" i="1"/>
  <c r="O1339" i="1"/>
  <c r="N1339" i="1"/>
  <c r="L1339" i="1"/>
  <c r="J1339" i="1"/>
  <c r="B1331" i="1"/>
  <c r="A1331" i="1"/>
  <c r="M1331" i="1"/>
  <c r="P1331" i="1"/>
  <c r="L1331" i="1"/>
  <c r="K1331" i="1"/>
  <c r="J1331" i="1"/>
  <c r="R1331" i="1"/>
  <c r="Q1331" i="1"/>
  <c r="O1331" i="1"/>
  <c r="N1331" i="1"/>
  <c r="B1323" i="1"/>
  <c r="A1323" i="1"/>
  <c r="M1323" i="1"/>
  <c r="P1323" i="1"/>
  <c r="J1323" i="1"/>
  <c r="R1323" i="1"/>
  <c r="Q1323" i="1"/>
  <c r="O1323" i="1"/>
  <c r="N1323" i="1"/>
  <c r="L1323" i="1"/>
  <c r="K1323" i="1"/>
  <c r="B1315" i="1"/>
  <c r="A1315" i="1"/>
  <c r="M1315" i="1"/>
  <c r="N1315" i="1"/>
  <c r="L1315" i="1"/>
  <c r="K1315" i="1"/>
  <c r="J1315" i="1"/>
  <c r="R1315" i="1"/>
  <c r="P1315" i="1"/>
  <c r="O1315" i="1"/>
  <c r="Q1315" i="1"/>
  <c r="B1307" i="1"/>
  <c r="A1307" i="1"/>
  <c r="M1307" i="1"/>
  <c r="L1307" i="1"/>
  <c r="K1307" i="1"/>
  <c r="J1307" i="1"/>
  <c r="R1307" i="1"/>
  <c r="Q1307" i="1"/>
  <c r="P1307" i="1"/>
  <c r="O1307" i="1"/>
  <c r="N1307" i="1"/>
  <c r="B1299" i="1"/>
  <c r="A1299" i="1"/>
  <c r="M1299" i="1"/>
  <c r="K1299" i="1"/>
  <c r="J1299" i="1"/>
  <c r="R1299" i="1"/>
  <c r="Q1299" i="1"/>
  <c r="P1299" i="1"/>
  <c r="O1299" i="1"/>
  <c r="N1299" i="1"/>
  <c r="L1299" i="1"/>
  <c r="B1291" i="1"/>
  <c r="A1291" i="1"/>
  <c r="Q1291" i="1"/>
  <c r="P1291" i="1"/>
  <c r="O1291" i="1"/>
  <c r="N1291" i="1"/>
  <c r="M1291" i="1"/>
  <c r="L1291" i="1"/>
  <c r="K1291" i="1"/>
  <c r="J1291" i="1"/>
  <c r="R1291" i="1"/>
  <c r="B1621" i="1"/>
  <c r="A1621" i="1"/>
  <c r="Q1621" i="1"/>
  <c r="P1621" i="1"/>
  <c r="O1621" i="1"/>
  <c r="N1621" i="1"/>
  <c r="M1621" i="1"/>
  <c r="R1621" i="1"/>
  <c r="L1621" i="1"/>
  <c r="K1621" i="1"/>
  <c r="J1621" i="1"/>
  <c r="B1613" i="1"/>
  <c r="A1613" i="1"/>
  <c r="Q1613" i="1"/>
  <c r="P1613" i="1"/>
  <c r="O1613" i="1"/>
  <c r="N1613" i="1"/>
  <c r="J1613" i="1"/>
  <c r="R1613" i="1"/>
  <c r="L1613" i="1"/>
  <c r="M1613" i="1"/>
  <c r="K1613" i="1"/>
  <c r="B1605" i="1"/>
  <c r="A1605" i="1"/>
  <c r="Q1605" i="1"/>
  <c r="P1605" i="1"/>
  <c r="O1605" i="1"/>
  <c r="R1605" i="1"/>
  <c r="N1605" i="1"/>
  <c r="M1605" i="1"/>
  <c r="K1605" i="1"/>
  <c r="L1605" i="1"/>
  <c r="J1605" i="1"/>
  <c r="B1796" i="1"/>
  <c r="A1796" i="1"/>
  <c r="Q1796" i="1"/>
  <c r="P1796" i="1"/>
  <c r="O1796" i="1"/>
  <c r="N1796" i="1"/>
  <c r="M1796" i="1"/>
  <c r="L1796" i="1"/>
  <c r="K1796" i="1"/>
  <c r="J1796" i="1"/>
  <c r="R1796" i="1"/>
  <c r="A254" i="1"/>
  <c r="B254" i="1"/>
  <c r="R254" i="1"/>
  <c r="J254" i="1"/>
  <c r="Q254" i="1"/>
  <c r="P254" i="1"/>
  <c r="O254" i="1"/>
  <c r="N254" i="1"/>
  <c r="L254" i="1"/>
  <c r="K254" i="1"/>
  <c r="M254" i="1"/>
  <c r="B14" i="1"/>
  <c r="A14" i="1"/>
  <c r="R14" i="1"/>
  <c r="J14" i="1"/>
  <c r="Q14" i="1"/>
  <c r="P14" i="1"/>
  <c r="N14" i="1"/>
  <c r="M14" i="1"/>
  <c r="O14" i="1"/>
  <c r="K14" i="1"/>
  <c r="L14" i="1"/>
  <c r="B1540" i="1"/>
  <c r="A1540" i="1"/>
  <c r="O1540" i="1"/>
  <c r="L1540" i="1"/>
  <c r="K1540" i="1"/>
  <c r="Q1540" i="1"/>
  <c r="R1540" i="1"/>
  <c r="N1540" i="1"/>
  <c r="M1540" i="1"/>
  <c r="J1540" i="1"/>
  <c r="P1540" i="1"/>
  <c r="B676" i="1"/>
  <c r="A676" i="1"/>
  <c r="K676" i="1"/>
  <c r="R676" i="1"/>
  <c r="J676" i="1"/>
  <c r="Q676" i="1"/>
  <c r="P676" i="1"/>
  <c r="O676" i="1"/>
  <c r="M676" i="1"/>
  <c r="N676" i="1"/>
  <c r="L676" i="1"/>
  <c r="B1653" i="1"/>
  <c r="A1653" i="1"/>
  <c r="Q1653" i="1"/>
  <c r="P1653" i="1"/>
  <c r="O1653" i="1"/>
  <c r="N1653" i="1"/>
  <c r="M1653" i="1"/>
  <c r="L1653" i="1"/>
  <c r="R1653" i="1"/>
  <c r="K1653" i="1"/>
  <c r="J1653" i="1"/>
  <c r="B1976" i="1"/>
  <c r="A1976" i="1"/>
  <c r="Q1976" i="1"/>
  <c r="P1976" i="1"/>
  <c r="O1976" i="1"/>
  <c r="N1976" i="1"/>
  <c r="M1976" i="1"/>
  <c r="L1976" i="1"/>
  <c r="K1976" i="1"/>
  <c r="R1976" i="1"/>
  <c r="J1976" i="1"/>
  <c r="B587" i="1"/>
  <c r="A587" i="1"/>
  <c r="K587" i="1"/>
  <c r="P587" i="1"/>
  <c r="R587" i="1"/>
  <c r="Q587" i="1"/>
  <c r="O587" i="1"/>
  <c r="N587" i="1"/>
  <c r="M587" i="1"/>
  <c r="L587" i="1"/>
  <c r="J587" i="1"/>
  <c r="B1532" i="1"/>
  <c r="A1532" i="1"/>
  <c r="O1532" i="1"/>
  <c r="L1532" i="1"/>
  <c r="K1532" i="1"/>
  <c r="N1532" i="1"/>
  <c r="M1532" i="1"/>
  <c r="J1532" i="1"/>
  <c r="R1532" i="1"/>
  <c r="P1532" i="1"/>
  <c r="Q1532" i="1"/>
  <c r="B1484" i="1"/>
  <c r="A1484" i="1"/>
  <c r="K1484" i="1"/>
  <c r="L1484" i="1"/>
  <c r="J1484" i="1"/>
  <c r="R1484" i="1"/>
  <c r="Q1484" i="1"/>
  <c r="O1484" i="1"/>
  <c r="P1484" i="1"/>
  <c r="M1484" i="1"/>
  <c r="N1484" i="1"/>
  <c r="B1436" i="1"/>
  <c r="A1436" i="1"/>
  <c r="R1436" i="1"/>
  <c r="J1436" i="1"/>
  <c r="Q1436" i="1"/>
  <c r="N1436" i="1"/>
  <c r="P1436" i="1"/>
  <c r="L1436" i="1"/>
  <c r="O1436" i="1"/>
  <c r="M1436" i="1"/>
  <c r="K1436" i="1"/>
  <c r="B819" i="1"/>
  <c r="A819" i="1"/>
  <c r="R819" i="1"/>
  <c r="J819" i="1"/>
  <c r="Q819" i="1"/>
  <c r="P819" i="1"/>
  <c r="O819" i="1"/>
  <c r="N819" i="1"/>
  <c r="M819" i="1"/>
  <c r="K819" i="1"/>
  <c r="L819" i="1"/>
  <c r="B739" i="1"/>
  <c r="A739" i="1"/>
  <c r="Q739" i="1"/>
  <c r="P739" i="1"/>
  <c r="O739" i="1"/>
  <c r="N739" i="1"/>
  <c r="M739" i="1"/>
  <c r="L739" i="1"/>
  <c r="K739" i="1"/>
  <c r="J739" i="1"/>
  <c r="R739" i="1"/>
  <c r="B707" i="1"/>
  <c r="A707" i="1"/>
  <c r="L707" i="1"/>
  <c r="K707" i="1"/>
  <c r="R707" i="1"/>
  <c r="J707" i="1"/>
  <c r="Q707" i="1"/>
  <c r="P707" i="1"/>
  <c r="N707" i="1"/>
  <c r="M707" i="1"/>
  <c r="O707" i="1"/>
  <c r="B576" i="1"/>
  <c r="A576" i="1"/>
  <c r="K576" i="1"/>
  <c r="J576" i="1"/>
  <c r="R576" i="1"/>
  <c r="Q576" i="1"/>
  <c r="P576" i="1"/>
  <c r="O576" i="1"/>
  <c r="M576" i="1"/>
  <c r="L576" i="1"/>
  <c r="N576" i="1"/>
  <c r="A1374" i="1"/>
  <c r="B1374" i="1"/>
  <c r="R1374" i="1"/>
  <c r="J1374" i="1"/>
  <c r="P1374" i="1"/>
  <c r="M1374" i="1"/>
  <c r="N1374" i="1"/>
  <c r="L1374" i="1"/>
  <c r="K1374" i="1"/>
  <c r="O1374" i="1"/>
  <c r="Q1374" i="1"/>
  <c r="A1350" i="1"/>
  <c r="B1350" i="1"/>
  <c r="R1350" i="1"/>
  <c r="J1350" i="1"/>
  <c r="P1350" i="1"/>
  <c r="M1350" i="1"/>
  <c r="L1350" i="1"/>
  <c r="K1350" i="1"/>
  <c r="Q1350" i="1"/>
  <c r="O1350" i="1"/>
  <c r="N1350" i="1"/>
  <c r="A1334" i="1"/>
  <c r="B1334" i="1"/>
  <c r="R1334" i="1"/>
  <c r="J1334" i="1"/>
  <c r="M1334" i="1"/>
  <c r="Q1334" i="1"/>
  <c r="P1334" i="1"/>
  <c r="O1334" i="1"/>
  <c r="N1334" i="1"/>
  <c r="L1334" i="1"/>
  <c r="K1334" i="1"/>
  <c r="A1318" i="1"/>
  <c r="B1318" i="1"/>
  <c r="R1318" i="1"/>
  <c r="J1318" i="1"/>
  <c r="N1318" i="1"/>
  <c r="M1318" i="1"/>
  <c r="L1318" i="1"/>
  <c r="K1318" i="1"/>
  <c r="Q1318" i="1"/>
  <c r="P1318" i="1"/>
  <c r="O1318" i="1"/>
  <c r="A1302" i="1"/>
  <c r="B1302" i="1"/>
  <c r="R1302" i="1"/>
  <c r="J1302" i="1"/>
  <c r="L1302" i="1"/>
  <c r="K1302" i="1"/>
  <c r="Q1302" i="1"/>
  <c r="P1302" i="1"/>
  <c r="O1302" i="1"/>
  <c r="N1302" i="1"/>
  <c r="M1302" i="1"/>
  <c r="B1657" i="1"/>
  <c r="A1657" i="1"/>
  <c r="M1657" i="1"/>
  <c r="L1657" i="1"/>
  <c r="K1657" i="1"/>
  <c r="R1657" i="1"/>
  <c r="J1657" i="1"/>
  <c r="Q1657" i="1"/>
  <c r="P1657" i="1"/>
  <c r="O1657" i="1"/>
  <c r="N1657" i="1"/>
  <c r="B1579" i="1"/>
  <c r="A1579" i="1"/>
  <c r="K1579" i="1"/>
  <c r="R1579" i="1"/>
  <c r="J1579" i="1"/>
  <c r="L1579" i="1"/>
  <c r="Q1579" i="1"/>
  <c r="P1579" i="1"/>
  <c r="N1579" i="1"/>
  <c r="O1579" i="1"/>
  <c r="M1579" i="1"/>
  <c r="A231" i="1"/>
  <c r="B231" i="1"/>
  <c r="N231" i="1"/>
  <c r="M231" i="1"/>
  <c r="L231" i="1"/>
  <c r="K231" i="1"/>
  <c r="R231" i="1"/>
  <c r="J231" i="1"/>
  <c r="Q231" i="1"/>
  <c r="P231" i="1"/>
  <c r="O231" i="1"/>
  <c r="B48" i="1"/>
  <c r="A48" i="1"/>
  <c r="P48" i="1"/>
  <c r="O48" i="1"/>
  <c r="N48" i="1"/>
  <c r="K48" i="1"/>
  <c r="M48" i="1"/>
  <c r="L48" i="1"/>
  <c r="R48" i="1"/>
  <c r="J48" i="1"/>
  <c r="Q48" i="1"/>
  <c r="B1659" i="1"/>
  <c r="A1659" i="1"/>
  <c r="K1659" i="1"/>
  <c r="R1659" i="1"/>
  <c r="J1659" i="1"/>
  <c r="Q1659" i="1"/>
  <c r="P1659" i="1"/>
  <c r="O1659" i="1"/>
  <c r="N1659" i="1"/>
  <c r="M1659" i="1"/>
  <c r="L1659" i="1"/>
  <c r="B216" i="1"/>
  <c r="A216" i="1"/>
  <c r="M216" i="1"/>
  <c r="L216" i="1"/>
  <c r="K216" i="1"/>
  <c r="R216" i="1"/>
  <c r="J216" i="1"/>
  <c r="Q216" i="1"/>
  <c r="O216" i="1"/>
  <c r="P216" i="1"/>
  <c r="N216" i="1"/>
  <c r="A250" i="1"/>
  <c r="B250" i="1"/>
  <c r="N250" i="1"/>
  <c r="M250" i="1"/>
  <c r="L250" i="1"/>
  <c r="K250" i="1"/>
  <c r="R250" i="1"/>
  <c r="J250" i="1"/>
  <c r="P250" i="1"/>
  <c r="Q250" i="1"/>
  <c r="O250" i="1"/>
  <c r="B360" i="1"/>
  <c r="A360" i="1"/>
  <c r="L360" i="1"/>
  <c r="K360" i="1"/>
  <c r="R360" i="1"/>
  <c r="Q360" i="1"/>
  <c r="P360" i="1"/>
  <c r="O360" i="1"/>
  <c r="M360" i="1"/>
  <c r="J360" i="1"/>
  <c r="N360" i="1"/>
  <c r="B1585" i="1"/>
  <c r="A1585" i="1"/>
  <c r="M1585" i="1"/>
  <c r="L1585" i="1"/>
  <c r="J1585" i="1"/>
  <c r="R1585" i="1"/>
  <c r="Q1585" i="1"/>
  <c r="P1585" i="1"/>
  <c r="N1585" i="1"/>
  <c r="O1585" i="1"/>
  <c r="K1585" i="1"/>
  <c r="B1795" i="1"/>
  <c r="A1795" i="1"/>
  <c r="R1795" i="1"/>
  <c r="J1795" i="1"/>
  <c r="Q1795" i="1"/>
  <c r="P1795" i="1"/>
  <c r="O1795" i="1"/>
  <c r="N1795" i="1"/>
  <c r="M1795" i="1"/>
  <c r="L1795" i="1"/>
  <c r="K1795" i="1"/>
  <c r="B1828" i="1"/>
  <c r="A1828" i="1"/>
  <c r="L1828" i="1"/>
  <c r="J1828" i="1"/>
  <c r="R1828" i="1"/>
  <c r="Q1828" i="1"/>
  <c r="P1828" i="1"/>
  <c r="O1828" i="1"/>
  <c r="N1828" i="1"/>
  <c r="M1828" i="1"/>
  <c r="K1828" i="1"/>
  <c r="B1863" i="1"/>
  <c r="A1863" i="1"/>
  <c r="R1863" i="1"/>
  <c r="J1863" i="1"/>
  <c r="Q1863" i="1"/>
  <c r="P1863" i="1"/>
  <c r="O1863" i="1"/>
  <c r="N1863" i="1"/>
  <c r="M1863" i="1"/>
  <c r="L1863" i="1"/>
  <c r="K1863" i="1"/>
  <c r="B1868" i="1"/>
  <c r="A1868" i="1"/>
  <c r="M1868" i="1"/>
  <c r="L1868" i="1"/>
  <c r="K1868" i="1"/>
  <c r="R1868" i="1"/>
  <c r="J1868" i="1"/>
  <c r="Q1868" i="1"/>
  <c r="P1868" i="1"/>
  <c r="O1868" i="1"/>
  <c r="N1868" i="1"/>
  <c r="B1893" i="1"/>
  <c r="A1893" i="1"/>
  <c r="L1893" i="1"/>
  <c r="K1893" i="1"/>
  <c r="R1893" i="1"/>
  <c r="J1893" i="1"/>
  <c r="Q1893" i="1"/>
  <c r="P1893" i="1"/>
  <c r="O1893" i="1"/>
  <c r="N1893" i="1"/>
  <c r="M1893" i="1"/>
  <c r="B1919" i="1"/>
  <c r="A1919" i="1"/>
  <c r="R1919" i="1"/>
  <c r="J1919" i="1"/>
  <c r="Q1919" i="1"/>
  <c r="P1919" i="1"/>
  <c r="O1919" i="1"/>
  <c r="N1919" i="1"/>
  <c r="M1919" i="1"/>
  <c r="L1919" i="1"/>
  <c r="K1919" i="1"/>
  <c r="B229" i="1"/>
  <c r="A229" i="1"/>
  <c r="P229" i="1"/>
  <c r="O229" i="1"/>
  <c r="N229" i="1"/>
  <c r="M229" i="1"/>
  <c r="L229" i="1"/>
  <c r="R229" i="1"/>
  <c r="K229" i="1"/>
  <c r="Q229" i="1"/>
  <c r="J229" i="1"/>
  <c r="B221" i="1"/>
  <c r="A221" i="1"/>
  <c r="P221" i="1"/>
  <c r="O221" i="1"/>
  <c r="N221" i="1"/>
  <c r="M221" i="1"/>
  <c r="L221" i="1"/>
  <c r="K221" i="1"/>
  <c r="Q221" i="1"/>
  <c r="J221" i="1"/>
  <c r="R221" i="1"/>
  <c r="B260" i="1"/>
  <c r="A260" i="1"/>
  <c r="L260" i="1"/>
  <c r="K260" i="1"/>
  <c r="R260" i="1"/>
  <c r="J260" i="1"/>
  <c r="Q260" i="1"/>
  <c r="P260" i="1"/>
  <c r="N260" i="1"/>
  <c r="O260" i="1"/>
  <c r="M260" i="1"/>
  <c r="B1573" i="1"/>
  <c r="A1573" i="1"/>
  <c r="N1573" i="1"/>
  <c r="M1573" i="1"/>
  <c r="L1573" i="1"/>
  <c r="K1573" i="1"/>
  <c r="R1573" i="1"/>
  <c r="J1573" i="1"/>
  <c r="P1573" i="1"/>
  <c r="Q1573" i="1"/>
  <c r="O1573" i="1"/>
  <c r="B1592" i="1"/>
  <c r="A1592" i="1"/>
  <c r="N1592" i="1"/>
  <c r="M1592" i="1"/>
  <c r="K1592" i="1"/>
  <c r="J1592" i="1"/>
  <c r="R1592" i="1"/>
  <c r="Q1592" i="1"/>
  <c r="O1592" i="1"/>
  <c r="P1592" i="1"/>
  <c r="L1592"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77" i="1"/>
  <c r="A477" i="1"/>
  <c r="Q477" i="1"/>
  <c r="P477" i="1"/>
  <c r="O477" i="1"/>
  <c r="N477" i="1"/>
  <c r="R477" i="1"/>
  <c r="M477" i="1"/>
  <c r="L477" i="1"/>
  <c r="K477" i="1"/>
  <c r="J477" i="1"/>
  <c r="B404" i="1"/>
  <c r="A404" i="1"/>
  <c r="R404" i="1"/>
  <c r="J404" i="1"/>
  <c r="P404" i="1"/>
  <c r="O404" i="1"/>
  <c r="L404" i="1"/>
  <c r="K404" i="1"/>
  <c r="N404" i="1"/>
  <c r="Q404" i="1"/>
  <c r="M404"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12" i="1"/>
  <c r="A212" i="1"/>
  <c r="Q212" i="1"/>
  <c r="P212" i="1"/>
  <c r="O212" i="1"/>
  <c r="N212" i="1"/>
  <c r="M212" i="1"/>
  <c r="K212" i="1"/>
  <c r="R212" i="1"/>
  <c r="L212" i="1"/>
  <c r="J212" i="1"/>
  <c r="B202" i="1"/>
  <c r="A202" i="1"/>
  <c r="K202" i="1"/>
  <c r="R202" i="1"/>
  <c r="J202" i="1"/>
  <c r="Q202" i="1"/>
  <c r="P202" i="1"/>
  <c r="O202" i="1"/>
  <c r="N202" i="1"/>
  <c r="L202" i="1"/>
  <c r="M202" i="1"/>
  <c r="B1667" i="1"/>
  <c r="A1667" i="1"/>
  <c r="K1667" i="1"/>
  <c r="R1667" i="1"/>
  <c r="J1667" i="1"/>
  <c r="Q1667" i="1"/>
  <c r="P1667" i="1"/>
  <c r="O1667" i="1"/>
  <c r="N1667" i="1"/>
  <c r="M1667" i="1"/>
  <c r="L1667" i="1"/>
  <c r="B1554" i="1"/>
  <c r="A1554" i="1"/>
  <c r="Q1554" i="1"/>
  <c r="P1554" i="1"/>
  <c r="O1554" i="1"/>
  <c r="N1554" i="1"/>
  <c r="M1554" i="1"/>
  <c r="K1554" i="1"/>
  <c r="L1554" i="1"/>
  <c r="R1554" i="1"/>
  <c r="J1554" i="1"/>
  <c r="B696" i="1"/>
  <c r="A696" i="1"/>
  <c r="O696" i="1"/>
  <c r="N696" i="1"/>
  <c r="M696" i="1"/>
  <c r="L696" i="1"/>
  <c r="K696" i="1"/>
  <c r="Q696" i="1"/>
  <c r="J696" i="1"/>
  <c r="R696" i="1"/>
  <c r="P696" i="1"/>
  <c r="B688" i="1"/>
  <c r="A688" i="1"/>
  <c r="O688" i="1"/>
  <c r="N688" i="1"/>
  <c r="M688" i="1"/>
  <c r="L688" i="1"/>
  <c r="K688" i="1"/>
  <c r="Q688" i="1"/>
  <c r="R688" i="1"/>
  <c r="P688" i="1"/>
  <c r="J688" i="1"/>
  <c r="B680" i="1"/>
  <c r="A680" i="1"/>
  <c r="O680" i="1"/>
  <c r="N680" i="1"/>
  <c r="M680" i="1"/>
  <c r="L680" i="1"/>
  <c r="K680" i="1"/>
  <c r="Q680" i="1"/>
  <c r="R680" i="1"/>
  <c r="P680" i="1"/>
  <c r="J680" i="1"/>
  <c r="B672" i="1"/>
  <c r="A672" i="1"/>
  <c r="O672" i="1"/>
  <c r="N672" i="1"/>
  <c r="M672" i="1"/>
  <c r="L672" i="1"/>
  <c r="K672" i="1"/>
  <c r="Q672" i="1"/>
  <c r="R672" i="1"/>
  <c r="P672" i="1"/>
  <c r="J672" i="1"/>
  <c r="B664" i="1"/>
  <c r="A664" i="1"/>
  <c r="O664" i="1"/>
  <c r="N664" i="1"/>
  <c r="M664" i="1"/>
  <c r="L664" i="1"/>
  <c r="K664" i="1"/>
  <c r="Q664" i="1"/>
  <c r="J664" i="1"/>
  <c r="R664" i="1"/>
  <c r="P664" i="1"/>
  <c r="B656" i="1"/>
  <c r="A656" i="1"/>
  <c r="O656" i="1"/>
  <c r="N656" i="1"/>
  <c r="M656" i="1"/>
  <c r="L656" i="1"/>
  <c r="K656" i="1"/>
  <c r="Q656" i="1"/>
  <c r="R656" i="1"/>
  <c r="P656" i="1"/>
  <c r="J656" i="1"/>
  <c r="B648" i="1"/>
  <c r="A648" i="1"/>
  <c r="O648" i="1"/>
  <c r="N648" i="1"/>
  <c r="M648" i="1"/>
  <c r="L648" i="1"/>
  <c r="K648" i="1"/>
  <c r="Q648" i="1"/>
  <c r="R648" i="1"/>
  <c r="P648" i="1"/>
  <c r="J648" i="1"/>
  <c r="B1626" i="1"/>
  <c r="A1626" i="1"/>
  <c r="L1626" i="1"/>
  <c r="K1626" i="1"/>
  <c r="R1626" i="1"/>
  <c r="J1626" i="1"/>
  <c r="Q1626" i="1"/>
  <c r="P1626" i="1"/>
  <c r="O1626" i="1"/>
  <c r="N1626" i="1"/>
  <c r="M1626" i="1"/>
  <c r="B1641" i="1"/>
  <c r="A1641" i="1"/>
  <c r="M1641" i="1"/>
  <c r="L1641" i="1"/>
  <c r="K1641" i="1"/>
  <c r="R1641" i="1"/>
  <c r="J1641" i="1"/>
  <c r="Q1641" i="1"/>
  <c r="P1641" i="1"/>
  <c r="N1641" i="1"/>
  <c r="O1641" i="1"/>
  <c r="B1649" i="1"/>
  <c r="A1649" i="1"/>
  <c r="M1649" i="1"/>
  <c r="L1649" i="1"/>
  <c r="K1649" i="1"/>
  <c r="R1649" i="1"/>
  <c r="J1649" i="1"/>
  <c r="Q1649" i="1"/>
  <c r="P1649" i="1"/>
  <c r="O1649" i="1"/>
  <c r="N1649" i="1"/>
  <c r="B1548" i="1"/>
  <c r="A1548" i="1"/>
  <c r="O1548" i="1"/>
  <c r="N1548" i="1"/>
  <c r="L1548" i="1"/>
  <c r="K1548" i="1"/>
  <c r="Q1548" i="1"/>
  <c r="R1548" i="1"/>
  <c r="P1548" i="1"/>
  <c r="M1548" i="1"/>
  <c r="J1548" i="1"/>
  <c r="A310" i="1"/>
  <c r="B310" i="1"/>
  <c r="R310" i="1"/>
  <c r="J310" i="1"/>
  <c r="Q310" i="1"/>
  <c r="P310" i="1"/>
  <c r="O310" i="1"/>
  <c r="N310" i="1"/>
  <c r="L310" i="1"/>
  <c r="M310" i="1"/>
  <c r="K310" i="1"/>
  <c r="A318" i="1"/>
  <c r="B318" i="1"/>
  <c r="R318" i="1"/>
  <c r="J318" i="1"/>
  <c r="Q318" i="1"/>
  <c r="P318" i="1"/>
  <c r="O318" i="1"/>
  <c r="N318" i="1"/>
  <c r="L318" i="1"/>
  <c r="M318" i="1"/>
  <c r="K318" i="1"/>
  <c r="B1926" i="1"/>
  <c r="A1926" i="1"/>
  <c r="K1926" i="1"/>
  <c r="R1926" i="1"/>
  <c r="J1926" i="1"/>
  <c r="Q1926" i="1"/>
  <c r="P1926" i="1"/>
  <c r="O1926" i="1"/>
  <c r="N1926" i="1"/>
  <c r="M1926" i="1"/>
  <c r="L1926" i="1"/>
  <c r="B1968" i="1"/>
  <c r="A1968" i="1"/>
  <c r="Q1968" i="1"/>
  <c r="P1968" i="1"/>
  <c r="O1968" i="1"/>
  <c r="N1968" i="1"/>
  <c r="M1968" i="1"/>
  <c r="L1968" i="1"/>
  <c r="K1968" i="1"/>
  <c r="R1968" i="1"/>
  <c r="J1968" i="1"/>
  <c r="B1953" i="1"/>
  <c r="A1953" i="1"/>
  <c r="P1953" i="1"/>
  <c r="O1953" i="1"/>
  <c r="N1953" i="1"/>
  <c r="M1953" i="1"/>
  <c r="L1953" i="1"/>
  <c r="K1953" i="1"/>
  <c r="R1953" i="1"/>
  <c r="J1953" i="1"/>
  <c r="Q1953" i="1"/>
  <c r="B1943" i="1"/>
  <c r="A1943" i="1"/>
  <c r="R1943" i="1"/>
  <c r="J1943" i="1"/>
  <c r="Q1943" i="1"/>
  <c r="P1943" i="1"/>
  <c r="O1943" i="1"/>
  <c r="N1943" i="1"/>
  <c r="M1943" i="1"/>
  <c r="L1943" i="1"/>
  <c r="K1943" i="1"/>
  <c r="B1928" i="1"/>
  <c r="A1928" i="1"/>
  <c r="Q1928" i="1"/>
  <c r="P1928" i="1"/>
  <c r="O1928" i="1"/>
  <c r="N1928" i="1"/>
  <c r="M1928" i="1"/>
  <c r="L1928" i="1"/>
  <c r="K1928" i="1"/>
  <c r="R1928" i="1"/>
  <c r="J1928" i="1"/>
  <c r="B1638" i="1"/>
  <c r="A1638" i="1"/>
  <c r="P1638" i="1"/>
  <c r="O1638" i="1"/>
  <c r="N1638" i="1"/>
  <c r="M1638" i="1"/>
  <c r="L1638" i="1"/>
  <c r="R1638" i="1"/>
  <c r="K1638" i="1"/>
  <c r="J1638" i="1"/>
  <c r="Q1638" i="1"/>
  <c r="B1630" i="1"/>
  <c r="A1630" i="1"/>
  <c r="P1630" i="1"/>
  <c r="O1630" i="1"/>
  <c r="N1630" i="1"/>
  <c r="M1630" i="1"/>
  <c r="L1630" i="1"/>
  <c r="Q1630" i="1"/>
  <c r="K1630" i="1"/>
  <c r="J1630" i="1"/>
  <c r="R1630" i="1"/>
  <c r="A171" i="1"/>
  <c r="B171" i="1"/>
  <c r="N171" i="1"/>
  <c r="M171" i="1"/>
  <c r="L171" i="1"/>
  <c r="K171" i="1"/>
  <c r="P171" i="1"/>
  <c r="O171" i="1"/>
  <c r="J171" i="1"/>
  <c r="Q171" i="1"/>
  <c r="R171" i="1"/>
  <c r="B392" i="1"/>
  <c r="A392" i="1"/>
  <c r="N392" i="1"/>
  <c r="L392" i="1"/>
  <c r="K392" i="1"/>
  <c r="R392" i="1"/>
  <c r="Q392" i="1"/>
  <c r="P392" i="1"/>
  <c r="M392" i="1"/>
  <c r="J392" i="1"/>
  <c r="O392" i="1"/>
  <c r="B384" i="1"/>
  <c r="A384" i="1"/>
  <c r="N384" i="1"/>
  <c r="L384" i="1"/>
  <c r="K384" i="1"/>
  <c r="Q384" i="1"/>
  <c r="P384" i="1"/>
  <c r="O384" i="1"/>
  <c r="M384" i="1"/>
  <c r="J384" i="1"/>
  <c r="R384" i="1"/>
  <c r="B591" i="1"/>
  <c r="A591" i="1"/>
  <c r="O591" i="1"/>
  <c r="L591" i="1"/>
  <c r="P591" i="1"/>
  <c r="N591" i="1"/>
  <c r="M591" i="1"/>
  <c r="K591" i="1"/>
  <c r="J591" i="1"/>
  <c r="R591" i="1"/>
  <c r="Q591" i="1"/>
  <c r="B583" i="1"/>
  <c r="A583" i="1"/>
  <c r="O583" i="1"/>
  <c r="L583" i="1"/>
  <c r="M583" i="1"/>
  <c r="K583" i="1"/>
  <c r="J583" i="1"/>
  <c r="R583" i="1"/>
  <c r="Q583" i="1"/>
  <c r="N583" i="1"/>
  <c r="P583" i="1"/>
  <c r="B625" i="1"/>
  <c r="A625" i="1"/>
  <c r="N625" i="1"/>
  <c r="M625" i="1"/>
  <c r="R625" i="1"/>
  <c r="J625" i="1"/>
  <c r="O625" i="1"/>
  <c r="L625" i="1"/>
  <c r="K625" i="1"/>
  <c r="Q625" i="1"/>
  <c r="P625" i="1"/>
  <c r="B617" i="1"/>
  <c r="A617" i="1"/>
  <c r="N617" i="1"/>
  <c r="M617" i="1"/>
  <c r="R617" i="1"/>
  <c r="J617" i="1"/>
  <c r="Q617" i="1"/>
  <c r="P617" i="1"/>
  <c r="O617" i="1"/>
  <c r="L617" i="1"/>
  <c r="K617" i="1"/>
  <c r="B609" i="1"/>
  <c r="A609" i="1"/>
  <c r="N609" i="1"/>
  <c r="M609" i="1"/>
  <c r="R609" i="1"/>
  <c r="J609" i="1"/>
  <c r="Q609" i="1"/>
  <c r="P609" i="1"/>
  <c r="O609" i="1"/>
  <c r="L609" i="1"/>
  <c r="K609" i="1"/>
  <c r="B601" i="1"/>
  <c r="A601" i="1"/>
  <c r="N601" i="1"/>
  <c r="M601" i="1"/>
  <c r="R601" i="1"/>
  <c r="J601" i="1"/>
  <c r="L601" i="1"/>
  <c r="K601" i="1"/>
  <c r="Q601" i="1"/>
  <c r="P601" i="1"/>
  <c r="O601" i="1"/>
  <c r="B1536" i="1"/>
  <c r="A1536" i="1"/>
  <c r="K1536" i="1"/>
  <c r="P1536" i="1"/>
  <c r="O1536" i="1"/>
  <c r="M1536" i="1"/>
  <c r="R1536" i="1"/>
  <c r="Q1536" i="1"/>
  <c r="L1536" i="1"/>
  <c r="N1536" i="1"/>
  <c r="J1536" i="1"/>
  <c r="B1528" i="1"/>
  <c r="A1528" i="1"/>
  <c r="O1528" i="1"/>
  <c r="R1528" i="1"/>
  <c r="Q1528" i="1"/>
  <c r="P1528" i="1"/>
  <c r="N1528" i="1"/>
  <c r="L1528" i="1"/>
  <c r="M1528" i="1"/>
  <c r="K1528" i="1"/>
  <c r="J1528" i="1"/>
  <c r="B1520" i="1"/>
  <c r="A1520" i="1"/>
  <c r="O1520" i="1"/>
  <c r="Q1520" i="1"/>
  <c r="P1520" i="1"/>
  <c r="N1520" i="1"/>
  <c r="M1520" i="1"/>
  <c r="K1520" i="1"/>
  <c r="L1520" i="1"/>
  <c r="J1520" i="1"/>
  <c r="R1520" i="1"/>
  <c r="B1512" i="1"/>
  <c r="A1512" i="1"/>
  <c r="O1512" i="1"/>
  <c r="P1512" i="1"/>
  <c r="N1512" i="1"/>
  <c r="M1512" i="1"/>
  <c r="L1512" i="1"/>
  <c r="J1512" i="1"/>
  <c r="K1512" i="1"/>
  <c r="R1512" i="1"/>
  <c r="Q1512" i="1"/>
  <c r="B1504" i="1"/>
  <c r="A1504" i="1"/>
  <c r="O1504" i="1"/>
  <c r="N1504" i="1"/>
  <c r="M1504" i="1"/>
  <c r="L1504" i="1"/>
  <c r="K1504" i="1"/>
  <c r="R1504" i="1"/>
  <c r="J1504" i="1"/>
  <c r="Q1504" i="1"/>
  <c r="P1504" i="1"/>
  <c r="B1496" i="1"/>
  <c r="A1496" i="1"/>
  <c r="O1496" i="1"/>
  <c r="M1496" i="1"/>
  <c r="L1496" i="1"/>
  <c r="K1496" i="1"/>
  <c r="J1496" i="1"/>
  <c r="Q1496" i="1"/>
  <c r="P1496" i="1"/>
  <c r="N1496" i="1"/>
  <c r="R1496" i="1"/>
  <c r="B1488" i="1"/>
  <c r="A1488" i="1"/>
  <c r="O1488" i="1"/>
  <c r="L1488" i="1"/>
  <c r="K1488" i="1"/>
  <c r="J1488" i="1"/>
  <c r="R1488" i="1"/>
  <c r="P1488" i="1"/>
  <c r="N1488" i="1"/>
  <c r="Q1488" i="1"/>
  <c r="M1488" i="1"/>
  <c r="B1480" i="1"/>
  <c r="A1480" i="1"/>
  <c r="O1480" i="1"/>
  <c r="K1480" i="1"/>
  <c r="J1480" i="1"/>
  <c r="R1480" i="1"/>
  <c r="Q1480" i="1"/>
  <c r="N1480" i="1"/>
  <c r="M1480" i="1"/>
  <c r="L1480" i="1"/>
  <c r="P1480" i="1"/>
  <c r="B1472" i="1"/>
  <c r="A1472" i="1"/>
  <c r="O1472" i="1"/>
  <c r="J1472" i="1"/>
  <c r="R1472" i="1"/>
  <c r="Q1472" i="1"/>
  <c r="M1472" i="1"/>
  <c r="N1472" i="1"/>
  <c r="K1472" i="1"/>
  <c r="P1472" i="1"/>
  <c r="L1472" i="1"/>
  <c r="B1464" i="1"/>
  <c r="A1464" i="1"/>
  <c r="O1464" i="1"/>
  <c r="R1464" i="1"/>
  <c r="Q1464" i="1"/>
  <c r="P1464" i="1"/>
  <c r="L1464" i="1"/>
  <c r="M1464" i="1"/>
  <c r="N1464" i="1"/>
  <c r="K1464" i="1"/>
  <c r="J1464" i="1"/>
  <c r="B1456" i="1"/>
  <c r="A1456" i="1"/>
  <c r="N1456" i="1"/>
  <c r="M1456" i="1"/>
  <c r="R1456" i="1"/>
  <c r="J1456" i="1"/>
  <c r="P1456" i="1"/>
  <c r="K1456" i="1"/>
  <c r="Q1456" i="1"/>
  <c r="O1456" i="1"/>
  <c r="L1456" i="1"/>
  <c r="B1448" i="1"/>
  <c r="A1448" i="1"/>
  <c r="N1448" i="1"/>
  <c r="M1448" i="1"/>
  <c r="R1448" i="1"/>
  <c r="J1448" i="1"/>
  <c r="P1448" i="1"/>
  <c r="O1448" i="1"/>
  <c r="K1448" i="1"/>
  <c r="Q1448" i="1"/>
  <c r="L1448" i="1"/>
  <c r="B1440" i="1"/>
  <c r="A1440" i="1"/>
  <c r="N1440" i="1"/>
  <c r="M1440" i="1"/>
  <c r="R1440" i="1"/>
  <c r="J1440" i="1"/>
  <c r="K1440" i="1"/>
  <c r="O1440" i="1"/>
  <c r="L1440" i="1"/>
  <c r="Q1440" i="1"/>
  <c r="P1440" i="1"/>
  <c r="B1432" i="1"/>
  <c r="A1432" i="1"/>
  <c r="N1432" i="1"/>
  <c r="M1432" i="1"/>
  <c r="R1432" i="1"/>
  <c r="J1432" i="1"/>
  <c r="Q1432" i="1"/>
  <c r="O1432" i="1"/>
  <c r="K1432" i="1"/>
  <c r="P1432" i="1"/>
  <c r="L1432" i="1"/>
  <c r="B1424" i="1"/>
  <c r="A1424" i="1"/>
  <c r="N1424" i="1"/>
  <c r="M1424" i="1"/>
  <c r="R1424" i="1"/>
  <c r="J1424" i="1"/>
  <c r="O1424" i="1"/>
  <c r="L1424" i="1"/>
  <c r="Q1424" i="1"/>
  <c r="P1424" i="1"/>
  <c r="K1424" i="1"/>
  <c r="B1416" i="1"/>
  <c r="A1416" i="1"/>
  <c r="N1416" i="1"/>
  <c r="M1416" i="1"/>
  <c r="R1416" i="1"/>
  <c r="J1416" i="1"/>
  <c r="Q1416" i="1"/>
  <c r="L1416" i="1"/>
  <c r="P1416" i="1"/>
  <c r="O1416" i="1"/>
  <c r="K1416" i="1"/>
  <c r="B1408" i="1"/>
  <c r="A1408" i="1"/>
  <c r="N1408" i="1"/>
  <c r="M1408" i="1"/>
  <c r="R1408" i="1"/>
  <c r="P1408" i="1"/>
  <c r="K1408" i="1"/>
  <c r="Q1408" i="1"/>
  <c r="O1408" i="1"/>
  <c r="L1408" i="1"/>
  <c r="J1408" i="1"/>
  <c r="B831" i="1"/>
  <c r="A831" i="1"/>
  <c r="N831" i="1"/>
  <c r="M831" i="1"/>
  <c r="L831" i="1"/>
  <c r="K831" i="1"/>
  <c r="R831" i="1"/>
  <c r="Q831" i="1"/>
  <c r="O831" i="1"/>
  <c r="P831" i="1"/>
  <c r="J831" i="1"/>
  <c r="B823" i="1"/>
  <c r="A823" i="1"/>
  <c r="N823" i="1"/>
  <c r="M823" i="1"/>
  <c r="L823" i="1"/>
  <c r="K823" i="1"/>
  <c r="Q823" i="1"/>
  <c r="P823" i="1"/>
  <c r="O823" i="1"/>
  <c r="J823" i="1"/>
  <c r="R823" i="1"/>
  <c r="B815" i="1"/>
  <c r="A815" i="1"/>
  <c r="N815" i="1"/>
  <c r="M815" i="1"/>
  <c r="L815" i="1"/>
  <c r="K815" i="1"/>
  <c r="R815" i="1"/>
  <c r="Q815" i="1"/>
  <c r="O815" i="1"/>
  <c r="P815" i="1"/>
  <c r="J815" i="1"/>
  <c r="B807" i="1"/>
  <c r="A807" i="1"/>
  <c r="N807" i="1"/>
  <c r="M807" i="1"/>
  <c r="L807" i="1"/>
  <c r="K807" i="1"/>
  <c r="Q807" i="1"/>
  <c r="P807" i="1"/>
  <c r="O807" i="1"/>
  <c r="J807" i="1"/>
  <c r="R807" i="1"/>
  <c r="B799" i="1"/>
  <c r="A799" i="1"/>
  <c r="N799" i="1"/>
  <c r="M799" i="1"/>
  <c r="L799" i="1"/>
  <c r="K799" i="1"/>
  <c r="R799" i="1"/>
  <c r="Q799" i="1"/>
  <c r="O799" i="1"/>
  <c r="P799" i="1"/>
  <c r="J799" i="1"/>
  <c r="B791" i="1"/>
  <c r="A791" i="1"/>
  <c r="N791" i="1"/>
  <c r="M791" i="1"/>
  <c r="L791" i="1"/>
  <c r="K791" i="1"/>
  <c r="Q791" i="1"/>
  <c r="P791" i="1"/>
  <c r="O791" i="1"/>
  <c r="J791" i="1"/>
  <c r="R791" i="1"/>
  <c r="B783" i="1"/>
  <c r="A783" i="1"/>
  <c r="N783" i="1"/>
  <c r="M783" i="1"/>
  <c r="L783" i="1"/>
  <c r="K783" i="1"/>
  <c r="R783" i="1"/>
  <c r="Q783" i="1"/>
  <c r="O783" i="1"/>
  <c r="P783" i="1"/>
  <c r="J783" i="1"/>
  <c r="B775" i="1"/>
  <c r="A775" i="1"/>
  <c r="N775" i="1"/>
  <c r="M775" i="1"/>
  <c r="L775" i="1"/>
  <c r="K775" i="1"/>
  <c r="Q775" i="1"/>
  <c r="P775" i="1"/>
  <c r="O775" i="1"/>
  <c r="J775" i="1"/>
  <c r="R775" i="1"/>
  <c r="B767" i="1"/>
  <c r="A767" i="1"/>
  <c r="N767" i="1"/>
  <c r="M767" i="1"/>
  <c r="L767" i="1"/>
  <c r="K767" i="1"/>
  <c r="R767" i="1"/>
  <c r="Q767" i="1"/>
  <c r="O767" i="1"/>
  <c r="P767" i="1"/>
  <c r="J767" i="1"/>
  <c r="B759" i="1"/>
  <c r="A759" i="1"/>
  <c r="N759" i="1"/>
  <c r="M759" i="1"/>
  <c r="L759" i="1"/>
  <c r="K759" i="1"/>
  <c r="Q759" i="1"/>
  <c r="P759" i="1"/>
  <c r="O759" i="1"/>
  <c r="J759" i="1"/>
  <c r="R759" i="1"/>
  <c r="B751" i="1"/>
  <c r="A751" i="1"/>
  <c r="N751" i="1"/>
  <c r="M751" i="1"/>
  <c r="L751" i="1"/>
  <c r="K751" i="1"/>
  <c r="R751" i="1"/>
  <c r="Q751" i="1"/>
  <c r="O751" i="1"/>
  <c r="P751" i="1"/>
  <c r="J751" i="1"/>
  <c r="B743" i="1"/>
  <c r="A743" i="1"/>
  <c r="M743" i="1"/>
  <c r="L743" i="1"/>
  <c r="K743" i="1"/>
  <c r="Q743" i="1"/>
  <c r="P743" i="1"/>
  <c r="O743" i="1"/>
  <c r="N743" i="1"/>
  <c r="J743" i="1"/>
  <c r="R743" i="1"/>
  <c r="B735" i="1"/>
  <c r="A735" i="1"/>
  <c r="M735" i="1"/>
  <c r="L735" i="1"/>
  <c r="K735" i="1"/>
  <c r="N735" i="1"/>
  <c r="J735" i="1"/>
  <c r="R735" i="1"/>
  <c r="P735" i="1"/>
  <c r="Q735" i="1"/>
  <c r="O735" i="1"/>
  <c r="B727" i="1"/>
  <c r="A727" i="1"/>
  <c r="P727" i="1"/>
  <c r="O727" i="1"/>
  <c r="N727" i="1"/>
  <c r="M727" i="1"/>
  <c r="L727" i="1"/>
  <c r="R727" i="1"/>
  <c r="J727" i="1"/>
  <c r="Q727" i="1"/>
  <c r="K727" i="1"/>
  <c r="B719" i="1"/>
  <c r="A719" i="1"/>
  <c r="P719" i="1"/>
  <c r="O719" i="1"/>
  <c r="N719" i="1"/>
  <c r="M719" i="1"/>
  <c r="L719" i="1"/>
  <c r="R719" i="1"/>
  <c r="J719" i="1"/>
  <c r="Q719" i="1"/>
  <c r="K719" i="1"/>
  <c r="B711" i="1"/>
  <c r="A711" i="1"/>
  <c r="P711" i="1"/>
  <c r="O711" i="1"/>
  <c r="N711" i="1"/>
  <c r="M711" i="1"/>
  <c r="L711" i="1"/>
  <c r="R711" i="1"/>
  <c r="J711" i="1"/>
  <c r="Q711" i="1"/>
  <c r="K711" i="1"/>
  <c r="B703" i="1"/>
  <c r="A703" i="1"/>
  <c r="P703" i="1"/>
  <c r="O703" i="1"/>
  <c r="N703" i="1"/>
  <c r="M703" i="1"/>
  <c r="L703" i="1"/>
  <c r="R703" i="1"/>
  <c r="J703" i="1"/>
  <c r="K703" i="1"/>
  <c r="Q703" i="1"/>
  <c r="B1547" i="1"/>
  <c r="A1547" i="1"/>
  <c r="P1547" i="1"/>
  <c r="O1547" i="1"/>
  <c r="M1547" i="1"/>
  <c r="L1547" i="1"/>
  <c r="R1547" i="1"/>
  <c r="J1547" i="1"/>
  <c r="N1547" i="1"/>
  <c r="Q1547" i="1"/>
  <c r="K1547" i="1"/>
  <c r="B1842" i="1"/>
  <c r="A1842" i="1"/>
  <c r="N1842" i="1"/>
  <c r="M1842" i="1"/>
  <c r="L1842" i="1"/>
  <c r="K1842" i="1"/>
  <c r="J1842" i="1"/>
  <c r="R1842" i="1"/>
  <c r="Q1842" i="1"/>
  <c r="P1842" i="1"/>
  <c r="O1842" i="1"/>
  <c r="B1834" i="1"/>
  <c r="A1834" i="1"/>
  <c r="N1834" i="1"/>
  <c r="K1834" i="1"/>
  <c r="J1834" i="1"/>
  <c r="R1834" i="1"/>
  <c r="Q1834" i="1"/>
  <c r="P1834" i="1"/>
  <c r="O1834" i="1"/>
  <c r="L1834" i="1"/>
  <c r="M1834" i="1"/>
  <c r="B1908" i="1"/>
  <c r="A1908" i="1"/>
  <c r="M1908" i="1"/>
  <c r="L1908" i="1"/>
  <c r="K1908" i="1"/>
  <c r="R1908" i="1"/>
  <c r="J1908" i="1"/>
  <c r="Q1908" i="1"/>
  <c r="P1908" i="1"/>
  <c r="O1908" i="1"/>
  <c r="N1908" i="1"/>
  <c r="B1900" i="1"/>
  <c r="A1900" i="1"/>
  <c r="M1900" i="1"/>
  <c r="L1900" i="1"/>
  <c r="K1900" i="1"/>
  <c r="R1900" i="1"/>
  <c r="J1900" i="1"/>
  <c r="Q1900" i="1"/>
  <c r="P1900" i="1"/>
  <c r="O1900" i="1"/>
  <c r="N1900" i="1"/>
  <c r="B556" i="1"/>
  <c r="A556" i="1"/>
  <c r="O556" i="1"/>
  <c r="Q556" i="1"/>
  <c r="P556" i="1"/>
  <c r="N556" i="1"/>
  <c r="M556" i="1"/>
  <c r="L556" i="1"/>
  <c r="R556" i="1"/>
  <c r="K556" i="1"/>
  <c r="J556" i="1"/>
  <c r="B572" i="1"/>
  <c r="A572" i="1"/>
  <c r="O572" i="1"/>
  <c r="J572" i="1"/>
  <c r="R572" i="1"/>
  <c r="Q572" i="1"/>
  <c r="P572" i="1"/>
  <c r="N572" i="1"/>
  <c r="M572" i="1"/>
  <c r="L572" i="1"/>
  <c r="K572" i="1"/>
  <c r="B564" i="1"/>
  <c r="A564" i="1"/>
  <c r="O564" i="1"/>
  <c r="R564" i="1"/>
  <c r="Q564" i="1"/>
  <c r="P564" i="1"/>
  <c r="N564" i="1"/>
  <c r="M564" i="1"/>
  <c r="L564" i="1"/>
  <c r="K564" i="1"/>
  <c r="J564" i="1"/>
  <c r="A1394" i="1"/>
  <c r="B1394" i="1"/>
  <c r="O1394" i="1"/>
  <c r="N1394" i="1"/>
  <c r="L1394" i="1"/>
  <c r="Q1394" i="1"/>
  <c r="R1394" i="1"/>
  <c r="P1394" i="1"/>
  <c r="M1394" i="1"/>
  <c r="K1394" i="1"/>
  <c r="J1394" i="1"/>
  <c r="A1386" i="1"/>
  <c r="B1386" i="1"/>
  <c r="O1386" i="1"/>
  <c r="N1386" i="1"/>
  <c r="L1386" i="1"/>
  <c r="Q1386" i="1"/>
  <c r="P1386" i="1"/>
  <c r="M1386" i="1"/>
  <c r="K1386" i="1"/>
  <c r="J1386" i="1"/>
  <c r="R1386" i="1"/>
  <c r="A1378" i="1"/>
  <c r="B1378" i="1"/>
  <c r="N1378" i="1"/>
  <c r="L1378" i="1"/>
  <c r="Q1378" i="1"/>
  <c r="P1378" i="1"/>
  <c r="O1378" i="1"/>
  <c r="M1378" i="1"/>
  <c r="K1378" i="1"/>
  <c r="J1378" i="1"/>
  <c r="R1378" i="1"/>
  <c r="A1370" i="1"/>
  <c r="B1370" i="1"/>
  <c r="N1370" i="1"/>
  <c r="L1370" i="1"/>
  <c r="Q1370" i="1"/>
  <c r="K1370" i="1"/>
  <c r="J1370" i="1"/>
  <c r="R1370" i="1"/>
  <c r="O1370" i="1"/>
  <c r="M1370" i="1"/>
  <c r="P1370" i="1"/>
  <c r="A1362" i="1"/>
  <c r="B1362" i="1"/>
  <c r="N1362" i="1"/>
  <c r="L1362" i="1"/>
  <c r="Q1362" i="1"/>
  <c r="R1362" i="1"/>
  <c r="P1362" i="1"/>
  <c r="O1362" i="1"/>
  <c r="M1362" i="1"/>
  <c r="K1362" i="1"/>
  <c r="J1362" i="1"/>
  <c r="A1354" i="1"/>
  <c r="B1354" i="1"/>
  <c r="N1354" i="1"/>
  <c r="L1354" i="1"/>
  <c r="Q1354" i="1"/>
  <c r="O1354" i="1"/>
  <c r="M1354" i="1"/>
  <c r="K1354" i="1"/>
  <c r="J1354" i="1"/>
  <c r="R1354" i="1"/>
  <c r="P1354" i="1"/>
  <c r="A1346" i="1"/>
  <c r="B1346" i="1"/>
  <c r="N1346" i="1"/>
  <c r="L1346" i="1"/>
  <c r="Q1346" i="1"/>
  <c r="J1346" i="1"/>
  <c r="R1346" i="1"/>
  <c r="P1346" i="1"/>
  <c r="O1346" i="1"/>
  <c r="M1346" i="1"/>
  <c r="K1346" i="1"/>
  <c r="A1338" i="1"/>
  <c r="B1338" i="1"/>
  <c r="N1338" i="1"/>
  <c r="L1338" i="1"/>
  <c r="Q1338" i="1"/>
  <c r="R1338" i="1"/>
  <c r="P1338" i="1"/>
  <c r="O1338" i="1"/>
  <c r="M1338" i="1"/>
  <c r="K1338" i="1"/>
  <c r="J1338" i="1"/>
  <c r="A1330" i="1"/>
  <c r="B1330" i="1"/>
  <c r="N1330" i="1"/>
  <c r="Q1330" i="1"/>
  <c r="K1330" i="1"/>
  <c r="J1330" i="1"/>
  <c r="R1330" i="1"/>
  <c r="P1330" i="1"/>
  <c r="L1330" i="1"/>
  <c r="O1330" i="1"/>
  <c r="M1330" i="1"/>
  <c r="A1322" i="1"/>
  <c r="B1322" i="1"/>
  <c r="N1322" i="1"/>
  <c r="Q1322" i="1"/>
  <c r="R1322" i="1"/>
  <c r="P1322" i="1"/>
  <c r="O1322" i="1"/>
  <c r="M1322" i="1"/>
  <c r="L1322" i="1"/>
  <c r="K1322" i="1"/>
  <c r="J1322" i="1"/>
  <c r="A1314" i="1"/>
  <c r="B1314" i="1"/>
  <c r="N1314" i="1"/>
  <c r="M1314" i="1"/>
  <c r="L1314" i="1"/>
  <c r="K1314" i="1"/>
  <c r="J1314" i="1"/>
  <c r="R1314" i="1"/>
  <c r="Q1314" i="1"/>
  <c r="P1314" i="1"/>
  <c r="O1314" i="1"/>
  <c r="A1306" i="1"/>
  <c r="B1306" i="1"/>
  <c r="N1306" i="1"/>
  <c r="L1306" i="1"/>
  <c r="K1306" i="1"/>
  <c r="J1306" i="1"/>
  <c r="R1306" i="1"/>
  <c r="Q1306" i="1"/>
  <c r="P1306" i="1"/>
  <c r="O1306" i="1"/>
  <c r="M1306" i="1"/>
  <c r="A1298" i="1"/>
  <c r="B1298" i="1"/>
  <c r="N1298" i="1"/>
  <c r="K1298" i="1"/>
  <c r="J1298" i="1"/>
  <c r="R1298" i="1"/>
  <c r="Q1298" i="1"/>
  <c r="P1298" i="1"/>
  <c r="O1298" i="1"/>
  <c r="M1298" i="1"/>
  <c r="L1298" i="1"/>
  <c r="A1290" i="1"/>
  <c r="B1290" i="1"/>
  <c r="R1290" i="1"/>
  <c r="J1290" i="1"/>
  <c r="Q1290" i="1"/>
  <c r="P1290" i="1"/>
  <c r="O1290" i="1"/>
  <c r="N1290" i="1"/>
  <c r="M1290" i="1"/>
  <c r="L1290" i="1"/>
  <c r="K1290" i="1"/>
  <c r="B1620" i="1"/>
  <c r="A1620" i="1"/>
  <c r="R1620" i="1"/>
  <c r="J1620" i="1"/>
  <c r="Q1620" i="1"/>
  <c r="P1620" i="1"/>
  <c r="O1620" i="1"/>
  <c r="N1620" i="1"/>
  <c r="M1620" i="1"/>
  <c r="K1620" i="1"/>
  <c r="L1620" i="1"/>
  <c r="B1612" i="1"/>
  <c r="A1612" i="1"/>
  <c r="R1612" i="1"/>
  <c r="J1612" i="1"/>
  <c r="Q1612" i="1"/>
  <c r="P1612" i="1"/>
  <c r="O1612" i="1"/>
  <c r="N1612" i="1"/>
  <c r="M1612" i="1"/>
  <c r="L1612" i="1"/>
  <c r="K1612" i="1"/>
  <c r="B1604" i="1"/>
  <c r="A1604" i="1"/>
  <c r="R1604" i="1"/>
  <c r="J1604" i="1"/>
  <c r="Q1604" i="1"/>
  <c r="P1604" i="1"/>
  <c r="O1604" i="1"/>
  <c r="N1604" i="1"/>
  <c r="M1604" i="1"/>
  <c r="L1604" i="1"/>
  <c r="K1604" i="1"/>
  <c r="B1663" i="1"/>
  <c r="A1663" i="1"/>
  <c r="O1663" i="1"/>
  <c r="N1663" i="1"/>
  <c r="M1663" i="1"/>
  <c r="L1663" i="1"/>
  <c r="K1663" i="1"/>
  <c r="R1663" i="1"/>
  <c r="J1663" i="1"/>
  <c r="Q1663" i="1"/>
  <c r="P1663" i="1"/>
  <c r="B1832" i="1"/>
  <c r="A1832" i="1"/>
  <c r="P1832" i="1"/>
  <c r="K1832" i="1"/>
  <c r="J1832" i="1"/>
  <c r="R1832" i="1"/>
  <c r="Q1832" i="1"/>
  <c r="O1832" i="1"/>
  <c r="N1832" i="1"/>
  <c r="M1832" i="1"/>
  <c r="L1832" i="1"/>
  <c r="B256" i="1"/>
  <c r="A256" i="1"/>
  <c r="P256" i="1"/>
  <c r="O256" i="1"/>
  <c r="N256" i="1"/>
  <c r="M256" i="1"/>
  <c r="L256" i="1"/>
  <c r="R256" i="1"/>
  <c r="J256" i="1"/>
  <c r="Q256" i="1"/>
  <c r="K256" i="1"/>
  <c r="B6" i="1"/>
  <c r="A6" i="1"/>
  <c r="R6" i="1"/>
  <c r="J6" i="1"/>
  <c r="M6" i="1"/>
  <c r="Q6" i="1"/>
  <c r="P6" i="1"/>
  <c r="N6" i="1"/>
  <c r="O6" i="1"/>
  <c r="L6" i="1"/>
  <c r="K6" i="1"/>
  <c r="B54" i="1"/>
  <c r="A54" i="1"/>
  <c r="R54" i="1"/>
  <c r="J54" i="1"/>
  <c r="Q54" i="1"/>
  <c r="M54" i="1"/>
  <c r="P54" i="1"/>
  <c r="O54" i="1"/>
  <c r="N54" i="1"/>
  <c r="K54" i="1"/>
  <c r="L54" i="1"/>
  <c r="B692" i="1"/>
  <c r="A692" i="1"/>
  <c r="K692" i="1"/>
  <c r="R692" i="1"/>
  <c r="J692" i="1"/>
  <c r="Q692" i="1"/>
  <c r="P692" i="1"/>
  <c r="O692" i="1"/>
  <c r="M692" i="1"/>
  <c r="N692" i="1"/>
  <c r="L692" i="1"/>
  <c r="B652" i="1"/>
  <c r="A652" i="1"/>
  <c r="K652" i="1"/>
  <c r="R652" i="1"/>
  <c r="J652" i="1"/>
  <c r="Q652" i="1"/>
  <c r="P652" i="1"/>
  <c r="O652" i="1"/>
  <c r="M652" i="1"/>
  <c r="N652" i="1"/>
  <c r="L652" i="1"/>
  <c r="B1645" i="1"/>
  <c r="A1645" i="1"/>
  <c r="Q1645" i="1"/>
  <c r="P1645" i="1"/>
  <c r="O1645" i="1"/>
  <c r="N1645" i="1"/>
  <c r="M1645" i="1"/>
  <c r="L1645" i="1"/>
  <c r="R1645" i="1"/>
  <c r="K1645" i="1"/>
  <c r="J1645" i="1"/>
  <c r="B1958" i="1"/>
  <c r="A1958" i="1"/>
  <c r="K1958" i="1"/>
  <c r="R1958" i="1"/>
  <c r="J1958" i="1"/>
  <c r="Q1958" i="1"/>
  <c r="P1958" i="1"/>
  <c r="O1958" i="1"/>
  <c r="N1958" i="1"/>
  <c r="M1958" i="1"/>
  <c r="L1958" i="1"/>
  <c r="B595" i="1"/>
  <c r="A595" i="1"/>
  <c r="L595" i="1"/>
  <c r="K595" i="1"/>
  <c r="P595" i="1"/>
  <c r="O595" i="1"/>
  <c r="N595" i="1"/>
  <c r="M595" i="1"/>
  <c r="J595" i="1"/>
  <c r="Q595" i="1"/>
  <c r="R595" i="1"/>
  <c r="B605" i="1"/>
  <c r="A605" i="1"/>
  <c r="R605" i="1"/>
  <c r="J605" i="1"/>
  <c r="Q605" i="1"/>
  <c r="N605" i="1"/>
  <c r="O605" i="1"/>
  <c r="M605" i="1"/>
  <c r="L605" i="1"/>
  <c r="K605" i="1"/>
  <c r="P605" i="1"/>
  <c r="B1500" i="1"/>
  <c r="A1500" i="1"/>
  <c r="K1500" i="1"/>
  <c r="N1500" i="1"/>
  <c r="M1500" i="1"/>
  <c r="L1500" i="1"/>
  <c r="J1500" i="1"/>
  <c r="Q1500" i="1"/>
  <c r="R1500" i="1"/>
  <c r="O1500" i="1"/>
  <c r="P1500" i="1"/>
  <c r="B1452" i="1"/>
  <c r="A1452" i="1"/>
  <c r="R1452" i="1"/>
  <c r="J1452" i="1"/>
  <c r="Q1452" i="1"/>
  <c r="N1452" i="1"/>
  <c r="P1452" i="1"/>
  <c r="M1452" i="1"/>
  <c r="O1452" i="1"/>
  <c r="L1452" i="1"/>
  <c r="K1452" i="1"/>
  <c r="B1404" i="1"/>
  <c r="A1404" i="1"/>
  <c r="R1404" i="1"/>
  <c r="J1404" i="1"/>
  <c r="Q1404" i="1"/>
  <c r="M1404" i="1"/>
  <c r="L1404" i="1"/>
  <c r="O1404" i="1"/>
  <c r="N1404" i="1"/>
  <c r="K1404" i="1"/>
  <c r="P1404" i="1"/>
  <c r="B803" i="1"/>
  <c r="A803" i="1"/>
  <c r="R803" i="1"/>
  <c r="J803" i="1"/>
  <c r="Q803" i="1"/>
  <c r="P803" i="1"/>
  <c r="O803" i="1"/>
  <c r="N803" i="1"/>
  <c r="M803" i="1"/>
  <c r="K803" i="1"/>
  <c r="L803" i="1"/>
  <c r="B747" i="1"/>
  <c r="A747" i="1"/>
  <c r="R747" i="1"/>
  <c r="J747" i="1"/>
  <c r="Q747" i="1"/>
  <c r="P747" i="1"/>
  <c r="O747" i="1"/>
  <c r="M747" i="1"/>
  <c r="L747" i="1"/>
  <c r="K747" i="1"/>
  <c r="N747" i="1"/>
  <c r="B699" i="1"/>
  <c r="A699" i="1"/>
  <c r="L699" i="1"/>
  <c r="K699" i="1"/>
  <c r="R699" i="1"/>
  <c r="J699" i="1"/>
  <c r="Q699" i="1"/>
  <c r="P699" i="1"/>
  <c r="N699" i="1"/>
  <c r="O699" i="1"/>
  <c r="M699" i="1"/>
  <c r="B568" i="1"/>
  <c r="A568" i="1"/>
  <c r="K568" i="1"/>
  <c r="R568" i="1"/>
  <c r="Q568" i="1"/>
  <c r="P568" i="1"/>
  <c r="O568" i="1"/>
  <c r="N568" i="1"/>
  <c r="L568" i="1"/>
  <c r="J568" i="1"/>
  <c r="M568" i="1"/>
  <c r="A1366" i="1"/>
  <c r="B1366" i="1"/>
  <c r="R1366" i="1"/>
  <c r="J1366" i="1"/>
  <c r="P1366" i="1"/>
  <c r="M1366" i="1"/>
  <c r="Q1366" i="1"/>
  <c r="O1366" i="1"/>
  <c r="N1366" i="1"/>
  <c r="L1366" i="1"/>
  <c r="K1366" i="1"/>
  <c r="A1310" i="1"/>
  <c r="B1310" i="1"/>
  <c r="R1310" i="1"/>
  <c r="J1310" i="1"/>
  <c r="M1310" i="1"/>
  <c r="L1310" i="1"/>
  <c r="K1310" i="1"/>
  <c r="Q1310" i="1"/>
  <c r="P1310" i="1"/>
  <c r="N1310" i="1"/>
  <c r="O1310" i="1"/>
  <c r="B1665" i="1"/>
  <c r="A1665" i="1"/>
  <c r="M1665" i="1"/>
  <c r="L1665" i="1"/>
  <c r="K1665" i="1"/>
  <c r="R1665" i="1"/>
  <c r="J1665" i="1"/>
  <c r="Q1665" i="1"/>
  <c r="P1665" i="1"/>
  <c r="O1665" i="1"/>
  <c r="N1665" i="1"/>
  <c r="B1855" i="1"/>
  <c r="A1855" i="1"/>
  <c r="R1855" i="1"/>
  <c r="J1855" i="1"/>
  <c r="Q1855" i="1"/>
  <c r="P1855" i="1"/>
  <c r="O1855" i="1"/>
  <c r="N1855" i="1"/>
  <c r="L1855" i="1"/>
  <c r="M1855" i="1"/>
  <c r="K1855" i="1"/>
  <c r="B1575" i="1"/>
  <c r="A1575" i="1"/>
  <c r="L1575" i="1"/>
  <c r="K1575" i="1"/>
  <c r="R1575" i="1"/>
  <c r="J1575" i="1"/>
  <c r="Q1575" i="1"/>
  <c r="P1575" i="1"/>
  <c r="N1575" i="1"/>
  <c r="M1575" i="1"/>
  <c r="O1575" i="1"/>
  <c r="A163" i="1"/>
  <c r="B163" i="1"/>
  <c r="N163" i="1"/>
  <c r="M163" i="1"/>
  <c r="L163" i="1"/>
  <c r="K163" i="1"/>
  <c r="R163" i="1"/>
  <c r="Q163" i="1"/>
  <c r="P163" i="1"/>
  <c r="O163" i="1"/>
  <c r="J163" i="1"/>
  <c r="A71" i="1"/>
  <c r="B71" i="1"/>
  <c r="Q71" i="1"/>
  <c r="P71" i="1"/>
  <c r="O71" i="1"/>
  <c r="R71" i="1"/>
  <c r="N71" i="1"/>
  <c r="M71" i="1"/>
  <c r="L71" i="1"/>
  <c r="J71" i="1"/>
  <c r="K71" i="1"/>
  <c r="B638" i="1"/>
  <c r="A638" i="1"/>
  <c r="Q638" i="1"/>
  <c r="P638" i="1"/>
  <c r="O638" i="1"/>
  <c r="N638" i="1"/>
  <c r="M638" i="1"/>
  <c r="K638" i="1"/>
  <c r="R638" i="1"/>
  <c r="L638" i="1"/>
  <c r="J638" i="1"/>
  <c r="B16" i="1"/>
  <c r="A16" i="1"/>
  <c r="P16" i="1"/>
  <c r="O16" i="1"/>
  <c r="K16" i="1"/>
  <c r="N16" i="1"/>
  <c r="M16" i="1"/>
  <c r="Q16" i="1"/>
  <c r="L16" i="1"/>
  <c r="R16" i="1"/>
  <c r="J16" i="1"/>
  <c r="B32" i="1"/>
  <c r="A32" i="1"/>
  <c r="P32" i="1"/>
  <c r="O32" i="1"/>
  <c r="N32" i="1"/>
  <c r="M32" i="1"/>
  <c r="L32" i="1"/>
  <c r="K32" i="1"/>
  <c r="Q32" i="1"/>
  <c r="R32" i="1"/>
  <c r="J32" i="1"/>
  <c r="B1660" i="1"/>
  <c r="A1660" i="1"/>
  <c r="R1660" i="1"/>
  <c r="J1660" i="1"/>
  <c r="Q1660" i="1"/>
  <c r="P1660" i="1"/>
  <c r="O1660" i="1"/>
  <c r="N1660" i="1"/>
  <c r="M1660" i="1"/>
  <c r="L1660" i="1"/>
  <c r="K1660" i="1"/>
  <c r="B220" i="1"/>
  <c r="A220" i="1"/>
  <c r="Q220" i="1"/>
  <c r="P220" i="1"/>
  <c r="O220" i="1"/>
  <c r="N220" i="1"/>
  <c r="M220" i="1"/>
  <c r="R220" i="1"/>
  <c r="L220" i="1"/>
  <c r="K220" i="1"/>
  <c r="J220" i="1"/>
  <c r="B249" i="1"/>
  <c r="A249" i="1"/>
  <c r="O249" i="1"/>
  <c r="N249" i="1"/>
  <c r="M249" i="1"/>
  <c r="L249" i="1"/>
  <c r="K249" i="1"/>
  <c r="Q249" i="1"/>
  <c r="R249" i="1"/>
  <c r="J249" i="1"/>
  <c r="P249" i="1"/>
  <c r="B359" i="1"/>
  <c r="A359" i="1"/>
  <c r="M359" i="1"/>
  <c r="L359" i="1"/>
  <c r="R359" i="1"/>
  <c r="Q359" i="1"/>
  <c r="P359" i="1"/>
  <c r="O359" i="1"/>
  <c r="N359" i="1"/>
  <c r="J359" i="1"/>
  <c r="K359" i="1"/>
  <c r="B1584" i="1"/>
  <c r="A1584" i="1"/>
  <c r="N1584" i="1"/>
  <c r="M1584" i="1"/>
  <c r="R1584" i="1"/>
  <c r="Q1584" i="1"/>
  <c r="P1584" i="1"/>
  <c r="O1584" i="1"/>
  <c r="K1584" i="1"/>
  <c r="L1584" i="1"/>
  <c r="J1584" i="1"/>
  <c r="B1799" i="1"/>
  <c r="A1799" i="1"/>
  <c r="N1799" i="1"/>
  <c r="M1799" i="1"/>
  <c r="L1799" i="1"/>
  <c r="K1799" i="1"/>
  <c r="R1799" i="1"/>
  <c r="J1799" i="1"/>
  <c r="Q1799" i="1"/>
  <c r="P1799" i="1"/>
  <c r="O1799" i="1"/>
  <c r="B1829" i="1"/>
  <c r="A1829" i="1"/>
  <c r="K1829" i="1"/>
  <c r="J1829" i="1"/>
  <c r="R1829" i="1"/>
  <c r="Q1829" i="1"/>
  <c r="P1829" i="1"/>
  <c r="O1829" i="1"/>
  <c r="N1829" i="1"/>
  <c r="M1829" i="1"/>
  <c r="L1829" i="1"/>
  <c r="B1864" i="1"/>
  <c r="A1864" i="1"/>
  <c r="Q1864" i="1"/>
  <c r="P1864" i="1"/>
  <c r="O1864" i="1"/>
  <c r="N1864" i="1"/>
  <c r="M1864" i="1"/>
  <c r="L1864" i="1"/>
  <c r="K1864" i="1"/>
  <c r="R1864" i="1"/>
  <c r="J1864" i="1"/>
  <c r="B1869" i="1"/>
  <c r="A1869" i="1"/>
  <c r="L1869" i="1"/>
  <c r="K1869" i="1"/>
  <c r="R1869" i="1"/>
  <c r="J1869" i="1"/>
  <c r="Q1869" i="1"/>
  <c r="P1869" i="1"/>
  <c r="O1869" i="1"/>
  <c r="N1869" i="1"/>
  <c r="M1869" i="1"/>
  <c r="B1894" i="1"/>
  <c r="A1894" i="1"/>
  <c r="K1894" i="1"/>
  <c r="R1894" i="1"/>
  <c r="J1894" i="1"/>
  <c r="Q1894" i="1"/>
  <c r="P1894" i="1"/>
  <c r="O1894" i="1"/>
  <c r="N1894" i="1"/>
  <c r="M1894" i="1"/>
  <c r="L1894" i="1"/>
  <c r="B1920" i="1"/>
  <c r="A1920" i="1"/>
  <c r="Q1920" i="1"/>
  <c r="P1920" i="1"/>
  <c r="O1920" i="1"/>
  <c r="N1920" i="1"/>
  <c r="M1920" i="1"/>
  <c r="L1920" i="1"/>
  <c r="K1920" i="1"/>
  <c r="J1920" i="1"/>
  <c r="R1920" i="1"/>
  <c r="B228" i="1"/>
  <c r="A228" i="1"/>
  <c r="Q228" i="1"/>
  <c r="P228" i="1"/>
  <c r="O228" i="1"/>
  <c r="N228" i="1"/>
  <c r="M228" i="1"/>
  <c r="L228" i="1"/>
  <c r="R228" i="1"/>
  <c r="K228" i="1"/>
  <c r="J228" i="1"/>
  <c r="B201" i="1"/>
  <c r="A201" i="1"/>
  <c r="L201" i="1"/>
  <c r="K201" i="1"/>
  <c r="R201" i="1"/>
  <c r="J201" i="1"/>
  <c r="Q201" i="1"/>
  <c r="P201" i="1"/>
  <c r="O201" i="1"/>
  <c r="N201" i="1"/>
  <c r="M201" i="1"/>
  <c r="B259" i="1"/>
  <c r="A259" i="1"/>
  <c r="M259" i="1"/>
  <c r="L259" i="1"/>
  <c r="K259" i="1"/>
  <c r="R259" i="1"/>
  <c r="J259" i="1"/>
  <c r="Q259" i="1"/>
  <c r="O259" i="1"/>
  <c r="P259" i="1"/>
  <c r="N259" i="1"/>
  <c r="B1572" i="1"/>
  <c r="A1572" i="1"/>
  <c r="O1572" i="1"/>
  <c r="N1572" i="1"/>
  <c r="M1572" i="1"/>
  <c r="L1572" i="1"/>
  <c r="K1572" i="1"/>
  <c r="Q1572" i="1"/>
  <c r="R1572" i="1"/>
  <c r="P1572" i="1"/>
  <c r="J1572" i="1"/>
  <c r="B367" i="1"/>
  <c r="A367" i="1"/>
  <c r="M367" i="1"/>
  <c r="L367" i="1"/>
  <c r="J367" i="1"/>
  <c r="R367" i="1"/>
  <c r="Q367" i="1"/>
  <c r="P367" i="1"/>
  <c r="N367" i="1"/>
  <c r="O367" i="1"/>
  <c r="K367"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78" i="1"/>
  <c r="A478" i="1"/>
  <c r="P478" i="1"/>
  <c r="O478" i="1"/>
  <c r="N478" i="1"/>
  <c r="M478" i="1"/>
  <c r="J478" i="1"/>
  <c r="R478" i="1"/>
  <c r="L478" i="1"/>
  <c r="K478" i="1"/>
  <c r="Q478"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211" i="1"/>
  <c r="B211" i="1"/>
  <c r="R211" i="1"/>
  <c r="J211" i="1"/>
  <c r="Q211" i="1"/>
  <c r="P211" i="1"/>
  <c r="O211" i="1"/>
  <c r="N211" i="1"/>
  <c r="L211" i="1"/>
  <c r="M211" i="1"/>
  <c r="K211" i="1"/>
  <c r="B214" i="1"/>
  <c r="A214" i="1"/>
  <c r="O214" i="1"/>
  <c r="N214" i="1"/>
  <c r="M214" i="1"/>
  <c r="L214" i="1"/>
  <c r="K214" i="1"/>
  <c r="R214" i="1"/>
  <c r="P214" i="1"/>
  <c r="Q214" i="1"/>
  <c r="J214" i="1"/>
  <c r="B1597" i="1"/>
  <c r="A1597" i="1"/>
  <c r="Q1597" i="1"/>
  <c r="P1597" i="1"/>
  <c r="O1597" i="1"/>
  <c r="L1597" i="1"/>
  <c r="K1597" i="1"/>
  <c r="J1597" i="1"/>
  <c r="N1597" i="1"/>
  <c r="R1597" i="1"/>
  <c r="M1597" i="1"/>
  <c r="B1555" i="1"/>
  <c r="A1555" i="1"/>
  <c r="P1555" i="1"/>
  <c r="O1555" i="1"/>
  <c r="N1555" i="1"/>
  <c r="M1555" i="1"/>
  <c r="L1555" i="1"/>
  <c r="R1555" i="1"/>
  <c r="J1555" i="1"/>
  <c r="Q1555" i="1"/>
  <c r="K1555" i="1"/>
  <c r="B695" i="1"/>
  <c r="A695" i="1"/>
  <c r="P695" i="1"/>
  <c r="O695" i="1"/>
  <c r="N695" i="1"/>
  <c r="M695" i="1"/>
  <c r="L695" i="1"/>
  <c r="R695" i="1"/>
  <c r="J695" i="1"/>
  <c r="Q695" i="1"/>
  <c r="K695" i="1"/>
  <c r="B687" i="1"/>
  <c r="A687" i="1"/>
  <c r="P687" i="1"/>
  <c r="O687" i="1"/>
  <c r="N687" i="1"/>
  <c r="M687" i="1"/>
  <c r="L687" i="1"/>
  <c r="R687" i="1"/>
  <c r="J687" i="1"/>
  <c r="Q687" i="1"/>
  <c r="K687" i="1"/>
  <c r="B679" i="1"/>
  <c r="A679" i="1"/>
  <c r="P679" i="1"/>
  <c r="O679" i="1"/>
  <c r="N679" i="1"/>
  <c r="M679" i="1"/>
  <c r="L679" i="1"/>
  <c r="R679" i="1"/>
  <c r="J679" i="1"/>
  <c r="Q679" i="1"/>
  <c r="K679" i="1"/>
  <c r="B671" i="1"/>
  <c r="A671" i="1"/>
  <c r="P671" i="1"/>
  <c r="O671" i="1"/>
  <c r="N671" i="1"/>
  <c r="M671" i="1"/>
  <c r="L671" i="1"/>
  <c r="R671" i="1"/>
  <c r="J671" i="1"/>
  <c r="K671" i="1"/>
  <c r="Q671" i="1"/>
  <c r="B663" i="1"/>
  <c r="A663" i="1"/>
  <c r="P663" i="1"/>
  <c r="O663" i="1"/>
  <c r="N663" i="1"/>
  <c r="M663" i="1"/>
  <c r="L663" i="1"/>
  <c r="R663" i="1"/>
  <c r="J663" i="1"/>
  <c r="Q663" i="1"/>
  <c r="K663" i="1"/>
  <c r="B655" i="1"/>
  <c r="A655" i="1"/>
  <c r="P655" i="1"/>
  <c r="O655" i="1"/>
  <c r="N655" i="1"/>
  <c r="M655" i="1"/>
  <c r="L655" i="1"/>
  <c r="R655" i="1"/>
  <c r="J655" i="1"/>
  <c r="Q655" i="1"/>
  <c r="K655" i="1"/>
  <c r="B647" i="1"/>
  <c r="A647" i="1"/>
  <c r="P647" i="1"/>
  <c r="O647" i="1"/>
  <c r="N647" i="1"/>
  <c r="M647" i="1"/>
  <c r="L647" i="1"/>
  <c r="R647" i="1"/>
  <c r="J647" i="1"/>
  <c r="Q647" i="1"/>
  <c r="K647" i="1"/>
  <c r="B1627" i="1"/>
  <c r="A1627" i="1"/>
  <c r="K1627" i="1"/>
  <c r="R1627" i="1"/>
  <c r="J1627" i="1"/>
  <c r="Q1627" i="1"/>
  <c r="P1627" i="1"/>
  <c r="O1627" i="1"/>
  <c r="N1627" i="1"/>
  <c r="M1627" i="1"/>
  <c r="L1627" i="1"/>
  <c r="B1642" i="1"/>
  <c r="A1642" i="1"/>
  <c r="L1642" i="1"/>
  <c r="K1642" i="1"/>
  <c r="R1642" i="1"/>
  <c r="J1642" i="1"/>
  <c r="Q1642" i="1"/>
  <c r="P1642" i="1"/>
  <c r="O1642" i="1"/>
  <c r="N1642" i="1"/>
  <c r="M1642" i="1"/>
  <c r="B1650" i="1"/>
  <c r="A1650" i="1"/>
  <c r="L1650" i="1"/>
  <c r="K1650" i="1"/>
  <c r="R1650" i="1"/>
  <c r="J1650" i="1"/>
  <c r="Q1650" i="1"/>
  <c r="P1650" i="1"/>
  <c r="O1650" i="1"/>
  <c r="M1650" i="1"/>
  <c r="N1650" i="1"/>
  <c r="B1549" i="1"/>
  <c r="A1549" i="1"/>
  <c r="N1549" i="1"/>
  <c r="M1549" i="1"/>
  <c r="K1549" i="1"/>
  <c r="R1549" i="1"/>
  <c r="J1549" i="1"/>
  <c r="P1549" i="1"/>
  <c r="L1549" i="1"/>
  <c r="Q1549" i="1"/>
  <c r="O1549" i="1"/>
  <c r="B311" i="1"/>
  <c r="A311" i="1"/>
  <c r="Q311" i="1"/>
  <c r="P311" i="1"/>
  <c r="O311" i="1"/>
  <c r="N311" i="1"/>
  <c r="M311" i="1"/>
  <c r="K311" i="1"/>
  <c r="R311" i="1"/>
  <c r="L311" i="1"/>
  <c r="J311" i="1"/>
  <c r="B319" i="1"/>
  <c r="A319" i="1"/>
  <c r="Q319" i="1"/>
  <c r="P319" i="1"/>
  <c r="O319" i="1"/>
  <c r="N319" i="1"/>
  <c r="M319" i="1"/>
  <c r="K319" i="1"/>
  <c r="R319" i="1"/>
  <c r="L319" i="1"/>
  <c r="J319" i="1"/>
  <c r="B1925" i="1"/>
  <c r="A1925" i="1"/>
  <c r="L1925" i="1"/>
  <c r="K1925" i="1"/>
  <c r="R1925" i="1"/>
  <c r="J1925" i="1"/>
  <c r="Q1925" i="1"/>
  <c r="P1925" i="1"/>
  <c r="O1925" i="1"/>
  <c r="N1925" i="1"/>
  <c r="M1925" i="1"/>
  <c r="B1971" i="1"/>
  <c r="A1971" i="1"/>
  <c r="N1971" i="1"/>
  <c r="M1971" i="1"/>
  <c r="L1971" i="1"/>
  <c r="K1971" i="1"/>
  <c r="R1971" i="1"/>
  <c r="J1971" i="1"/>
  <c r="Q1971" i="1"/>
  <c r="P1971" i="1"/>
  <c r="O1971" i="1"/>
  <c r="B1956" i="1"/>
  <c r="A1956" i="1"/>
  <c r="M1956" i="1"/>
  <c r="L1956" i="1"/>
  <c r="K1956" i="1"/>
  <c r="R1956" i="1"/>
  <c r="J1956" i="1"/>
  <c r="Q1956" i="1"/>
  <c r="P1956" i="1"/>
  <c r="O1956" i="1"/>
  <c r="N1956" i="1"/>
  <c r="B1946" i="1"/>
  <c r="A1946" i="1"/>
  <c r="O1946" i="1"/>
  <c r="N1946" i="1"/>
  <c r="M1946" i="1"/>
  <c r="L1946" i="1"/>
  <c r="K1946" i="1"/>
  <c r="R1946" i="1"/>
  <c r="J1946" i="1"/>
  <c r="Q1946" i="1"/>
  <c r="P1946" i="1"/>
  <c r="B1931" i="1"/>
  <c r="A1931" i="1"/>
  <c r="N1931" i="1"/>
  <c r="M1931" i="1"/>
  <c r="L1931" i="1"/>
  <c r="K1931" i="1"/>
  <c r="R1931" i="1"/>
  <c r="J1931" i="1"/>
  <c r="Q1931" i="1"/>
  <c r="P1931" i="1"/>
  <c r="O1931" i="1"/>
  <c r="B1637" i="1"/>
  <c r="A1637" i="1"/>
  <c r="Q1637" i="1"/>
  <c r="P1637" i="1"/>
  <c r="O1637" i="1"/>
  <c r="N1637" i="1"/>
  <c r="M1637" i="1"/>
  <c r="R1637" i="1"/>
  <c r="L1637" i="1"/>
  <c r="K1637" i="1"/>
  <c r="J1637" i="1"/>
  <c r="B164" i="1"/>
  <c r="A164" i="1"/>
  <c r="M164" i="1"/>
  <c r="L164" i="1"/>
  <c r="K164" i="1"/>
  <c r="R164" i="1"/>
  <c r="J164" i="1"/>
  <c r="O164" i="1"/>
  <c r="P164" i="1"/>
  <c r="N164" i="1"/>
  <c r="Q164" i="1"/>
  <c r="B172" i="1"/>
  <c r="A172" i="1"/>
  <c r="M172" i="1"/>
  <c r="L172" i="1"/>
  <c r="K172" i="1"/>
  <c r="R172" i="1"/>
  <c r="J172" i="1"/>
  <c r="N172" i="1"/>
  <c r="Q172" i="1"/>
  <c r="P172" i="1"/>
  <c r="O172" i="1"/>
  <c r="B391" i="1"/>
  <c r="A391" i="1"/>
  <c r="O391" i="1"/>
  <c r="M391" i="1"/>
  <c r="L391" i="1"/>
  <c r="R391" i="1"/>
  <c r="Q391" i="1"/>
  <c r="P391" i="1"/>
  <c r="N391" i="1"/>
  <c r="K391" i="1"/>
  <c r="J391" i="1"/>
  <c r="B383" i="1"/>
  <c r="A383" i="1"/>
  <c r="O383" i="1"/>
  <c r="M383" i="1"/>
  <c r="L383" i="1"/>
  <c r="N383" i="1"/>
  <c r="K383" i="1"/>
  <c r="J383" i="1"/>
  <c r="Q383" i="1"/>
  <c r="R383" i="1"/>
  <c r="P383" i="1"/>
  <c r="B590" i="1"/>
  <c r="A590" i="1"/>
  <c r="P590" i="1"/>
  <c r="M590" i="1"/>
  <c r="N590" i="1"/>
  <c r="L590" i="1"/>
  <c r="K590" i="1"/>
  <c r="J590" i="1"/>
  <c r="R590" i="1"/>
  <c r="Q590" i="1"/>
  <c r="O590" i="1"/>
  <c r="B582" i="1"/>
  <c r="A582" i="1"/>
  <c r="P582" i="1"/>
  <c r="M582" i="1"/>
  <c r="K582" i="1"/>
  <c r="J582" i="1"/>
  <c r="R582" i="1"/>
  <c r="Q582" i="1"/>
  <c r="N582" i="1"/>
  <c r="L582" i="1"/>
  <c r="O582" i="1"/>
  <c r="B624" i="1"/>
  <c r="A624" i="1"/>
  <c r="O624" i="1"/>
  <c r="N624" i="1"/>
  <c r="K624" i="1"/>
  <c r="J624" i="1"/>
  <c r="R624" i="1"/>
  <c r="Q624" i="1"/>
  <c r="P624" i="1"/>
  <c r="M624" i="1"/>
  <c r="L624" i="1"/>
  <c r="B616" i="1"/>
  <c r="A616" i="1"/>
  <c r="O616" i="1"/>
  <c r="N616" i="1"/>
  <c r="K616" i="1"/>
  <c r="R616" i="1"/>
  <c r="Q616" i="1"/>
  <c r="P616" i="1"/>
  <c r="M616" i="1"/>
  <c r="L616" i="1"/>
  <c r="J616" i="1"/>
  <c r="B608" i="1"/>
  <c r="A608" i="1"/>
  <c r="O608" i="1"/>
  <c r="N608" i="1"/>
  <c r="K608" i="1"/>
  <c r="M608" i="1"/>
  <c r="L608" i="1"/>
  <c r="J608" i="1"/>
  <c r="R608" i="1"/>
  <c r="Q608" i="1"/>
  <c r="P608" i="1"/>
  <c r="B600" i="1"/>
  <c r="A600" i="1"/>
  <c r="O600" i="1"/>
  <c r="N600" i="1"/>
  <c r="K600" i="1"/>
  <c r="R600" i="1"/>
  <c r="Q600" i="1"/>
  <c r="P600" i="1"/>
  <c r="L600" i="1"/>
  <c r="M600" i="1"/>
  <c r="J600" i="1"/>
  <c r="B1535" i="1"/>
  <c r="A1535" i="1"/>
  <c r="L1535" i="1"/>
  <c r="Q1535" i="1"/>
  <c r="P1535" i="1"/>
  <c r="N1535" i="1"/>
  <c r="O1535" i="1"/>
  <c r="M1535" i="1"/>
  <c r="K1535" i="1"/>
  <c r="J1535" i="1"/>
  <c r="R1535" i="1"/>
  <c r="B1527" i="1"/>
  <c r="A1527" i="1"/>
  <c r="P1527" i="1"/>
  <c r="R1527" i="1"/>
  <c r="Q1527" i="1"/>
  <c r="O1527" i="1"/>
  <c r="N1527" i="1"/>
  <c r="L1527" i="1"/>
  <c r="M1527" i="1"/>
  <c r="K1527" i="1"/>
  <c r="J1527" i="1"/>
  <c r="B1519" i="1"/>
  <c r="A1519" i="1"/>
  <c r="P1519" i="1"/>
  <c r="Q1519" i="1"/>
  <c r="O1519" i="1"/>
  <c r="N1519" i="1"/>
  <c r="M1519" i="1"/>
  <c r="K1519" i="1"/>
  <c r="L1519" i="1"/>
  <c r="R1519" i="1"/>
  <c r="J1519" i="1"/>
  <c r="B1511" i="1"/>
  <c r="A1511" i="1"/>
  <c r="P1511" i="1"/>
  <c r="O1511" i="1"/>
  <c r="N1511" i="1"/>
  <c r="M1511" i="1"/>
  <c r="L1511" i="1"/>
  <c r="J1511" i="1"/>
  <c r="R1511" i="1"/>
  <c r="K1511" i="1"/>
  <c r="Q1511" i="1"/>
  <c r="B1503" i="1"/>
  <c r="A1503" i="1"/>
  <c r="P1503" i="1"/>
  <c r="N1503" i="1"/>
  <c r="M1503" i="1"/>
  <c r="L1503" i="1"/>
  <c r="K1503" i="1"/>
  <c r="R1503" i="1"/>
  <c r="Q1503" i="1"/>
  <c r="J1503" i="1"/>
  <c r="O1503" i="1"/>
  <c r="B1495" i="1"/>
  <c r="A1495" i="1"/>
  <c r="P1495" i="1"/>
  <c r="M1495" i="1"/>
  <c r="L1495" i="1"/>
  <c r="K1495" i="1"/>
  <c r="J1495" i="1"/>
  <c r="Q1495" i="1"/>
  <c r="R1495" i="1"/>
  <c r="O1495" i="1"/>
  <c r="N1495" i="1"/>
  <c r="B1487" i="1"/>
  <c r="A1487" i="1"/>
  <c r="P1487" i="1"/>
  <c r="L1487" i="1"/>
  <c r="K1487" i="1"/>
  <c r="J1487" i="1"/>
  <c r="R1487" i="1"/>
  <c r="O1487" i="1"/>
  <c r="Q1487" i="1"/>
  <c r="N1487" i="1"/>
  <c r="M1487" i="1"/>
  <c r="B1479" i="1"/>
  <c r="A1479" i="1"/>
  <c r="P1479" i="1"/>
  <c r="K1479" i="1"/>
  <c r="J1479" i="1"/>
  <c r="R1479" i="1"/>
  <c r="Q1479" i="1"/>
  <c r="N1479" i="1"/>
  <c r="O1479" i="1"/>
  <c r="M1479" i="1"/>
  <c r="L1479" i="1"/>
  <c r="B1471" i="1"/>
  <c r="A1471" i="1"/>
  <c r="P1471" i="1"/>
  <c r="J1471" i="1"/>
  <c r="R1471" i="1"/>
  <c r="Q1471" i="1"/>
  <c r="M1471" i="1"/>
  <c r="L1471" i="1"/>
  <c r="K1471" i="1"/>
  <c r="O1471" i="1"/>
  <c r="N1471" i="1"/>
  <c r="B1463" i="1"/>
  <c r="A1463" i="1"/>
  <c r="P1463" i="1"/>
  <c r="R1463" i="1"/>
  <c r="Q1463" i="1"/>
  <c r="O1463" i="1"/>
  <c r="L1463" i="1"/>
  <c r="K1463" i="1"/>
  <c r="J1463" i="1"/>
  <c r="N1463" i="1"/>
  <c r="M1463" i="1"/>
  <c r="B1455" i="1"/>
  <c r="A1455" i="1"/>
  <c r="O1455" i="1"/>
  <c r="N1455" i="1"/>
  <c r="K1455" i="1"/>
  <c r="Q1455" i="1"/>
  <c r="P1455" i="1"/>
  <c r="L1455" i="1"/>
  <c r="R1455" i="1"/>
  <c r="J1455" i="1"/>
  <c r="M1455" i="1"/>
  <c r="B1447" i="1"/>
  <c r="A1447" i="1"/>
  <c r="O1447" i="1"/>
  <c r="N1447" i="1"/>
  <c r="K1447" i="1"/>
  <c r="L1447" i="1"/>
  <c r="J1447" i="1"/>
  <c r="P1447" i="1"/>
  <c r="R1447" i="1"/>
  <c r="Q1447" i="1"/>
  <c r="M1447" i="1"/>
  <c r="B1439" i="1"/>
  <c r="A1439" i="1"/>
  <c r="O1439" i="1"/>
  <c r="N1439" i="1"/>
  <c r="K1439" i="1"/>
  <c r="R1439" i="1"/>
  <c r="P1439" i="1"/>
  <c r="J1439" i="1"/>
  <c r="Q1439" i="1"/>
  <c r="M1439" i="1"/>
  <c r="L1439" i="1"/>
  <c r="B1431" i="1"/>
  <c r="A1431" i="1"/>
  <c r="O1431" i="1"/>
  <c r="N1431" i="1"/>
  <c r="K1431" i="1"/>
  <c r="P1431" i="1"/>
  <c r="M1431" i="1"/>
  <c r="J1431" i="1"/>
  <c r="R1431" i="1"/>
  <c r="Q1431" i="1"/>
  <c r="L1431" i="1"/>
  <c r="B1423" i="1"/>
  <c r="A1423" i="1"/>
  <c r="O1423" i="1"/>
  <c r="N1423" i="1"/>
  <c r="K1423" i="1"/>
  <c r="J1423" i="1"/>
  <c r="R1423" i="1"/>
  <c r="M1423" i="1"/>
  <c r="L1423" i="1"/>
  <c r="P1423" i="1"/>
  <c r="Q1423" i="1"/>
  <c r="B1415" i="1"/>
  <c r="A1415" i="1"/>
  <c r="O1415" i="1"/>
  <c r="N1415" i="1"/>
  <c r="K1415" i="1"/>
  <c r="R1415" i="1"/>
  <c r="Q1415" i="1"/>
  <c r="M1415" i="1"/>
  <c r="L1415" i="1"/>
  <c r="J1415" i="1"/>
  <c r="P1415" i="1"/>
  <c r="B1407" i="1"/>
  <c r="A1407" i="1"/>
  <c r="O1407" i="1"/>
  <c r="N1407" i="1"/>
  <c r="R1407" i="1"/>
  <c r="Q1407" i="1"/>
  <c r="M1407" i="1"/>
  <c r="J1407" i="1"/>
  <c r="P1407" i="1"/>
  <c r="L1407" i="1"/>
  <c r="K1407" i="1"/>
  <c r="B830" i="1"/>
  <c r="A830" i="1"/>
  <c r="O830" i="1"/>
  <c r="N830" i="1"/>
  <c r="M830" i="1"/>
  <c r="L830" i="1"/>
  <c r="R830" i="1"/>
  <c r="Q830" i="1"/>
  <c r="P830" i="1"/>
  <c r="K830" i="1"/>
  <c r="J830" i="1"/>
  <c r="B822" i="1"/>
  <c r="A822" i="1"/>
  <c r="O822" i="1"/>
  <c r="N822" i="1"/>
  <c r="M822" i="1"/>
  <c r="L822" i="1"/>
  <c r="J822" i="1"/>
  <c r="R822" i="1"/>
  <c r="P822" i="1"/>
  <c r="Q822" i="1"/>
  <c r="K822" i="1"/>
  <c r="B814" i="1"/>
  <c r="A814" i="1"/>
  <c r="O814" i="1"/>
  <c r="N814" i="1"/>
  <c r="M814" i="1"/>
  <c r="L814" i="1"/>
  <c r="R814" i="1"/>
  <c r="Q814" i="1"/>
  <c r="P814" i="1"/>
  <c r="K814" i="1"/>
  <c r="J814" i="1"/>
  <c r="B806" i="1"/>
  <c r="A806" i="1"/>
  <c r="O806" i="1"/>
  <c r="N806" i="1"/>
  <c r="M806" i="1"/>
  <c r="L806" i="1"/>
  <c r="J806" i="1"/>
  <c r="R806" i="1"/>
  <c r="P806" i="1"/>
  <c r="Q806" i="1"/>
  <c r="K806" i="1"/>
  <c r="B798" i="1"/>
  <c r="A798" i="1"/>
  <c r="O798" i="1"/>
  <c r="N798" i="1"/>
  <c r="M798" i="1"/>
  <c r="L798" i="1"/>
  <c r="R798" i="1"/>
  <c r="Q798" i="1"/>
  <c r="P798" i="1"/>
  <c r="K798" i="1"/>
  <c r="J798" i="1"/>
  <c r="B790" i="1"/>
  <c r="A790" i="1"/>
  <c r="O790" i="1"/>
  <c r="N790" i="1"/>
  <c r="M790" i="1"/>
  <c r="L790" i="1"/>
  <c r="J790" i="1"/>
  <c r="R790" i="1"/>
  <c r="P790" i="1"/>
  <c r="Q790" i="1"/>
  <c r="K790" i="1"/>
  <c r="B782" i="1"/>
  <c r="A782" i="1"/>
  <c r="O782" i="1"/>
  <c r="N782" i="1"/>
  <c r="M782" i="1"/>
  <c r="L782" i="1"/>
  <c r="R782" i="1"/>
  <c r="Q782" i="1"/>
  <c r="P782" i="1"/>
  <c r="K782" i="1"/>
  <c r="J782" i="1"/>
  <c r="B774" i="1"/>
  <c r="A774" i="1"/>
  <c r="O774" i="1"/>
  <c r="N774" i="1"/>
  <c r="M774" i="1"/>
  <c r="L774" i="1"/>
  <c r="J774" i="1"/>
  <c r="R774" i="1"/>
  <c r="P774" i="1"/>
  <c r="Q774" i="1"/>
  <c r="K774" i="1"/>
  <c r="B766" i="1"/>
  <c r="A766" i="1"/>
  <c r="O766" i="1"/>
  <c r="N766" i="1"/>
  <c r="M766" i="1"/>
  <c r="L766" i="1"/>
  <c r="R766" i="1"/>
  <c r="Q766" i="1"/>
  <c r="P766" i="1"/>
  <c r="K766" i="1"/>
  <c r="J766" i="1"/>
  <c r="B758" i="1"/>
  <c r="A758" i="1"/>
  <c r="O758" i="1"/>
  <c r="N758" i="1"/>
  <c r="M758" i="1"/>
  <c r="L758" i="1"/>
  <c r="J758" i="1"/>
  <c r="R758" i="1"/>
  <c r="P758" i="1"/>
  <c r="Q758" i="1"/>
  <c r="K758" i="1"/>
  <c r="B750" i="1"/>
  <c r="A750" i="1"/>
  <c r="O750" i="1"/>
  <c r="N750" i="1"/>
  <c r="M750" i="1"/>
  <c r="L750" i="1"/>
  <c r="R750" i="1"/>
  <c r="Q750" i="1"/>
  <c r="P750" i="1"/>
  <c r="K750" i="1"/>
  <c r="J750" i="1"/>
  <c r="B742" i="1"/>
  <c r="A742" i="1"/>
  <c r="N742" i="1"/>
  <c r="M742" i="1"/>
  <c r="L742" i="1"/>
  <c r="O742" i="1"/>
  <c r="K742" i="1"/>
  <c r="J742" i="1"/>
  <c r="Q742" i="1"/>
  <c r="R742" i="1"/>
  <c r="P742" i="1"/>
  <c r="B734" i="1"/>
  <c r="A734" i="1"/>
  <c r="N734" i="1"/>
  <c r="M734" i="1"/>
  <c r="L734" i="1"/>
  <c r="R734" i="1"/>
  <c r="Q734" i="1"/>
  <c r="P734" i="1"/>
  <c r="K734" i="1"/>
  <c r="O734" i="1"/>
  <c r="J734" i="1"/>
  <c r="B726" i="1"/>
  <c r="A726" i="1"/>
  <c r="Q726" i="1"/>
  <c r="P726" i="1"/>
  <c r="O726" i="1"/>
  <c r="N726" i="1"/>
  <c r="M726" i="1"/>
  <c r="K726" i="1"/>
  <c r="R726" i="1"/>
  <c r="L726" i="1"/>
  <c r="J726" i="1"/>
  <c r="B718" i="1"/>
  <c r="A718" i="1"/>
  <c r="Q718" i="1"/>
  <c r="P718" i="1"/>
  <c r="O718" i="1"/>
  <c r="N718" i="1"/>
  <c r="M718" i="1"/>
  <c r="K718" i="1"/>
  <c r="L718" i="1"/>
  <c r="R718" i="1"/>
  <c r="J718" i="1"/>
  <c r="B710" i="1"/>
  <c r="A710" i="1"/>
  <c r="Q710" i="1"/>
  <c r="P710" i="1"/>
  <c r="O710" i="1"/>
  <c r="N710" i="1"/>
  <c r="M710" i="1"/>
  <c r="K710" i="1"/>
  <c r="L710" i="1"/>
  <c r="J710" i="1"/>
  <c r="R710" i="1"/>
  <c r="B702" i="1"/>
  <c r="A702" i="1"/>
  <c r="Q702" i="1"/>
  <c r="P702" i="1"/>
  <c r="O702" i="1"/>
  <c r="N702" i="1"/>
  <c r="M702" i="1"/>
  <c r="K702" i="1"/>
  <c r="R702" i="1"/>
  <c r="L702" i="1"/>
  <c r="J702" i="1"/>
  <c r="B1849" i="1"/>
  <c r="A1849" i="1"/>
  <c r="O1849" i="1"/>
  <c r="N1849" i="1"/>
  <c r="M1849" i="1"/>
  <c r="L1849" i="1"/>
  <c r="K1849" i="1"/>
  <c r="J1849" i="1"/>
  <c r="R1849" i="1"/>
  <c r="P1849" i="1"/>
  <c r="Q1849" i="1"/>
  <c r="B1841" i="1"/>
  <c r="A1841" i="1"/>
  <c r="O1841" i="1"/>
  <c r="N1841" i="1"/>
  <c r="M1841" i="1"/>
  <c r="R1841" i="1"/>
  <c r="Q1841" i="1"/>
  <c r="P1841" i="1"/>
  <c r="L1841" i="1"/>
  <c r="K1841" i="1"/>
  <c r="J1841" i="1"/>
  <c r="B1833" i="1"/>
  <c r="A1833" i="1"/>
  <c r="O1833" i="1"/>
  <c r="K1833" i="1"/>
  <c r="J1833" i="1"/>
  <c r="R1833" i="1"/>
  <c r="Q1833" i="1"/>
  <c r="P1833" i="1"/>
  <c r="N1833" i="1"/>
  <c r="M1833" i="1"/>
  <c r="L1833" i="1"/>
  <c r="B1907" i="1"/>
  <c r="A1907" i="1"/>
  <c r="N1907" i="1"/>
  <c r="M1907" i="1"/>
  <c r="L1907" i="1"/>
  <c r="K1907" i="1"/>
  <c r="R1907" i="1"/>
  <c r="J1907" i="1"/>
  <c r="Q1907" i="1"/>
  <c r="P1907" i="1"/>
  <c r="O1907" i="1"/>
  <c r="B1899" i="1"/>
  <c r="A1899" i="1"/>
  <c r="N1899" i="1"/>
  <c r="M1899" i="1"/>
  <c r="L1899" i="1"/>
  <c r="K1899" i="1"/>
  <c r="R1899" i="1"/>
  <c r="J1899" i="1"/>
  <c r="Q1899" i="1"/>
  <c r="P1899" i="1"/>
  <c r="O1899" i="1"/>
  <c r="B579" i="1"/>
  <c r="A579" i="1"/>
  <c r="P579" i="1"/>
  <c r="K579" i="1"/>
  <c r="J579" i="1"/>
  <c r="R579" i="1"/>
  <c r="Q579" i="1"/>
  <c r="O579" i="1"/>
  <c r="L579" i="1"/>
  <c r="N579" i="1"/>
  <c r="M579" i="1"/>
  <c r="B571" i="1"/>
  <c r="A571" i="1"/>
  <c r="P571" i="1"/>
  <c r="J571" i="1"/>
  <c r="R571" i="1"/>
  <c r="Q571" i="1"/>
  <c r="O571" i="1"/>
  <c r="N571" i="1"/>
  <c r="K571" i="1"/>
  <c r="M571" i="1"/>
  <c r="L571" i="1"/>
  <c r="B563" i="1"/>
  <c r="A563" i="1"/>
  <c r="P563" i="1"/>
  <c r="R563" i="1"/>
  <c r="Q563" i="1"/>
  <c r="O563" i="1"/>
  <c r="N563" i="1"/>
  <c r="M563" i="1"/>
  <c r="J563" i="1"/>
  <c r="L563" i="1"/>
  <c r="K563" i="1"/>
  <c r="B1401" i="1"/>
  <c r="A1401" i="1"/>
  <c r="M1401" i="1"/>
  <c r="L1401" i="1"/>
  <c r="R1401" i="1"/>
  <c r="Q1401" i="1"/>
  <c r="O1401" i="1"/>
  <c r="J1401" i="1"/>
  <c r="P1401" i="1"/>
  <c r="N1401" i="1"/>
  <c r="K1401" i="1"/>
  <c r="B1393" i="1"/>
  <c r="A1393" i="1"/>
  <c r="P1393" i="1"/>
  <c r="O1393" i="1"/>
  <c r="M1393" i="1"/>
  <c r="R1393" i="1"/>
  <c r="J1393" i="1"/>
  <c r="Q1393" i="1"/>
  <c r="N1393" i="1"/>
  <c r="L1393" i="1"/>
  <c r="K1393" i="1"/>
  <c r="B1385" i="1"/>
  <c r="A1385" i="1"/>
  <c r="P1385" i="1"/>
  <c r="O1385" i="1"/>
  <c r="M1385" i="1"/>
  <c r="R1385" i="1"/>
  <c r="J1385" i="1"/>
  <c r="Q1385" i="1"/>
  <c r="N1385" i="1"/>
  <c r="L1385" i="1"/>
  <c r="K1385" i="1"/>
  <c r="B1377" i="1"/>
  <c r="A1377" i="1"/>
  <c r="O1377" i="1"/>
  <c r="M1377" i="1"/>
  <c r="R1377" i="1"/>
  <c r="J1377" i="1"/>
  <c r="L1377" i="1"/>
  <c r="K1377" i="1"/>
  <c r="Q1377" i="1"/>
  <c r="P1377" i="1"/>
  <c r="N1377" i="1"/>
  <c r="B1369" i="1"/>
  <c r="A1369" i="1"/>
  <c r="O1369" i="1"/>
  <c r="M1369" i="1"/>
  <c r="R1369" i="1"/>
  <c r="J1369" i="1"/>
  <c r="Q1369" i="1"/>
  <c r="P1369" i="1"/>
  <c r="N1369" i="1"/>
  <c r="L1369" i="1"/>
  <c r="K1369" i="1"/>
  <c r="B1361" i="1"/>
  <c r="A1361" i="1"/>
  <c r="O1361" i="1"/>
  <c r="M1361" i="1"/>
  <c r="R1361" i="1"/>
  <c r="J1361" i="1"/>
  <c r="P1361" i="1"/>
  <c r="N1361" i="1"/>
  <c r="L1361" i="1"/>
  <c r="K1361" i="1"/>
  <c r="Q1361" i="1"/>
  <c r="B1353" i="1"/>
  <c r="A1353" i="1"/>
  <c r="O1353" i="1"/>
  <c r="M1353" i="1"/>
  <c r="R1353" i="1"/>
  <c r="J1353" i="1"/>
  <c r="K1353" i="1"/>
  <c r="Q1353" i="1"/>
  <c r="P1353" i="1"/>
  <c r="N1353" i="1"/>
  <c r="L1353" i="1"/>
  <c r="B1345" i="1"/>
  <c r="A1345" i="1"/>
  <c r="O1345" i="1"/>
  <c r="M1345" i="1"/>
  <c r="R1345" i="1"/>
  <c r="J1345" i="1"/>
  <c r="Q1345" i="1"/>
  <c r="P1345" i="1"/>
  <c r="N1345" i="1"/>
  <c r="L1345" i="1"/>
  <c r="K1345" i="1"/>
  <c r="B1337" i="1"/>
  <c r="A1337" i="1"/>
  <c r="O1337" i="1"/>
  <c r="M1337" i="1"/>
  <c r="R1337" i="1"/>
  <c r="J1337" i="1"/>
  <c r="N1337" i="1"/>
  <c r="L1337" i="1"/>
  <c r="K1337" i="1"/>
  <c r="Q1337" i="1"/>
  <c r="P1337" i="1"/>
  <c r="B1329" i="1"/>
  <c r="A1329" i="1"/>
  <c r="O1329" i="1"/>
  <c r="R1329" i="1"/>
  <c r="J1329" i="1"/>
  <c r="Q1329" i="1"/>
  <c r="P1329" i="1"/>
  <c r="N1329" i="1"/>
  <c r="M1329" i="1"/>
  <c r="L1329" i="1"/>
  <c r="K1329" i="1"/>
  <c r="B1321" i="1"/>
  <c r="A1321" i="1"/>
  <c r="O1321" i="1"/>
  <c r="R1321" i="1"/>
  <c r="J1321" i="1"/>
  <c r="Q1321" i="1"/>
  <c r="P1321" i="1"/>
  <c r="N1321" i="1"/>
  <c r="M1321" i="1"/>
  <c r="L1321" i="1"/>
  <c r="K1321" i="1"/>
  <c r="B1313" i="1"/>
  <c r="A1313" i="1"/>
  <c r="O1313" i="1"/>
  <c r="M1313" i="1"/>
  <c r="L1313" i="1"/>
  <c r="K1313" i="1"/>
  <c r="J1313" i="1"/>
  <c r="R1313" i="1"/>
  <c r="Q1313" i="1"/>
  <c r="P1313" i="1"/>
  <c r="N1313" i="1"/>
  <c r="B1305" i="1"/>
  <c r="A1305" i="1"/>
  <c r="O1305" i="1"/>
  <c r="L1305" i="1"/>
  <c r="K1305" i="1"/>
  <c r="J1305" i="1"/>
  <c r="R1305" i="1"/>
  <c r="Q1305" i="1"/>
  <c r="P1305" i="1"/>
  <c r="N1305" i="1"/>
  <c r="M1305" i="1"/>
  <c r="B1297" i="1"/>
  <c r="A1297" i="1"/>
  <c r="O1297" i="1"/>
  <c r="K1297" i="1"/>
  <c r="J1297" i="1"/>
  <c r="R1297" i="1"/>
  <c r="Q1297" i="1"/>
  <c r="P1297" i="1"/>
  <c r="N1297" i="1"/>
  <c r="M1297" i="1"/>
  <c r="L1297" i="1"/>
  <c r="B1619" i="1"/>
  <c r="A1619" i="1"/>
  <c r="K1619" i="1"/>
  <c r="R1619" i="1"/>
  <c r="J1619" i="1"/>
  <c r="Q1619" i="1"/>
  <c r="P1619" i="1"/>
  <c r="O1619" i="1"/>
  <c r="M1619" i="1"/>
  <c r="L1619" i="1"/>
  <c r="N1619" i="1"/>
  <c r="B1611" i="1"/>
  <c r="A1611" i="1"/>
  <c r="K1611" i="1"/>
  <c r="R1611" i="1"/>
  <c r="J1611" i="1"/>
  <c r="Q1611" i="1"/>
  <c r="P1611" i="1"/>
  <c r="L1611" i="1"/>
  <c r="N1611" i="1"/>
  <c r="O1611" i="1"/>
  <c r="M1611" i="1"/>
  <c r="B1603" i="1"/>
  <c r="A1603" i="1"/>
  <c r="K1603" i="1"/>
  <c r="R1603" i="1"/>
  <c r="J1603" i="1"/>
  <c r="Q1603" i="1"/>
  <c r="M1603" i="1"/>
  <c r="L1603" i="1"/>
  <c r="O1603" i="1"/>
  <c r="P1603" i="1"/>
  <c r="N1603" i="1"/>
  <c r="B1589" i="1"/>
  <c r="A1589" i="1"/>
  <c r="Q1589" i="1"/>
  <c r="P1589" i="1"/>
  <c r="R1589" i="1"/>
  <c r="O1589" i="1"/>
  <c r="N1589" i="1"/>
  <c r="M1589" i="1"/>
  <c r="L1589" i="1"/>
  <c r="J1589" i="1"/>
  <c r="K1589" i="1"/>
  <c r="B1872" i="1"/>
  <c r="A1872" i="1"/>
  <c r="Q1872" i="1"/>
  <c r="P1872" i="1"/>
  <c r="O1872" i="1"/>
  <c r="N1872" i="1"/>
  <c r="M1872" i="1"/>
  <c r="L1872" i="1"/>
  <c r="K1872" i="1"/>
  <c r="R1872" i="1"/>
  <c r="J1872" i="1"/>
  <c r="B636" i="1"/>
  <c r="A636" i="1"/>
  <c r="K636" i="1"/>
  <c r="R636" i="1"/>
  <c r="J636" i="1"/>
  <c r="Q636" i="1"/>
  <c r="P636" i="1"/>
  <c r="O636" i="1"/>
  <c r="M636" i="1"/>
  <c r="N636" i="1"/>
  <c r="L636" i="1"/>
  <c r="A46" i="1"/>
  <c r="B46" i="1"/>
  <c r="R46" i="1"/>
  <c r="J46" i="1"/>
  <c r="Q46" i="1"/>
  <c r="M46" i="1"/>
  <c r="P46" i="1"/>
  <c r="N46" i="1"/>
  <c r="O46" i="1"/>
  <c r="L46" i="1"/>
  <c r="K46" i="1"/>
  <c r="B1558" i="1"/>
  <c r="A1558" i="1"/>
  <c r="M1558" i="1"/>
  <c r="L1558" i="1"/>
  <c r="K1558" i="1"/>
  <c r="R1558" i="1"/>
  <c r="J1558" i="1"/>
  <c r="Q1558" i="1"/>
  <c r="O1558" i="1"/>
  <c r="P1558" i="1"/>
  <c r="N1558" i="1"/>
  <c r="B644" i="1"/>
  <c r="A644" i="1"/>
  <c r="K644" i="1"/>
  <c r="R644" i="1"/>
  <c r="J644" i="1"/>
  <c r="Q644" i="1"/>
  <c r="P644" i="1"/>
  <c r="O644" i="1"/>
  <c r="M644" i="1"/>
  <c r="N644" i="1"/>
  <c r="L644" i="1"/>
  <c r="A262" i="1"/>
  <c r="B262" i="1"/>
  <c r="R262" i="1"/>
  <c r="J262" i="1"/>
  <c r="Q262" i="1"/>
  <c r="P262" i="1"/>
  <c r="O262" i="1"/>
  <c r="N262" i="1"/>
  <c r="L262" i="1"/>
  <c r="M262" i="1"/>
  <c r="K262" i="1"/>
  <c r="A167" i="1"/>
  <c r="B167" i="1"/>
  <c r="R167" i="1"/>
  <c r="J167" i="1"/>
  <c r="Q167" i="1"/>
  <c r="P167" i="1"/>
  <c r="O167" i="1"/>
  <c r="N167" i="1"/>
  <c r="K167" i="1"/>
  <c r="M167" i="1"/>
  <c r="L167" i="1"/>
  <c r="B388" i="1"/>
  <c r="A388" i="1"/>
  <c r="R388" i="1"/>
  <c r="J388" i="1"/>
  <c r="P388" i="1"/>
  <c r="O388" i="1"/>
  <c r="Q388" i="1"/>
  <c r="N388" i="1"/>
  <c r="M388" i="1"/>
  <c r="K388" i="1"/>
  <c r="L388" i="1"/>
  <c r="B613" i="1"/>
  <c r="A613" i="1"/>
  <c r="R613" i="1"/>
  <c r="J613" i="1"/>
  <c r="Q613" i="1"/>
  <c r="N613" i="1"/>
  <c r="P613" i="1"/>
  <c r="O613" i="1"/>
  <c r="M613" i="1"/>
  <c r="L613" i="1"/>
  <c r="K613" i="1"/>
  <c r="B1508" i="1"/>
  <c r="A1508" i="1"/>
  <c r="K1508" i="1"/>
  <c r="O1508" i="1"/>
  <c r="N1508" i="1"/>
  <c r="M1508" i="1"/>
  <c r="L1508" i="1"/>
  <c r="R1508" i="1"/>
  <c r="P1508" i="1"/>
  <c r="Q1508" i="1"/>
  <c r="J1508" i="1"/>
  <c r="B1460" i="1"/>
  <c r="A1460" i="1"/>
  <c r="R1460" i="1"/>
  <c r="J1460" i="1"/>
  <c r="Q1460" i="1"/>
  <c r="N1460" i="1"/>
  <c r="K1460" i="1"/>
  <c r="M1460" i="1"/>
  <c r="L1460" i="1"/>
  <c r="P1460" i="1"/>
  <c r="O1460" i="1"/>
  <c r="B1420" i="1"/>
  <c r="A1420" i="1"/>
  <c r="R1420" i="1"/>
  <c r="J1420" i="1"/>
  <c r="Q1420" i="1"/>
  <c r="N1420" i="1"/>
  <c r="L1420" i="1"/>
  <c r="K1420" i="1"/>
  <c r="O1420" i="1"/>
  <c r="M1420" i="1"/>
  <c r="P1420" i="1"/>
  <c r="B795" i="1"/>
  <c r="A795" i="1"/>
  <c r="R795" i="1"/>
  <c r="J795" i="1"/>
  <c r="Q795" i="1"/>
  <c r="P795" i="1"/>
  <c r="O795" i="1"/>
  <c r="M795" i="1"/>
  <c r="L795" i="1"/>
  <c r="K795" i="1"/>
  <c r="N795" i="1"/>
  <c r="B755" i="1"/>
  <c r="A755" i="1"/>
  <c r="R755" i="1"/>
  <c r="J755" i="1"/>
  <c r="Q755" i="1"/>
  <c r="P755" i="1"/>
  <c r="O755" i="1"/>
  <c r="N755" i="1"/>
  <c r="M755" i="1"/>
  <c r="K755" i="1"/>
  <c r="L755" i="1"/>
  <c r="B1846" i="1"/>
  <c r="A1846" i="1"/>
  <c r="R1846" i="1"/>
  <c r="J1846" i="1"/>
  <c r="Q1846" i="1"/>
  <c r="P1846" i="1"/>
  <c r="N1846" i="1"/>
  <c r="M1846" i="1"/>
  <c r="L1846" i="1"/>
  <c r="K1846" i="1"/>
  <c r="O1846" i="1"/>
  <c r="B560" i="1"/>
  <c r="A560" i="1"/>
  <c r="K560" i="1"/>
  <c r="Q560" i="1"/>
  <c r="P560" i="1"/>
  <c r="O560" i="1"/>
  <c r="N560" i="1"/>
  <c r="M560" i="1"/>
  <c r="J560" i="1"/>
  <c r="R560" i="1"/>
  <c r="L560" i="1"/>
  <c r="A1382" i="1"/>
  <c r="B1382" i="1"/>
  <c r="R1382" i="1"/>
  <c r="J1382" i="1"/>
  <c r="P1382" i="1"/>
  <c r="M1382" i="1"/>
  <c r="Q1382" i="1"/>
  <c r="O1382" i="1"/>
  <c r="N1382" i="1"/>
  <c r="L1382" i="1"/>
  <c r="K1382" i="1"/>
  <c r="A1294" i="1"/>
  <c r="B1294" i="1"/>
  <c r="N1294" i="1"/>
  <c r="M1294" i="1"/>
  <c r="L1294" i="1"/>
  <c r="K1294" i="1"/>
  <c r="R1294" i="1"/>
  <c r="J1294" i="1"/>
  <c r="Q1294" i="1"/>
  <c r="O1294" i="1"/>
  <c r="P1294" i="1"/>
  <c r="B1891" i="1"/>
  <c r="A1891" i="1"/>
  <c r="N1891" i="1"/>
  <c r="M1891" i="1"/>
  <c r="L1891" i="1"/>
  <c r="K1891" i="1"/>
  <c r="R1891" i="1"/>
  <c r="J1891" i="1"/>
  <c r="Q1891" i="1"/>
  <c r="P1891" i="1"/>
  <c r="O1891" i="1"/>
  <c r="B263" i="1"/>
  <c r="A263" i="1"/>
  <c r="Q263" i="1"/>
  <c r="P263" i="1"/>
  <c r="O263" i="1"/>
  <c r="N263" i="1"/>
  <c r="M263" i="1"/>
  <c r="K263" i="1"/>
  <c r="R263" i="1"/>
  <c r="L263" i="1"/>
  <c r="J263" i="1"/>
  <c r="B1876" i="1"/>
  <c r="A1876" i="1"/>
  <c r="M1876" i="1"/>
  <c r="L1876" i="1"/>
  <c r="K1876" i="1"/>
  <c r="R1876" i="1"/>
  <c r="J1876" i="1"/>
  <c r="Q1876" i="1"/>
  <c r="P1876" i="1"/>
  <c r="O1876" i="1"/>
  <c r="N1876"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61" i="1"/>
  <c r="A1661" i="1"/>
  <c r="Q1661" i="1"/>
  <c r="P1661" i="1"/>
  <c r="O1661" i="1"/>
  <c r="N1661" i="1"/>
  <c r="M1661" i="1"/>
  <c r="L1661" i="1"/>
  <c r="K1661" i="1"/>
  <c r="J1661" i="1"/>
  <c r="R1661" i="1"/>
  <c r="A219" i="1"/>
  <c r="B219" i="1"/>
  <c r="R219" i="1"/>
  <c r="J219" i="1"/>
  <c r="Q219" i="1"/>
  <c r="P219" i="1"/>
  <c r="O219" i="1"/>
  <c r="N219" i="1"/>
  <c r="K219" i="1"/>
  <c r="L219" i="1"/>
  <c r="M219" i="1"/>
  <c r="B248" i="1"/>
  <c r="A248" i="1"/>
  <c r="P248" i="1"/>
  <c r="O248" i="1"/>
  <c r="N248" i="1"/>
  <c r="M248" i="1"/>
  <c r="L248" i="1"/>
  <c r="R248" i="1"/>
  <c r="J248" i="1"/>
  <c r="Q248" i="1"/>
  <c r="K248" i="1"/>
  <c r="A358" i="1"/>
  <c r="B358" i="1"/>
  <c r="N358" i="1"/>
  <c r="M358" i="1"/>
  <c r="Q358" i="1"/>
  <c r="P358" i="1"/>
  <c r="O358" i="1"/>
  <c r="L358" i="1"/>
  <c r="K358" i="1"/>
  <c r="R358" i="1"/>
  <c r="J358" i="1"/>
  <c r="B1583" i="1"/>
  <c r="A1583" i="1"/>
  <c r="O1583" i="1"/>
  <c r="N1583" i="1"/>
  <c r="R1583" i="1"/>
  <c r="Q1583" i="1"/>
  <c r="P1583" i="1"/>
  <c r="M1583" i="1"/>
  <c r="L1583" i="1"/>
  <c r="J1583" i="1"/>
  <c r="K1583" i="1"/>
  <c r="B1798" i="1"/>
  <c r="A1798" i="1"/>
  <c r="O1798" i="1"/>
  <c r="N1798" i="1"/>
  <c r="M1798" i="1"/>
  <c r="L1798" i="1"/>
  <c r="K1798" i="1"/>
  <c r="R1798" i="1"/>
  <c r="J1798" i="1"/>
  <c r="Q1798" i="1"/>
  <c r="P1798" i="1"/>
  <c r="B1830" i="1"/>
  <c r="A1830" i="1"/>
  <c r="R1830" i="1"/>
  <c r="J1830" i="1"/>
  <c r="K1830" i="1"/>
  <c r="Q1830" i="1"/>
  <c r="P1830" i="1"/>
  <c r="O1830" i="1"/>
  <c r="N1830" i="1"/>
  <c r="L1830" i="1"/>
  <c r="M1830" i="1"/>
  <c r="B1851" i="1"/>
  <c r="A1851" i="1"/>
  <c r="N1851" i="1"/>
  <c r="M1851" i="1"/>
  <c r="L1851" i="1"/>
  <c r="K1851" i="1"/>
  <c r="R1851" i="1"/>
  <c r="J1851" i="1"/>
  <c r="P1851" i="1"/>
  <c r="Q1851" i="1"/>
  <c r="O1851" i="1"/>
  <c r="B1870" i="1"/>
  <c r="A1870" i="1"/>
  <c r="K1870" i="1"/>
  <c r="R1870" i="1"/>
  <c r="J1870" i="1"/>
  <c r="Q1870" i="1"/>
  <c r="P1870" i="1"/>
  <c r="O1870" i="1"/>
  <c r="N1870" i="1"/>
  <c r="M1870" i="1"/>
  <c r="L1870" i="1"/>
  <c r="B1895" i="1"/>
  <c r="A1895" i="1"/>
  <c r="R1895" i="1"/>
  <c r="J1895" i="1"/>
  <c r="Q1895" i="1"/>
  <c r="P1895" i="1"/>
  <c r="O1895" i="1"/>
  <c r="N1895" i="1"/>
  <c r="M1895" i="1"/>
  <c r="L1895" i="1"/>
  <c r="K1895" i="1"/>
  <c r="A227" i="1"/>
  <c r="B227" i="1"/>
  <c r="R227" i="1"/>
  <c r="J227" i="1"/>
  <c r="Q227" i="1"/>
  <c r="P227" i="1"/>
  <c r="O227" i="1"/>
  <c r="N227" i="1"/>
  <c r="K227" i="1"/>
  <c r="M227" i="1"/>
  <c r="L227" i="1"/>
  <c r="A366" i="1"/>
  <c r="B366" i="1"/>
  <c r="N366" i="1"/>
  <c r="M366" i="1"/>
  <c r="R366" i="1"/>
  <c r="Q366" i="1"/>
  <c r="P366" i="1"/>
  <c r="O366" i="1"/>
  <c r="K366" i="1"/>
  <c r="L366" i="1"/>
  <c r="J366" i="1"/>
  <c r="A258" i="1"/>
  <c r="B258" i="1"/>
  <c r="N258" i="1"/>
  <c r="M258" i="1"/>
  <c r="L258" i="1"/>
  <c r="K258" i="1"/>
  <c r="R258" i="1"/>
  <c r="J258" i="1"/>
  <c r="P258" i="1"/>
  <c r="O258" i="1"/>
  <c r="Q258" i="1"/>
  <c r="B265" i="1"/>
  <c r="A265" i="1"/>
  <c r="O265" i="1"/>
  <c r="N265" i="1"/>
  <c r="M265" i="1"/>
  <c r="L265" i="1"/>
  <c r="K265" i="1"/>
  <c r="Q265" i="1"/>
  <c r="P265" i="1"/>
  <c r="R265" i="1"/>
  <c r="J265" i="1"/>
  <c r="A67" i="1"/>
  <c r="B67" i="1"/>
  <c r="M67" i="1"/>
  <c r="L67" i="1"/>
  <c r="P67" i="1"/>
  <c r="K67" i="1"/>
  <c r="N67" i="1"/>
  <c r="R67" i="1"/>
  <c r="J67" i="1"/>
  <c r="Q67" i="1"/>
  <c r="O67" i="1"/>
  <c r="B153" i="1"/>
  <c r="A153" i="1"/>
  <c r="P153" i="1"/>
  <c r="O153" i="1"/>
  <c r="N153" i="1"/>
  <c r="M153" i="1"/>
  <c r="J153" i="1"/>
  <c r="K153" i="1"/>
  <c r="Q153" i="1"/>
  <c r="R153" i="1"/>
  <c r="L153" i="1"/>
  <c r="B634" i="1"/>
  <c r="A634" i="1"/>
  <c r="M634" i="1"/>
  <c r="L634" i="1"/>
  <c r="K634" i="1"/>
  <c r="R634" i="1"/>
  <c r="J634" i="1"/>
  <c r="Q634" i="1"/>
  <c r="O634" i="1"/>
  <c r="P634" i="1"/>
  <c r="N634"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210" i="1"/>
  <c r="A210" i="1"/>
  <c r="K210" i="1"/>
  <c r="R210" i="1"/>
  <c r="J210" i="1"/>
  <c r="Q210" i="1"/>
  <c r="P210" i="1"/>
  <c r="O210" i="1"/>
  <c r="N210" i="1"/>
  <c r="M210" i="1"/>
  <c r="L210" i="1"/>
  <c r="B209" i="1"/>
  <c r="A209" i="1"/>
  <c r="L209" i="1"/>
  <c r="K209" i="1"/>
  <c r="R209" i="1"/>
  <c r="J209" i="1"/>
  <c r="Q209" i="1"/>
  <c r="P209" i="1"/>
  <c r="O209" i="1"/>
  <c r="M209" i="1"/>
  <c r="N209" i="1"/>
  <c r="B1596" i="1"/>
  <c r="A1596" i="1"/>
  <c r="R1596" i="1"/>
  <c r="J1596" i="1"/>
  <c r="Q1596" i="1"/>
  <c r="P1596" i="1"/>
  <c r="O1596" i="1"/>
  <c r="N1596" i="1"/>
  <c r="L1596" i="1"/>
  <c r="M1596" i="1"/>
  <c r="K1596" i="1"/>
  <c r="B1556" i="1"/>
  <c r="A1556" i="1"/>
  <c r="O1556" i="1"/>
  <c r="N1556" i="1"/>
  <c r="M1556" i="1"/>
  <c r="L1556" i="1"/>
  <c r="K1556" i="1"/>
  <c r="Q1556" i="1"/>
  <c r="R1556" i="1"/>
  <c r="P1556" i="1"/>
  <c r="J1556" i="1"/>
  <c r="B694" i="1"/>
  <c r="A694" i="1"/>
  <c r="Q694" i="1"/>
  <c r="P694" i="1"/>
  <c r="O694" i="1"/>
  <c r="N694" i="1"/>
  <c r="M694" i="1"/>
  <c r="K694" i="1"/>
  <c r="R694" i="1"/>
  <c r="L694" i="1"/>
  <c r="J694" i="1"/>
  <c r="B686" i="1"/>
  <c r="A686" i="1"/>
  <c r="Q686" i="1"/>
  <c r="P686" i="1"/>
  <c r="O686" i="1"/>
  <c r="N686" i="1"/>
  <c r="M686" i="1"/>
  <c r="K686" i="1"/>
  <c r="R686" i="1"/>
  <c r="L686" i="1"/>
  <c r="J686" i="1"/>
  <c r="B678" i="1"/>
  <c r="A678" i="1"/>
  <c r="Q678" i="1"/>
  <c r="P678" i="1"/>
  <c r="O678" i="1"/>
  <c r="N678" i="1"/>
  <c r="M678" i="1"/>
  <c r="K678" i="1"/>
  <c r="L678" i="1"/>
  <c r="J678" i="1"/>
  <c r="R678" i="1"/>
  <c r="B670" i="1"/>
  <c r="A670" i="1"/>
  <c r="Q670" i="1"/>
  <c r="P670" i="1"/>
  <c r="O670" i="1"/>
  <c r="N670" i="1"/>
  <c r="M670" i="1"/>
  <c r="K670" i="1"/>
  <c r="R670" i="1"/>
  <c r="L670" i="1"/>
  <c r="J670" i="1"/>
  <c r="B662" i="1"/>
  <c r="A662" i="1"/>
  <c r="Q662" i="1"/>
  <c r="P662" i="1"/>
  <c r="O662" i="1"/>
  <c r="N662" i="1"/>
  <c r="M662" i="1"/>
  <c r="K662" i="1"/>
  <c r="R662" i="1"/>
  <c r="L662" i="1"/>
  <c r="J662" i="1"/>
  <c r="B654" i="1"/>
  <c r="A654" i="1"/>
  <c r="Q654" i="1"/>
  <c r="P654" i="1"/>
  <c r="O654" i="1"/>
  <c r="N654" i="1"/>
  <c r="M654" i="1"/>
  <c r="K654" i="1"/>
  <c r="R654" i="1"/>
  <c r="L654" i="1"/>
  <c r="J654" i="1"/>
  <c r="B646" i="1"/>
  <c r="A646" i="1"/>
  <c r="Q646" i="1"/>
  <c r="P646" i="1"/>
  <c r="O646" i="1"/>
  <c r="N646" i="1"/>
  <c r="M646" i="1"/>
  <c r="K646" i="1"/>
  <c r="L646" i="1"/>
  <c r="J646" i="1"/>
  <c r="R646" i="1"/>
  <c r="B267" i="1"/>
  <c r="A267" i="1"/>
  <c r="M267" i="1"/>
  <c r="L267" i="1"/>
  <c r="K267" i="1"/>
  <c r="R267" i="1"/>
  <c r="J267" i="1"/>
  <c r="Q267" i="1"/>
  <c r="O267" i="1"/>
  <c r="P267" i="1"/>
  <c r="N267" i="1"/>
  <c r="B1643" i="1"/>
  <c r="A1643" i="1"/>
  <c r="K1643" i="1"/>
  <c r="R1643" i="1"/>
  <c r="J1643" i="1"/>
  <c r="Q1643" i="1"/>
  <c r="P1643" i="1"/>
  <c r="O1643" i="1"/>
  <c r="N1643" i="1"/>
  <c r="L1643" i="1"/>
  <c r="M1643" i="1"/>
  <c r="B1651" i="1"/>
  <c r="A1651" i="1"/>
  <c r="K1651" i="1"/>
  <c r="R1651" i="1"/>
  <c r="J1651" i="1"/>
  <c r="Q1651" i="1"/>
  <c r="P1651" i="1"/>
  <c r="O1651" i="1"/>
  <c r="N1651" i="1"/>
  <c r="L1651" i="1"/>
  <c r="M1651" i="1"/>
  <c r="B481" i="1"/>
  <c r="A481" i="1"/>
  <c r="M481" i="1"/>
  <c r="L481" i="1"/>
  <c r="K481" i="1"/>
  <c r="R481" i="1"/>
  <c r="J481" i="1"/>
  <c r="O481" i="1"/>
  <c r="N481" i="1"/>
  <c r="Q481" i="1"/>
  <c r="P481" i="1"/>
  <c r="B312" i="1"/>
  <c r="A312" i="1"/>
  <c r="P312" i="1"/>
  <c r="O312" i="1"/>
  <c r="N312" i="1"/>
  <c r="M312" i="1"/>
  <c r="L312" i="1"/>
  <c r="R312" i="1"/>
  <c r="J312" i="1"/>
  <c r="Q312" i="1"/>
  <c r="K312" i="1"/>
  <c r="B320" i="1"/>
  <c r="A320" i="1"/>
  <c r="P320" i="1"/>
  <c r="O320" i="1"/>
  <c r="N320" i="1"/>
  <c r="M320" i="1"/>
  <c r="L320" i="1"/>
  <c r="R320" i="1"/>
  <c r="J320" i="1"/>
  <c r="K320" i="1"/>
  <c r="Q320" i="1"/>
  <c r="B1924" i="1"/>
  <c r="A1924" i="1"/>
  <c r="M1924" i="1"/>
  <c r="L1924" i="1"/>
  <c r="K1924" i="1"/>
  <c r="R1924" i="1"/>
  <c r="J1924" i="1"/>
  <c r="Q1924" i="1"/>
  <c r="P1924" i="1"/>
  <c r="O1924" i="1"/>
  <c r="N1924" i="1"/>
  <c r="B1970" i="1"/>
  <c r="A1970" i="1"/>
  <c r="O1970" i="1"/>
  <c r="N1970" i="1"/>
  <c r="M1970" i="1"/>
  <c r="L1970" i="1"/>
  <c r="K1970" i="1"/>
  <c r="R1970" i="1"/>
  <c r="J1970" i="1"/>
  <c r="Q1970" i="1"/>
  <c r="P1970" i="1"/>
  <c r="B1955" i="1"/>
  <c r="A1955" i="1"/>
  <c r="N1955" i="1"/>
  <c r="M1955" i="1"/>
  <c r="L1955" i="1"/>
  <c r="K1955" i="1"/>
  <c r="R1955" i="1"/>
  <c r="J1955" i="1"/>
  <c r="Q1955" i="1"/>
  <c r="P1955" i="1"/>
  <c r="O1955" i="1"/>
  <c r="B1945" i="1"/>
  <c r="A1945" i="1"/>
  <c r="P1945" i="1"/>
  <c r="O1945" i="1"/>
  <c r="N1945" i="1"/>
  <c r="M1945" i="1"/>
  <c r="L1945" i="1"/>
  <c r="K1945" i="1"/>
  <c r="R1945" i="1"/>
  <c r="J1945" i="1"/>
  <c r="Q1945" i="1"/>
  <c r="B1930" i="1"/>
  <c r="A1930" i="1"/>
  <c r="O1930" i="1"/>
  <c r="N1930" i="1"/>
  <c r="M1930" i="1"/>
  <c r="L1930" i="1"/>
  <c r="K1930" i="1"/>
  <c r="R1930" i="1"/>
  <c r="J1930" i="1"/>
  <c r="Q1930" i="1"/>
  <c r="P1930" i="1"/>
  <c r="B1636" i="1"/>
  <c r="A1636" i="1"/>
  <c r="R1636" i="1"/>
  <c r="J1636" i="1"/>
  <c r="Q1636" i="1"/>
  <c r="P1636" i="1"/>
  <c r="O1636" i="1"/>
  <c r="N1636" i="1"/>
  <c r="M1636" i="1"/>
  <c r="K1636" i="1"/>
  <c r="L1636" i="1"/>
  <c r="B165" i="1"/>
  <c r="A165" i="1"/>
  <c r="L165" i="1"/>
  <c r="K165" i="1"/>
  <c r="R165" i="1"/>
  <c r="J165" i="1"/>
  <c r="Q165" i="1"/>
  <c r="M165" i="1"/>
  <c r="P165" i="1"/>
  <c r="O165" i="1"/>
  <c r="N165" i="1"/>
  <c r="B173" i="1"/>
  <c r="A173" i="1"/>
  <c r="L173" i="1"/>
  <c r="K173" i="1"/>
  <c r="R173" i="1"/>
  <c r="J173" i="1"/>
  <c r="Q173" i="1"/>
  <c r="N173" i="1"/>
  <c r="M173" i="1"/>
  <c r="P173" i="1"/>
  <c r="O173" i="1"/>
  <c r="B390" i="1"/>
  <c r="A390" i="1"/>
  <c r="P390" i="1"/>
  <c r="N390" i="1"/>
  <c r="M390" i="1"/>
  <c r="O390" i="1"/>
  <c r="L390" i="1"/>
  <c r="K390" i="1"/>
  <c r="J390" i="1"/>
  <c r="R390" i="1"/>
  <c r="Q390" i="1"/>
  <c r="A382" i="1"/>
  <c r="B382" i="1"/>
  <c r="N382" i="1"/>
  <c r="M382" i="1"/>
  <c r="K382" i="1"/>
  <c r="J382" i="1"/>
  <c r="R382" i="1"/>
  <c r="Q382" i="1"/>
  <c r="O382" i="1"/>
  <c r="P382" i="1"/>
  <c r="L382" i="1"/>
  <c r="B589" i="1"/>
  <c r="A589" i="1"/>
  <c r="Q589" i="1"/>
  <c r="N589" i="1"/>
  <c r="L589" i="1"/>
  <c r="K589" i="1"/>
  <c r="J589" i="1"/>
  <c r="R589" i="1"/>
  <c r="O589" i="1"/>
  <c r="M589" i="1"/>
  <c r="P589" i="1"/>
  <c r="B623" i="1"/>
  <c r="A623" i="1"/>
  <c r="P623" i="1"/>
  <c r="O623" i="1"/>
  <c r="L623" i="1"/>
  <c r="R623" i="1"/>
  <c r="Q623" i="1"/>
  <c r="N623" i="1"/>
  <c r="M623" i="1"/>
  <c r="J623" i="1"/>
  <c r="K623" i="1"/>
  <c r="B615" i="1"/>
  <c r="A615" i="1"/>
  <c r="P615" i="1"/>
  <c r="O615" i="1"/>
  <c r="L615" i="1"/>
  <c r="N615" i="1"/>
  <c r="M615" i="1"/>
  <c r="K615" i="1"/>
  <c r="J615" i="1"/>
  <c r="Q615" i="1"/>
  <c r="R615" i="1"/>
  <c r="B607" i="1"/>
  <c r="A607" i="1"/>
  <c r="P607" i="1"/>
  <c r="O607" i="1"/>
  <c r="L607" i="1"/>
  <c r="J607" i="1"/>
  <c r="R607" i="1"/>
  <c r="Q607" i="1"/>
  <c r="K607" i="1"/>
  <c r="N607" i="1"/>
  <c r="M607" i="1"/>
  <c r="B599" i="1"/>
  <c r="A599" i="1"/>
  <c r="P599" i="1"/>
  <c r="O599" i="1"/>
  <c r="L599" i="1"/>
  <c r="R599" i="1"/>
  <c r="Q599" i="1"/>
  <c r="N599" i="1"/>
  <c r="M599" i="1"/>
  <c r="K599" i="1"/>
  <c r="J599" i="1"/>
  <c r="A1534" i="1"/>
  <c r="B1534" i="1"/>
  <c r="M1534" i="1"/>
  <c r="R1534" i="1"/>
  <c r="J1534" i="1"/>
  <c r="Q1534" i="1"/>
  <c r="O1534" i="1"/>
  <c r="N1534" i="1"/>
  <c r="P1534" i="1"/>
  <c r="K1534" i="1"/>
  <c r="L1534" i="1"/>
  <c r="A1526" i="1"/>
  <c r="B1526" i="1"/>
  <c r="Q1526" i="1"/>
  <c r="R1526" i="1"/>
  <c r="P1526" i="1"/>
  <c r="O1526" i="1"/>
  <c r="N1526" i="1"/>
  <c r="L1526" i="1"/>
  <c r="J1526" i="1"/>
  <c r="M1526" i="1"/>
  <c r="K1526" i="1"/>
  <c r="A1518" i="1"/>
  <c r="B1518" i="1"/>
  <c r="Q1518" i="1"/>
  <c r="P1518" i="1"/>
  <c r="O1518" i="1"/>
  <c r="N1518" i="1"/>
  <c r="M1518" i="1"/>
  <c r="K1518" i="1"/>
  <c r="L1518" i="1"/>
  <c r="J1518" i="1"/>
  <c r="R1518" i="1"/>
  <c r="A1510" i="1"/>
  <c r="B1510" i="1"/>
  <c r="Q1510" i="1"/>
  <c r="O1510" i="1"/>
  <c r="N1510" i="1"/>
  <c r="M1510" i="1"/>
  <c r="L1510" i="1"/>
  <c r="J1510" i="1"/>
  <c r="K1510" i="1"/>
  <c r="R1510" i="1"/>
  <c r="P1510" i="1"/>
  <c r="A1502" i="1"/>
  <c r="B1502" i="1"/>
  <c r="Q1502" i="1"/>
  <c r="N1502" i="1"/>
  <c r="M1502" i="1"/>
  <c r="L1502" i="1"/>
  <c r="K1502" i="1"/>
  <c r="R1502" i="1"/>
  <c r="J1502" i="1"/>
  <c r="P1502" i="1"/>
  <c r="O1502" i="1"/>
  <c r="A1494" i="1"/>
  <c r="B1494" i="1"/>
  <c r="Q1494" i="1"/>
  <c r="M1494" i="1"/>
  <c r="L1494" i="1"/>
  <c r="K1494" i="1"/>
  <c r="J1494" i="1"/>
  <c r="P1494" i="1"/>
  <c r="R1494" i="1"/>
  <c r="O1494" i="1"/>
  <c r="N1494" i="1"/>
  <c r="A1486" i="1"/>
  <c r="B1486" i="1"/>
  <c r="Q1486" i="1"/>
  <c r="L1486" i="1"/>
  <c r="K1486" i="1"/>
  <c r="J1486" i="1"/>
  <c r="R1486" i="1"/>
  <c r="O1486" i="1"/>
  <c r="P1486" i="1"/>
  <c r="M1486" i="1"/>
  <c r="N1486" i="1"/>
  <c r="A1478" i="1"/>
  <c r="B1478" i="1"/>
  <c r="Q1478" i="1"/>
  <c r="K1478" i="1"/>
  <c r="J1478" i="1"/>
  <c r="R1478" i="1"/>
  <c r="P1478" i="1"/>
  <c r="N1478" i="1"/>
  <c r="O1478" i="1"/>
  <c r="M1478" i="1"/>
  <c r="L1478" i="1"/>
  <c r="A1470" i="1"/>
  <c r="B1470" i="1"/>
  <c r="Q1470" i="1"/>
  <c r="J1470" i="1"/>
  <c r="R1470" i="1"/>
  <c r="P1470" i="1"/>
  <c r="M1470" i="1"/>
  <c r="N1470" i="1"/>
  <c r="O1470" i="1"/>
  <c r="L1470" i="1"/>
  <c r="K1470" i="1"/>
  <c r="A1462" i="1"/>
  <c r="B1462" i="1"/>
  <c r="Q1462" i="1"/>
  <c r="R1462" i="1"/>
  <c r="P1462" i="1"/>
  <c r="O1462" i="1"/>
  <c r="L1462" i="1"/>
  <c r="M1462" i="1"/>
  <c r="N1462" i="1"/>
  <c r="K1462" i="1"/>
  <c r="J1462" i="1"/>
  <c r="A1454" i="1"/>
  <c r="B1454" i="1"/>
  <c r="P1454" i="1"/>
  <c r="O1454" i="1"/>
  <c r="L1454" i="1"/>
  <c r="M1454" i="1"/>
  <c r="K1454" i="1"/>
  <c r="Q1454" i="1"/>
  <c r="N1454" i="1"/>
  <c r="J1454" i="1"/>
  <c r="R1454" i="1"/>
  <c r="A1446" i="1"/>
  <c r="B1446" i="1"/>
  <c r="P1446" i="1"/>
  <c r="O1446" i="1"/>
  <c r="L1446" i="1"/>
  <c r="Q1446" i="1"/>
  <c r="K1446" i="1"/>
  <c r="J1446" i="1"/>
  <c r="M1446" i="1"/>
  <c r="R1446" i="1"/>
  <c r="N1446" i="1"/>
  <c r="A1438" i="1"/>
  <c r="B1438" i="1"/>
  <c r="P1438" i="1"/>
  <c r="O1438" i="1"/>
  <c r="L1438" i="1"/>
  <c r="Q1438" i="1"/>
  <c r="N1438" i="1"/>
  <c r="K1438" i="1"/>
  <c r="R1438" i="1"/>
  <c r="J1438" i="1"/>
  <c r="M1438" i="1"/>
  <c r="A1430" i="1"/>
  <c r="B1430" i="1"/>
  <c r="P1430" i="1"/>
  <c r="O1430" i="1"/>
  <c r="L1430" i="1"/>
  <c r="K1430" i="1"/>
  <c r="J1430" i="1"/>
  <c r="N1430" i="1"/>
  <c r="R1430" i="1"/>
  <c r="Q1430" i="1"/>
  <c r="M1430" i="1"/>
  <c r="A1422" i="1"/>
  <c r="B1422" i="1"/>
  <c r="P1422" i="1"/>
  <c r="O1422" i="1"/>
  <c r="L1422" i="1"/>
  <c r="R1422" i="1"/>
  <c r="N1422" i="1"/>
  <c r="J1422" i="1"/>
  <c r="Q1422" i="1"/>
  <c r="M1422" i="1"/>
  <c r="K1422" i="1"/>
  <c r="A1414" i="1"/>
  <c r="B1414" i="1"/>
  <c r="P1414" i="1"/>
  <c r="O1414" i="1"/>
  <c r="L1414" i="1"/>
  <c r="N1414" i="1"/>
  <c r="M1414" i="1"/>
  <c r="J1414" i="1"/>
  <c r="R1414" i="1"/>
  <c r="Q1414" i="1"/>
  <c r="K1414" i="1"/>
  <c r="A1406" i="1"/>
  <c r="B1406" i="1"/>
  <c r="P1406" i="1"/>
  <c r="O1406" i="1"/>
  <c r="Q1406" i="1"/>
  <c r="N1406" i="1"/>
  <c r="L1406" i="1"/>
  <c r="R1406" i="1"/>
  <c r="M1406" i="1"/>
  <c r="K1406" i="1"/>
  <c r="J1406" i="1"/>
  <c r="B829" i="1"/>
  <c r="A829" i="1"/>
  <c r="P829" i="1"/>
  <c r="O829" i="1"/>
  <c r="N829" i="1"/>
  <c r="M829" i="1"/>
  <c r="K829" i="1"/>
  <c r="J829" i="1"/>
  <c r="Q829" i="1"/>
  <c r="R829" i="1"/>
  <c r="L829" i="1"/>
  <c r="B821" i="1"/>
  <c r="A821" i="1"/>
  <c r="P821" i="1"/>
  <c r="O821" i="1"/>
  <c r="N821" i="1"/>
  <c r="M821" i="1"/>
  <c r="R821" i="1"/>
  <c r="Q821" i="1"/>
  <c r="L821" i="1"/>
  <c r="K821" i="1"/>
  <c r="J821" i="1"/>
  <c r="B813" i="1"/>
  <c r="A813" i="1"/>
  <c r="P813" i="1"/>
  <c r="O813" i="1"/>
  <c r="N813" i="1"/>
  <c r="M813" i="1"/>
  <c r="K813" i="1"/>
  <c r="J813" i="1"/>
  <c r="Q813" i="1"/>
  <c r="R813" i="1"/>
  <c r="L813" i="1"/>
  <c r="B805" i="1"/>
  <c r="A805" i="1"/>
  <c r="P805" i="1"/>
  <c r="O805" i="1"/>
  <c r="N805" i="1"/>
  <c r="M805" i="1"/>
  <c r="R805" i="1"/>
  <c r="Q805" i="1"/>
  <c r="L805" i="1"/>
  <c r="K805" i="1"/>
  <c r="J805" i="1"/>
  <c r="B797" i="1"/>
  <c r="A797" i="1"/>
  <c r="P797" i="1"/>
  <c r="O797" i="1"/>
  <c r="N797" i="1"/>
  <c r="M797" i="1"/>
  <c r="K797" i="1"/>
  <c r="J797" i="1"/>
  <c r="Q797" i="1"/>
  <c r="R797" i="1"/>
  <c r="L797" i="1"/>
  <c r="B789" i="1"/>
  <c r="A789" i="1"/>
  <c r="P789" i="1"/>
  <c r="O789" i="1"/>
  <c r="N789" i="1"/>
  <c r="M789" i="1"/>
  <c r="R789" i="1"/>
  <c r="Q789" i="1"/>
  <c r="L789" i="1"/>
  <c r="K789" i="1"/>
  <c r="J789" i="1"/>
  <c r="B781" i="1"/>
  <c r="A781" i="1"/>
  <c r="P781" i="1"/>
  <c r="O781" i="1"/>
  <c r="N781" i="1"/>
  <c r="M781" i="1"/>
  <c r="K781" i="1"/>
  <c r="J781" i="1"/>
  <c r="Q781" i="1"/>
  <c r="R781" i="1"/>
  <c r="L781" i="1"/>
  <c r="B773" i="1"/>
  <c r="A773" i="1"/>
  <c r="P773" i="1"/>
  <c r="O773" i="1"/>
  <c r="N773" i="1"/>
  <c r="M773" i="1"/>
  <c r="R773" i="1"/>
  <c r="Q773" i="1"/>
  <c r="L773" i="1"/>
  <c r="K773" i="1"/>
  <c r="J773" i="1"/>
  <c r="B765" i="1"/>
  <c r="A765" i="1"/>
  <c r="P765" i="1"/>
  <c r="O765" i="1"/>
  <c r="N765" i="1"/>
  <c r="M765" i="1"/>
  <c r="K765" i="1"/>
  <c r="J765" i="1"/>
  <c r="Q765" i="1"/>
  <c r="R765" i="1"/>
  <c r="L765" i="1"/>
  <c r="B757" i="1"/>
  <c r="A757" i="1"/>
  <c r="P757" i="1"/>
  <c r="O757" i="1"/>
  <c r="N757" i="1"/>
  <c r="M757" i="1"/>
  <c r="R757" i="1"/>
  <c r="Q757" i="1"/>
  <c r="L757" i="1"/>
  <c r="K757" i="1"/>
  <c r="J757" i="1"/>
  <c r="B749" i="1"/>
  <c r="A749" i="1"/>
  <c r="P749" i="1"/>
  <c r="O749" i="1"/>
  <c r="N749" i="1"/>
  <c r="M749" i="1"/>
  <c r="K749" i="1"/>
  <c r="J749" i="1"/>
  <c r="Q749" i="1"/>
  <c r="R749" i="1"/>
  <c r="L749" i="1"/>
  <c r="B741" i="1"/>
  <c r="A741" i="1"/>
  <c r="O741" i="1"/>
  <c r="N741" i="1"/>
  <c r="M741" i="1"/>
  <c r="J741" i="1"/>
  <c r="R741" i="1"/>
  <c r="Q741" i="1"/>
  <c r="L741" i="1"/>
  <c r="P741" i="1"/>
  <c r="K741" i="1"/>
  <c r="B733" i="1"/>
  <c r="A733" i="1"/>
  <c r="O733" i="1"/>
  <c r="N733" i="1"/>
  <c r="M733" i="1"/>
  <c r="R733" i="1"/>
  <c r="Q733" i="1"/>
  <c r="P733" i="1"/>
  <c r="L733" i="1"/>
  <c r="K733" i="1"/>
  <c r="J733" i="1"/>
  <c r="B725" i="1"/>
  <c r="A725" i="1"/>
  <c r="R725" i="1"/>
  <c r="J725" i="1"/>
  <c r="Q725" i="1"/>
  <c r="P725" i="1"/>
  <c r="O725" i="1"/>
  <c r="N725" i="1"/>
  <c r="L725" i="1"/>
  <c r="M725" i="1"/>
  <c r="K725" i="1"/>
  <c r="B717" i="1"/>
  <c r="A717" i="1"/>
  <c r="R717" i="1"/>
  <c r="J717" i="1"/>
  <c r="Q717" i="1"/>
  <c r="P717" i="1"/>
  <c r="O717" i="1"/>
  <c r="N717" i="1"/>
  <c r="L717" i="1"/>
  <c r="M717" i="1"/>
  <c r="K717" i="1"/>
  <c r="B709" i="1"/>
  <c r="A709" i="1"/>
  <c r="R709" i="1"/>
  <c r="J709" i="1"/>
  <c r="Q709" i="1"/>
  <c r="P709" i="1"/>
  <c r="O709" i="1"/>
  <c r="N709" i="1"/>
  <c r="L709" i="1"/>
  <c r="M709" i="1"/>
  <c r="K709" i="1"/>
  <c r="B701" i="1"/>
  <c r="A701" i="1"/>
  <c r="R701" i="1"/>
  <c r="J701" i="1"/>
  <c r="Q701" i="1"/>
  <c r="P701" i="1"/>
  <c r="O701" i="1"/>
  <c r="N701" i="1"/>
  <c r="L701" i="1"/>
  <c r="M701" i="1"/>
  <c r="K701" i="1"/>
  <c r="B1848" i="1"/>
  <c r="A1848" i="1"/>
  <c r="P1848" i="1"/>
  <c r="O1848" i="1"/>
  <c r="N1848" i="1"/>
  <c r="J1848" i="1"/>
  <c r="R1848" i="1"/>
  <c r="Q1848" i="1"/>
  <c r="M1848" i="1"/>
  <c r="L1848" i="1"/>
  <c r="K1848" i="1"/>
  <c r="B1840" i="1"/>
  <c r="A1840" i="1"/>
  <c r="P1840" i="1"/>
  <c r="O1840" i="1"/>
  <c r="N1840" i="1"/>
  <c r="R1840" i="1"/>
  <c r="Q1840" i="1"/>
  <c r="M1840" i="1"/>
  <c r="L1840" i="1"/>
  <c r="K1840" i="1"/>
  <c r="J1840" i="1"/>
  <c r="B1914" i="1"/>
  <c r="A1914" i="1"/>
  <c r="O1914" i="1"/>
  <c r="N1914" i="1"/>
  <c r="M1914" i="1"/>
  <c r="L1914" i="1"/>
  <c r="K1914" i="1"/>
  <c r="R1914" i="1"/>
  <c r="J1914" i="1"/>
  <c r="Q1914" i="1"/>
  <c r="P1914" i="1"/>
  <c r="B1906" i="1"/>
  <c r="A1906" i="1"/>
  <c r="O1906" i="1"/>
  <c r="N1906" i="1"/>
  <c r="M1906" i="1"/>
  <c r="L1906" i="1"/>
  <c r="K1906" i="1"/>
  <c r="R1906" i="1"/>
  <c r="J1906" i="1"/>
  <c r="Q1906" i="1"/>
  <c r="P1906" i="1"/>
  <c r="B1898" i="1"/>
  <c r="A1898" i="1"/>
  <c r="O1898" i="1"/>
  <c r="N1898" i="1"/>
  <c r="M1898" i="1"/>
  <c r="L1898" i="1"/>
  <c r="K1898" i="1"/>
  <c r="R1898" i="1"/>
  <c r="J1898" i="1"/>
  <c r="Q1898" i="1"/>
  <c r="P1898" i="1"/>
  <c r="B578" i="1"/>
  <c r="A578" i="1"/>
  <c r="Q578" i="1"/>
  <c r="K578" i="1"/>
  <c r="J578" i="1"/>
  <c r="R578" i="1"/>
  <c r="P578" i="1"/>
  <c r="O578" i="1"/>
  <c r="N578" i="1"/>
  <c r="M578" i="1"/>
  <c r="L578" i="1"/>
  <c r="B570" i="1"/>
  <c r="A570" i="1"/>
  <c r="Q570" i="1"/>
  <c r="J570" i="1"/>
  <c r="R570" i="1"/>
  <c r="P570" i="1"/>
  <c r="O570" i="1"/>
  <c r="N570" i="1"/>
  <c r="M570" i="1"/>
  <c r="L570" i="1"/>
  <c r="K570" i="1"/>
  <c r="B562" i="1"/>
  <c r="A562" i="1"/>
  <c r="Q562" i="1"/>
  <c r="R562" i="1"/>
  <c r="P562" i="1"/>
  <c r="O562" i="1"/>
  <c r="N562" i="1"/>
  <c r="M562" i="1"/>
  <c r="L562" i="1"/>
  <c r="K562" i="1"/>
  <c r="J562" i="1"/>
  <c r="B1400" i="1"/>
  <c r="A1400" i="1"/>
  <c r="N1400" i="1"/>
  <c r="M1400" i="1"/>
  <c r="Q1400" i="1"/>
  <c r="P1400" i="1"/>
  <c r="L1400" i="1"/>
  <c r="R1400" i="1"/>
  <c r="O1400" i="1"/>
  <c r="K1400" i="1"/>
  <c r="J1400" i="1"/>
  <c r="B1392" i="1"/>
  <c r="A1392" i="1"/>
  <c r="Q1392" i="1"/>
  <c r="P1392" i="1"/>
  <c r="N1392" i="1"/>
  <c r="K1392" i="1"/>
  <c r="J1392" i="1"/>
  <c r="R1392" i="1"/>
  <c r="O1392" i="1"/>
  <c r="M1392" i="1"/>
  <c r="L1392" i="1"/>
  <c r="B1384" i="1"/>
  <c r="A1384" i="1"/>
  <c r="Q1384" i="1"/>
  <c r="P1384" i="1"/>
  <c r="N1384" i="1"/>
  <c r="K1384" i="1"/>
  <c r="R1384" i="1"/>
  <c r="O1384" i="1"/>
  <c r="M1384" i="1"/>
  <c r="L1384" i="1"/>
  <c r="J1384" i="1"/>
  <c r="B1376" i="1"/>
  <c r="A1376" i="1"/>
  <c r="P1376" i="1"/>
  <c r="N1376" i="1"/>
  <c r="K1376" i="1"/>
  <c r="R1376" i="1"/>
  <c r="Q1376" i="1"/>
  <c r="O1376" i="1"/>
  <c r="M1376" i="1"/>
  <c r="L1376" i="1"/>
  <c r="J1376" i="1"/>
  <c r="B1368" i="1"/>
  <c r="A1368" i="1"/>
  <c r="P1368" i="1"/>
  <c r="N1368" i="1"/>
  <c r="K1368" i="1"/>
  <c r="Q1368" i="1"/>
  <c r="O1368" i="1"/>
  <c r="M1368" i="1"/>
  <c r="L1368" i="1"/>
  <c r="J1368" i="1"/>
  <c r="R1368" i="1"/>
  <c r="B1360" i="1"/>
  <c r="A1360" i="1"/>
  <c r="P1360" i="1"/>
  <c r="N1360" i="1"/>
  <c r="K1360" i="1"/>
  <c r="L1360" i="1"/>
  <c r="J1360" i="1"/>
  <c r="R1360" i="1"/>
  <c r="Q1360" i="1"/>
  <c r="O1360" i="1"/>
  <c r="M1360" i="1"/>
  <c r="B1352" i="1"/>
  <c r="A1352" i="1"/>
  <c r="P1352" i="1"/>
  <c r="N1352" i="1"/>
  <c r="K1352" i="1"/>
  <c r="R1352" i="1"/>
  <c r="Q1352" i="1"/>
  <c r="O1352" i="1"/>
  <c r="M1352" i="1"/>
  <c r="J1352" i="1"/>
  <c r="L1352" i="1"/>
  <c r="B1344" i="1"/>
  <c r="A1344" i="1"/>
  <c r="P1344" i="1"/>
  <c r="N1344" i="1"/>
  <c r="K1344" i="1"/>
  <c r="O1344" i="1"/>
  <c r="M1344" i="1"/>
  <c r="L1344" i="1"/>
  <c r="J1344" i="1"/>
  <c r="Q1344" i="1"/>
  <c r="R1344" i="1"/>
  <c r="B1336" i="1"/>
  <c r="A1336" i="1"/>
  <c r="P1336" i="1"/>
  <c r="N1336" i="1"/>
  <c r="K1336" i="1"/>
  <c r="J1336" i="1"/>
  <c r="R1336" i="1"/>
  <c r="Q1336" i="1"/>
  <c r="M1336" i="1"/>
  <c r="L1336" i="1"/>
  <c r="O1336" i="1"/>
  <c r="B1328" i="1"/>
  <c r="A1328" i="1"/>
  <c r="P1328" i="1"/>
  <c r="K1328" i="1"/>
  <c r="R1328" i="1"/>
  <c r="Q1328" i="1"/>
  <c r="O1328" i="1"/>
  <c r="N1328" i="1"/>
  <c r="M1328" i="1"/>
  <c r="L1328" i="1"/>
  <c r="J1328" i="1"/>
  <c r="B1320" i="1"/>
  <c r="A1320" i="1"/>
  <c r="P1320" i="1"/>
  <c r="K1320" i="1"/>
  <c r="O1320" i="1"/>
  <c r="N1320" i="1"/>
  <c r="M1320" i="1"/>
  <c r="L1320" i="1"/>
  <c r="J1320" i="1"/>
  <c r="Q1320" i="1"/>
  <c r="R1320" i="1"/>
  <c r="B1312" i="1"/>
  <c r="A1312" i="1"/>
  <c r="P1312" i="1"/>
  <c r="M1312" i="1"/>
  <c r="L1312" i="1"/>
  <c r="K1312" i="1"/>
  <c r="J1312" i="1"/>
  <c r="R1312" i="1"/>
  <c r="N1312" i="1"/>
  <c r="Q1312" i="1"/>
  <c r="O1312" i="1"/>
  <c r="B1304" i="1"/>
  <c r="A1304" i="1"/>
  <c r="P1304" i="1"/>
  <c r="L1304" i="1"/>
  <c r="K1304" i="1"/>
  <c r="J1304" i="1"/>
  <c r="R1304" i="1"/>
  <c r="Q1304" i="1"/>
  <c r="M1304" i="1"/>
  <c r="O1304" i="1"/>
  <c r="N1304" i="1"/>
  <c r="B1296" i="1"/>
  <c r="A1296" i="1"/>
  <c r="L1296" i="1"/>
  <c r="K1296" i="1"/>
  <c r="R1296" i="1"/>
  <c r="J1296" i="1"/>
  <c r="Q1296" i="1"/>
  <c r="P1296" i="1"/>
  <c r="M1296" i="1"/>
  <c r="N1296" i="1"/>
  <c r="O1296" i="1"/>
  <c r="B1618" i="1"/>
  <c r="A1618" i="1"/>
  <c r="L1618" i="1"/>
  <c r="K1618" i="1"/>
  <c r="R1618" i="1"/>
  <c r="J1618" i="1"/>
  <c r="Q1618" i="1"/>
  <c r="P1618" i="1"/>
  <c r="O1618" i="1"/>
  <c r="N1618" i="1"/>
  <c r="M1618" i="1"/>
  <c r="B1610" i="1"/>
  <c r="A1610" i="1"/>
  <c r="L1610" i="1"/>
  <c r="K1610" i="1"/>
  <c r="R1610" i="1"/>
  <c r="J1610" i="1"/>
  <c r="Q1610" i="1"/>
  <c r="P1610" i="1"/>
  <c r="O1610" i="1"/>
  <c r="N1610" i="1"/>
  <c r="M1610" i="1"/>
  <c r="B1602" i="1"/>
  <c r="A1602" i="1"/>
  <c r="L1602" i="1"/>
  <c r="K1602" i="1"/>
  <c r="R1602" i="1"/>
  <c r="J1602" i="1"/>
  <c r="Q1602" i="1"/>
  <c r="P1602" i="1"/>
  <c r="O1602" i="1"/>
  <c r="M1602" i="1"/>
  <c r="N1602" i="1"/>
  <c r="B357" i="1"/>
  <c r="A357" i="1"/>
  <c r="O357" i="1"/>
  <c r="N357" i="1"/>
  <c r="P357" i="1"/>
  <c r="M357" i="1"/>
  <c r="L357" i="1"/>
  <c r="K357" i="1"/>
  <c r="J357" i="1"/>
  <c r="R357" i="1"/>
  <c r="Q357" i="1"/>
  <c r="B1897" i="1"/>
  <c r="A1897" i="1"/>
  <c r="P1897" i="1"/>
  <c r="O1897" i="1"/>
  <c r="N1897" i="1"/>
  <c r="M1897" i="1"/>
  <c r="L1897" i="1"/>
  <c r="K1897" i="1"/>
  <c r="R1897" i="1"/>
  <c r="J1897" i="1"/>
  <c r="Q1897" i="1"/>
  <c r="A151" i="1"/>
  <c r="B151" i="1"/>
  <c r="R151" i="1"/>
  <c r="J151" i="1"/>
  <c r="Q151" i="1"/>
  <c r="P151" i="1"/>
  <c r="O151" i="1"/>
  <c r="L151" i="1"/>
  <c r="K151" i="1"/>
  <c r="M151" i="1"/>
  <c r="N151" i="1"/>
  <c r="B38" i="1"/>
  <c r="A38" i="1"/>
  <c r="R38" i="1"/>
  <c r="J38" i="1"/>
  <c r="Q38" i="1"/>
  <c r="P38" i="1"/>
  <c r="N38" i="1"/>
  <c r="M38" i="1"/>
  <c r="K38" i="1"/>
  <c r="O38" i="1"/>
  <c r="L38" i="1"/>
  <c r="O1671" i="1"/>
  <c r="N1671" i="1"/>
  <c r="M1671" i="1"/>
  <c r="L1671" i="1"/>
  <c r="K1671" i="1"/>
  <c r="R1671" i="1"/>
  <c r="J1671" i="1"/>
  <c r="Q1671" i="1"/>
  <c r="P1671" i="1"/>
  <c r="B660" i="1"/>
  <c r="A660" i="1"/>
  <c r="K660" i="1"/>
  <c r="R660" i="1"/>
  <c r="J660" i="1"/>
  <c r="Q660" i="1"/>
  <c r="P660" i="1"/>
  <c r="O660" i="1"/>
  <c r="M660" i="1"/>
  <c r="N660" i="1"/>
  <c r="L660" i="1"/>
  <c r="A314" i="1"/>
  <c r="B314" i="1"/>
  <c r="N314" i="1"/>
  <c r="M314" i="1"/>
  <c r="L314" i="1"/>
  <c r="K314" i="1"/>
  <c r="R314" i="1"/>
  <c r="J314" i="1"/>
  <c r="P314" i="1"/>
  <c r="Q314" i="1"/>
  <c r="O314" i="1"/>
  <c r="B1933" i="1"/>
  <c r="A1933" i="1"/>
  <c r="L1933" i="1"/>
  <c r="K1933" i="1"/>
  <c r="R1933" i="1"/>
  <c r="J1933" i="1"/>
  <c r="Q1933" i="1"/>
  <c r="P1933" i="1"/>
  <c r="O1933" i="1"/>
  <c r="N1933" i="1"/>
  <c r="M1933" i="1"/>
  <c r="B380" i="1"/>
  <c r="A380" i="1"/>
  <c r="P380" i="1"/>
  <c r="O380" i="1"/>
  <c r="R380" i="1"/>
  <c r="Q380" i="1"/>
  <c r="N380" i="1"/>
  <c r="M380" i="1"/>
  <c r="K380" i="1"/>
  <c r="J380" i="1"/>
  <c r="L380" i="1"/>
  <c r="B597" i="1"/>
  <c r="A597" i="1"/>
  <c r="R597" i="1"/>
  <c r="J597" i="1"/>
  <c r="Q597" i="1"/>
  <c r="N597" i="1"/>
  <c r="K597" i="1"/>
  <c r="P597" i="1"/>
  <c r="O597" i="1"/>
  <c r="M597" i="1"/>
  <c r="L597" i="1"/>
  <c r="B1492" i="1"/>
  <c r="A1492" i="1"/>
  <c r="K1492" i="1"/>
  <c r="M1492" i="1"/>
  <c r="L1492" i="1"/>
  <c r="J1492" i="1"/>
  <c r="R1492" i="1"/>
  <c r="P1492" i="1"/>
  <c r="Q1492" i="1"/>
  <c r="N1492" i="1"/>
  <c r="O1492" i="1"/>
  <c r="B1444" i="1"/>
  <c r="A1444" i="1"/>
  <c r="R1444" i="1"/>
  <c r="J1444" i="1"/>
  <c r="Q1444" i="1"/>
  <c r="N1444" i="1"/>
  <c r="M1444" i="1"/>
  <c r="L1444" i="1"/>
  <c r="P1444" i="1"/>
  <c r="O1444" i="1"/>
  <c r="K1444" i="1"/>
  <c r="B827" i="1"/>
  <c r="A827" i="1"/>
  <c r="R827" i="1"/>
  <c r="J827" i="1"/>
  <c r="Q827" i="1"/>
  <c r="P827" i="1"/>
  <c r="O827" i="1"/>
  <c r="M827" i="1"/>
  <c r="L827" i="1"/>
  <c r="K827" i="1"/>
  <c r="N827" i="1"/>
  <c r="B787" i="1"/>
  <c r="A787" i="1"/>
  <c r="R787" i="1"/>
  <c r="J787" i="1"/>
  <c r="Q787" i="1"/>
  <c r="P787" i="1"/>
  <c r="O787" i="1"/>
  <c r="N787" i="1"/>
  <c r="M787" i="1"/>
  <c r="K787" i="1"/>
  <c r="L787" i="1"/>
  <c r="B731" i="1"/>
  <c r="A731" i="1"/>
  <c r="Q731" i="1"/>
  <c r="P731" i="1"/>
  <c r="L731" i="1"/>
  <c r="K731" i="1"/>
  <c r="J731" i="1"/>
  <c r="R731" i="1"/>
  <c r="N731" i="1"/>
  <c r="O731" i="1"/>
  <c r="M731" i="1"/>
  <c r="B1838" i="1"/>
  <c r="A1838" i="1"/>
  <c r="R1838" i="1"/>
  <c r="J1838" i="1"/>
  <c r="Q1838" i="1"/>
  <c r="L1838" i="1"/>
  <c r="K1838" i="1"/>
  <c r="P1838" i="1"/>
  <c r="O1838" i="1"/>
  <c r="M1838" i="1"/>
  <c r="N1838" i="1"/>
  <c r="A1398" i="1"/>
  <c r="B1398" i="1"/>
  <c r="P1398" i="1"/>
  <c r="O1398" i="1"/>
  <c r="M1398" i="1"/>
  <c r="L1398" i="1"/>
  <c r="J1398" i="1"/>
  <c r="Q1398" i="1"/>
  <c r="R1398" i="1"/>
  <c r="N1398" i="1"/>
  <c r="K1398" i="1"/>
  <c r="B1616" i="1"/>
  <c r="A1616" i="1"/>
  <c r="N1616" i="1"/>
  <c r="M1616" i="1"/>
  <c r="L1616" i="1"/>
  <c r="K1616" i="1"/>
  <c r="R1616" i="1"/>
  <c r="J1616" i="1"/>
  <c r="Q1616" i="1"/>
  <c r="P1616" i="1"/>
  <c r="O1616" i="1"/>
  <c r="B244" i="1"/>
  <c r="A244" i="1"/>
  <c r="L244" i="1"/>
  <c r="K244" i="1"/>
  <c r="R244" i="1"/>
  <c r="J244" i="1"/>
  <c r="Q244" i="1"/>
  <c r="P244" i="1"/>
  <c r="N244" i="1"/>
  <c r="O244" i="1"/>
  <c r="M244" i="1"/>
  <c r="B1587" i="1"/>
  <c r="A1587" i="1"/>
  <c r="K1587" i="1"/>
  <c r="R1587" i="1"/>
  <c r="J1587" i="1"/>
  <c r="N1587" i="1"/>
  <c r="M1587" i="1"/>
  <c r="L1587" i="1"/>
  <c r="P1587" i="1"/>
  <c r="Q1587" i="1"/>
  <c r="O1587" i="1"/>
  <c r="B1861" i="1"/>
  <c r="A1861" i="1"/>
  <c r="L1861" i="1"/>
  <c r="K1861" i="1"/>
  <c r="R1861" i="1"/>
  <c r="J1861" i="1"/>
  <c r="Q1861" i="1"/>
  <c r="P1861" i="1"/>
  <c r="O1861" i="1"/>
  <c r="N1861" i="1"/>
  <c r="M1861" i="1"/>
  <c r="B1917" i="1"/>
  <c r="A1917" i="1"/>
  <c r="L1917" i="1"/>
  <c r="K1917" i="1"/>
  <c r="R1917" i="1"/>
  <c r="J1917" i="1"/>
  <c r="Q1917" i="1"/>
  <c r="P1917" i="1"/>
  <c r="O1917" i="1"/>
  <c r="N1917" i="1"/>
  <c r="M1917" i="1"/>
  <c r="B24" i="1"/>
  <c r="A24" i="1"/>
  <c r="P24" i="1"/>
  <c r="O24" i="1"/>
  <c r="K24" i="1"/>
  <c r="N24" i="1"/>
  <c r="L24" i="1"/>
  <c r="M24" i="1"/>
  <c r="Q24" i="1"/>
  <c r="R24" i="1"/>
  <c r="J24" i="1"/>
  <c r="B1662" i="1"/>
  <c r="A1662" i="1"/>
  <c r="P1662" i="1"/>
  <c r="O1662" i="1"/>
  <c r="N1662" i="1"/>
  <c r="M1662" i="1"/>
  <c r="L1662" i="1"/>
  <c r="K1662" i="1"/>
  <c r="R1662" i="1"/>
  <c r="J1662" i="1"/>
  <c r="Q1662" i="1"/>
  <c r="B218" i="1"/>
  <c r="A218" i="1"/>
  <c r="K218" i="1"/>
  <c r="R218" i="1"/>
  <c r="J218" i="1"/>
  <c r="Q218" i="1"/>
  <c r="P218" i="1"/>
  <c r="O218" i="1"/>
  <c r="N218" i="1"/>
  <c r="M218" i="1"/>
  <c r="L218" i="1"/>
  <c r="B247" i="1"/>
  <c r="A247" i="1"/>
  <c r="Q247" i="1"/>
  <c r="P247" i="1"/>
  <c r="O247" i="1"/>
  <c r="N247" i="1"/>
  <c r="M247" i="1"/>
  <c r="K247" i="1"/>
  <c r="R247" i="1"/>
  <c r="L247" i="1"/>
  <c r="J247" i="1"/>
  <c r="B1578" i="1"/>
  <c r="A1578" i="1"/>
  <c r="L1578" i="1"/>
  <c r="K1578" i="1"/>
  <c r="R1578" i="1"/>
  <c r="Q1578" i="1"/>
  <c r="P1578" i="1"/>
  <c r="O1578" i="1"/>
  <c r="M1578" i="1"/>
  <c r="N1578" i="1"/>
  <c r="J1578" i="1"/>
  <c r="B1582" i="1"/>
  <c r="A1582" i="1"/>
  <c r="P1582" i="1"/>
  <c r="O1582" i="1"/>
  <c r="Q1582" i="1"/>
  <c r="N1582" i="1"/>
  <c r="M1582" i="1"/>
  <c r="L1582" i="1"/>
  <c r="K1582" i="1"/>
  <c r="R1582" i="1"/>
  <c r="J1582" i="1"/>
  <c r="B1797" i="1"/>
  <c r="A1797" i="1"/>
  <c r="P1797" i="1"/>
  <c r="O1797" i="1"/>
  <c r="N1797" i="1"/>
  <c r="M1797" i="1"/>
  <c r="L1797" i="1"/>
  <c r="K1797" i="1"/>
  <c r="R1797" i="1"/>
  <c r="J1797" i="1"/>
  <c r="Q1797" i="1"/>
  <c r="B1831" i="1"/>
  <c r="A1831" i="1"/>
  <c r="Q1831" i="1"/>
  <c r="K1831" i="1"/>
  <c r="J1831" i="1"/>
  <c r="R1831" i="1"/>
  <c r="P1831" i="1"/>
  <c r="O1831" i="1"/>
  <c r="N1831" i="1"/>
  <c r="L1831" i="1"/>
  <c r="M1831" i="1"/>
  <c r="B1852" i="1"/>
  <c r="A1852" i="1"/>
  <c r="M1852" i="1"/>
  <c r="L1852" i="1"/>
  <c r="K1852" i="1"/>
  <c r="R1852" i="1"/>
  <c r="J1852" i="1"/>
  <c r="Q1852" i="1"/>
  <c r="O1852" i="1"/>
  <c r="P1852" i="1"/>
  <c r="N1852" i="1"/>
  <c r="B1871" i="1"/>
  <c r="A1871" i="1"/>
  <c r="R1871" i="1"/>
  <c r="J1871" i="1"/>
  <c r="Q1871" i="1"/>
  <c r="P1871" i="1"/>
  <c r="O1871" i="1"/>
  <c r="N1871" i="1"/>
  <c r="M1871" i="1"/>
  <c r="L1871" i="1"/>
  <c r="K1871" i="1"/>
  <c r="B1896" i="1"/>
  <c r="A1896" i="1"/>
  <c r="Q1896" i="1"/>
  <c r="P1896" i="1"/>
  <c r="O1896" i="1"/>
  <c r="N1896" i="1"/>
  <c r="M1896" i="1"/>
  <c r="L1896" i="1"/>
  <c r="K1896" i="1"/>
  <c r="R1896" i="1"/>
  <c r="J1896" i="1"/>
  <c r="B226" i="1"/>
  <c r="A226" i="1"/>
  <c r="K226" i="1"/>
  <c r="R226" i="1"/>
  <c r="J226" i="1"/>
  <c r="Q226" i="1"/>
  <c r="P226" i="1"/>
  <c r="O226" i="1"/>
  <c r="L226" i="1"/>
  <c r="M226" i="1"/>
  <c r="N226" i="1"/>
  <c r="B365" i="1"/>
  <c r="A365" i="1"/>
  <c r="O365" i="1"/>
  <c r="N365" i="1"/>
  <c r="R365" i="1"/>
  <c r="Q365" i="1"/>
  <c r="P365" i="1"/>
  <c r="M365" i="1"/>
  <c r="L365" i="1"/>
  <c r="J365" i="1"/>
  <c r="K365" i="1"/>
  <c r="B257" i="1"/>
  <c r="A257" i="1"/>
  <c r="O257" i="1"/>
  <c r="N257" i="1"/>
  <c r="M257" i="1"/>
  <c r="L257" i="1"/>
  <c r="K257" i="1"/>
  <c r="Q257" i="1"/>
  <c r="J257" i="1"/>
  <c r="P257" i="1"/>
  <c r="R257" i="1"/>
  <c r="B1875" i="1"/>
  <c r="A1875" i="1"/>
  <c r="N1875" i="1"/>
  <c r="M1875" i="1"/>
  <c r="L1875" i="1"/>
  <c r="K1875" i="1"/>
  <c r="R1875" i="1"/>
  <c r="J1875" i="1"/>
  <c r="Q1875" i="1"/>
  <c r="P1875" i="1"/>
  <c r="O1875"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35" i="1"/>
  <c r="A635" i="1"/>
  <c r="L635" i="1"/>
  <c r="K635" i="1"/>
  <c r="R635" i="1"/>
  <c r="J635" i="1"/>
  <c r="Q635" i="1"/>
  <c r="P635" i="1"/>
  <c r="N635" i="1"/>
  <c r="O635" i="1"/>
  <c r="M635"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208" i="1"/>
  <c r="A208" i="1"/>
  <c r="M208" i="1"/>
  <c r="L208" i="1"/>
  <c r="K208" i="1"/>
  <c r="R208" i="1"/>
  <c r="J208" i="1"/>
  <c r="Q208" i="1"/>
  <c r="P208" i="1"/>
  <c r="O208" i="1"/>
  <c r="N208" i="1"/>
  <c r="B204" i="1"/>
  <c r="A204" i="1"/>
  <c r="Q204" i="1"/>
  <c r="P204" i="1"/>
  <c r="O204" i="1"/>
  <c r="N204" i="1"/>
  <c r="M204" i="1"/>
  <c r="K204" i="1"/>
  <c r="J204" i="1"/>
  <c r="R204" i="1"/>
  <c r="L204" i="1"/>
  <c r="B1595" i="1"/>
  <c r="A1595" i="1"/>
  <c r="K1595" i="1"/>
  <c r="R1595" i="1"/>
  <c r="J1595" i="1"/>
  <c r="Q1595" i="1"/>
  <c r="P1595" i="1"/>
  <c r="O1595" i="1"/>
  <c r="N1595" i="1"/>
  <c r="M1595" i="1"/>
  <c r="L1595" i="1"/>
  <c r="B1557" i="1"/>
  <c r="A1557" i="1"/>
  <c r="N1557" i="1"/>
  <c r="M1557" i="1"/>
  <c r="L1557" i="1"/>
  <c r="K1557" i="1"/>
  <c r="R1557" i="1"/>
  <c r="J1557" i="1"/>
  <c r="P1557" i="1"/>
  <c r="Q1557" i="1"/>
  <c r="O1557" i="1"/>
  <c r="B693" i="1"/>
  <c r="A693" i="1"/>
  <c r="R693" i="1"/>
  <c r="J693" i="1"/>
  <c r="Q693" i="1"/>
  <c r="P693" i="1"/>
  <c r="O693" i="1"/>
  <c r="N693" i="1"/>
  <c r="L693" i="1"/>
  <c r="M693" i="1"/>
  <c r="K693" i="1"/>
  <c r="B685" i="1"/>
  <c r="A685" i="1"/>
  <c r="R685" i="1"/>
  <c r="J685" i="1"/>
  <c r="Q685" i="1"/>
  <c r="P685" i="1"/>
  <c r="O685" i="1"/>
  <c r="N685" i="1"/>
  <c r="L685" i="1"/>
  <c r="M685" i="1"/>
  <c r="K685" i="1"/>
  <c r="B677" i="1"/>
  <c r="A677" i="1"/>
  <c r="R677" i="1"/>
  <c r="J677" i="1"/>
  <c r="Q677" i="1"/>
  <c r="P677" i="1"/>
  <c r="O677" i="1"/>
  <c r="N677" i="1"/>
  <c r="L677" i="1"/>
  <c r="M677" i="1"/>
  <c r="K677" i="1"/>
  <c r="B669" i="1"/>
  <c r="A669" i="1"/>
  <c r="R669" i="1"/>
  <c r="J669" i="1"/>
  <c r="Q669" i="1"/>
  <c r="P669" i="1"/>
  <c r="O669" i="1"/>
  <c r="N669" i="1"/>
  <c r="L669" i="1"/>
  <c r="M669" i="1"/>
  <c r="K669" i="1"/>
  <c r="B661" i="1"/>
  <c r="A661" i="1"/>
  <c r="R661" i="1"/>
  <c r="J661" i="1"/>
  <c r="Q661" i="1"/>
  <c r="P661" i="1"/>
  <c r="O661" i="1"/>
  <c r="N661" i="1"/>
  <c r="L661" i="1"/>
  <c r="M661" i="1"/>
  <c r="K661" i="1"/>
  <c r="B653" i="1"/>
  <c r="A653" i="1"/>
  <c r="R653" i="1"/>
  <c r="J653" i="1"/>
  <c r="Q653" i="1"/>
  <c r="P653" i="1"/>
  <c r="O653" i="1"/>
  <c r="N653" i="1"/>
  <c r="L653" i="1"/>
  <c r="M653" i="1"/>
  <c r="K653" i="1"/>
  <c r="B645" i="1"/>
  <c r="A645" i="1"/>
  <c r="R645" i="1"/>
  <c r="J645" i="1"/>
  <c r="Q645" i="1"/>
  <c r="P645" i="1"/>
  <c r="O645" i="1"/>
  <c r="N645" i="1"/>
  <c r="L645" i="1"/>
  <c r="M645" i="1"/>
  <c r="K645" i="1"/>
  <c r="B268" i="1"/>
  <c r="A268" i="1"/>
  <c r="L268" i="1"/>
  <c r="K268" i="1"/>
  <c r="R268" i="1"/>
  <c r="J268" i="1"/>
  <c r="Q268" i="1"/>
  <c r="P268" i="1"/>
  <c r="N268" i="1"/>
  <c r="M268" i="1"/>
  <c r="O268" i="1"/>
  <c r="B1644" i="1"/>
  <c r="A1644" i="1"/>
  <c r="R1644" i="1"/>
  <c r="J1644" i="1"/>
  <c r="Q1644" i="1"/>
  <c r="P1644" i="1"/>
  <c r="O1644" i="1"/>
  <c r="N1644" i="1"/>
  <c r="M1644" i="1"/>
  <c r="K1644" i="1"/>
  <c r="L1644" i="1"/>
  <c r="B1652" i="1"/>
  <c r="A1652" i="1"/>
  <c r="R1652" i="1"/>
  <c r="J1652" i="1"/>
  <c r="Q1652" i="1"/>
  <c r="P1652" i="1"/>
  <c r="O1652" i="1"/>
  <c r="N1652" i="1"/>
  <c r="M1652" i="1"/>
  <c r="L1652" i="1"/>
  <c r="K1652" i="1"/>
  <c r="B1856" i="1"/>
  <c r="A1856" i="1"/>
  <c r="Q1856" i="1"/>
  <c r="P1856" i="1"/>
  <c r="O1856" i="1"/>
  <c r="N1856" i="1"/>
  <c r="M1856" i="1"/>
  <c r="K1856" i="1"/>
  <c r="L1856" i="1"/>
  <c r="J1856" i="1"/>
  <c r="R1856" i="1"/>
  <c r="B313" i="1"/>
  <c r="A313" i="1"/>
  <c r="O313" i="1"/>
  <c r="N313" i="1"/>
  <c r="M313" i="1"/>
  <c r="L313" i="1"/>
  <c r="K313" i="1"/>
  <c r="Q313" i="1"/>
  <c r="J313" i="1"/>
  <c r="R313" i="1"/>
  <c r="P313" i="1"/>
  <c r="B321" i="1"/>
  <c r="A321" i="1"/>
  <c r="O321" i="1"/>
  <c r="N321" i="1"/>
  <c r="M321" i="1"/>
  <c r="L321" i="1"/>
  <c r="K321" i="1"/>
  <c r="Q321" i="1"/>
  <c r="J321" i="1"/>
  <c r="R321" i="1"/>
  <c r="P321" i="1"/>
  <c r="B1923" i="1"/>
  <c r="A1923" i="1"/>
  <c r="N1923" i="1"/>
  <c r="M1923" i="1"/>
  <c r="L1923" i="1"/>
  <c r="K1923" i="1"/>
  <c r="R1923" i="1"/>
  <c r="J1923" i="1"/>
  <c r="Q1923" i="1"/>
  <c r="P1923" i="1"/>
  <c r="O1923" i="1"/>
  <c r="B1969" i="1"/>
  <c r="A1969" i="1"/>
  <c r="P1969" i="1"/>
  <c r="O1969" i="1"/>
  <c r="N1969" i="1"/>
  <c r="M1969" i="1"/>
  <c r="L1969" i="1"/>
  <c r="K1969" i="1"/>
  <c r="R1969" i="1"/>
  <c r="J1969" i="1"/>
  <c r="Q1969" i="1"/>
  <c r="B1954" i="1"/>
  <c r="A1954" i="1"/>
  <c r="O1954" i="1"/>
  <c r="N1954" i="1"/>
  <c r="M1954" i="1"/>
  <c r="L1954" i="1"/>
  <c r="K1954" i="1"/>
  <c r="R1954" i="1"/>
  <c r="J1954" i="1"/>
  <c r="Q1954" i="1"/>
  <c r="P1954" i="1"/>
  <c r="B1944" i="1"/>
  <c r="A1944" i="1"/>
  <c r="Q1944" i="1"/>
  <c r="P1944" i="1"/>
  <c r="O1944" i="1"/>
  <c r="N1944" i="1"/>
  <c r="M1944" i="1"/>
  <c r="L1944" i="1"/>
  <c r="K1944" i="1"/>
  <c r="R1944" i="1"/>
  <c r="J1944" i="1"/>
  <c r="B1929" i="1"/>
  <c r="A1929" i="1"/>
  <c r="P1929" i="1"/>
  <c r="O1929" i="1"/>
  <c r="N1929" i="1"/>
  <c r="M1929" i="1"/>
  <c r="L1929" i="1"/>
  <c r="K1929" i="1"/>
  <c r="R1929" i="1"/>
  <c r="J1929" i="1"/>
  <c r="Q1929" i="1"/>
  <c r="B1635" i="1"/>
  <c r="A1635" i="1"/>
  <c r="K1635" i="1"/>
  <c r="R1635" i="1"/>
  <c r="J1635" i="1"/>
  <c r="Q1635" i="1"/>
  <c r="P1635" i="1"/>
  <c r="O1635" i="1"/>
  <c r="M1635" i="1"/>
  <c r="L1635" i="1"/>
  <c r="N1635" i="1"/>
  <c r="B166" i="1"/>
  <c r="A166" i="1"/>
  <c r="K166" i="1"/>
  <c r="R166" i="1"/>
  <c r="J166" i="1"/>
  <c r="Q166" i="1"/>
  <c r="P166" i="1"/>
  <c r="M166" i="1"/>
  <c r="L166" i="1"/>
  <c r="O166" i="1"/>
  <c r="N166" i="1"/>
  <c r="B389" i="1"/>
  <c r="A389" i="1"/>
  <c r="Q389" i="1"/>
  <c r="O389" i="1"/>
  <c r="N389" i="1"/>
  <c r="K389" i="1"/>
  <c r="J389" i="1"/>
  <c r="R389" i="1"/>
  <c r="M389" i="1"/>
  <c r="P389" i="1"/>
  <c r="L389" i="1"/>
  <c r="B581" i="1"/>
  <c r="A581" i="1"/>
  <c r="Q581" i="1"/>
  <c r="N581" i="1"/>
  <c r="J581" i="1"/>
  <c r="R581" i="1"/>
  <c r="P581" i="1"/>
  <c r="O581" i="1"/>
  <c r="M581" i="1"/>
  <c r="L581" i="1"/>
  <c r="K581" i="1"/>
  <c r="B588" i="1"/>
  <c r="A588" i="1"/>
  <c r="R588" i="1"/>
  <c r="J588" i="1"/>
  <c r="O588" i="1"/>
  <c r="K588" i="1"/>
  <c r="Q588" i="1"/>
  <c r="P588" i="1"/>
  <c r="N588" i="1"/>
  <c r="M588" i="1"/>
  <c r="L588" i="1"/>
  <c r="B622" i="1"/>
  <c r="A622" i="1"/>
  <c r="Q622" i="1"/>
  <c r="P622" i="1"/>
  <c r="M622" i="1"/>
  <c r="O622" i="1"/>
  <c r="N622" i="1"/>
  <c r="L622" i="1"/>
  <c r="K622" i="1"/>
  <c r="J622" i="1"/>
  <c r="R622" i="1"/>
  <c r="B614" i="1"/>
  <c r="A614" i="1"/>
  <c r="Q614" i="1"/>
  <c r="P614" i="1"/>
  <c r="M614" i="1"/>
  <c r="K614" i="1"/>
  <c r="J614" i="1"/>
  <c r="R614" i="1"/>
  <c r="N614" i="1"/>
  <c r="L614" i="1"/>
  <c r="O614" i="1"/>
  <c r="B606" i="1"/>
  <c r="A606" i="1"/>
  <c r="Q606" i="1"/>
  <c r="P606" i="1"/>
  <c r="M606" i="1"/>
  <c r="R606" i="1"/>
  <c r="O606" i="1"/>
  <c r="N606" i="1"/>
  <c r="L606" i="1"/>
  <c r="K606" i="1"/>
  <c r="J606" i="1"/>
  <c r="B598" i="1"/>
  <c r="A598" i="1"/>
  <c r="Q598" i="1"/>
  <c r="P598" i="1"/>
  <c r="M598" i="1"/>
  <c r="N598" i="1"/>
  <c r="L598" i="1"/>
  <c r="K598" i="1"/>
  <c r="J598" i="1"/>
  <c r="R598" i="1"/>
  <c r="O598" i="1"/>
  <c r="B1533" i="1"/>
  <c r="A1533" i="1"/>
  <c r="N1533" i="1"/>
  <c r="K1533" i="1"/>
  <c r="R1533" i="1"/>
  <c r="J1533" i="1"/>
  <c r="Q1533" i="1"/>
  <c r="P1533" i="1"/>
  <c r="O1533" i="1"/>
  <c r="M1533" i="1"/>
  <c r="L1533" i="1"/>
  <c r="B1525" i="1"/>
  <c r="A1525" i="1"/>
  <c r="R1525" i="1"/>
  <c r="J1525" i="1"/>
  <c r="Q1525" i="1"/>
  <c r="P1525" i="1"/>
  <c r="O1525" i="1"/>
  <c r="N1525" i="1"/>
  <c r="L1525" i="1"/>
  <c r="M1525" i="1"/>
  <c r="K1525" i="1"/>
  <c r="B1517" i="1"/>
  <c r="A1517" i="1"/>
  <c r="R1517" i="1"/>
  <c r="J1517" i="1"/>
  <c r="P1517" i="1"/>
  <c r="O1517" i="1"/>
  <c r="N1517" i="1"/>
  <c r="M1517" i="1"/>
  <c r="K1517" i="1"/>
  <c r="Q1517" i="1"/>
  <c r="L1517" i="1"/>
  <c r="B1509" i="1"/>
  <c r="A1509" i="1"/>
  <c r="R1509" i="1"/>
  <c r="J1509" i="1"/>
  <c r="O1509" i="1"/>
  <c r="N1509" i="1"/>
  <c r="M1509" i="1"/>
  <c r="L1509" i="1"/>
  <c r="P1509" i="1"/>
  <c r="K1509" i="1"/>
  <c r="Q1509" i="1"/>
  <c r="B1501" i="1"/>
  <c r="A1501" i="1"/>
  <c r="R1501" i="1"/>
  <c r="J1501" i="1"/>
  <c r="N1501" i="1"/>
  <c r="M1501" i="1"/>
  <c r="L1501" i="1"/>
  <c r="K1501" i="1"/>
  <c r="Q1501" i="1"/>
  <c r="O1501" i="1"/>
  <c r="P1501" i="1"/>
  <c r="B1493" i="1"/>
  <c r="A1493" i="1"/>
  <c r="R1493" i="1"/>
  <c r="J1493" i="1"/>
  <c r="M1493" i="1"/>
  <c r="L1493" i="1"/>
  <c r="K1493" i="1"/>
  <c r="P1493" i="1"/>
  <c r="N1493" i="1"/>
  <c r="Q1493" i="1"/>
  <c r="O1493" i="1"/>
  <c r="B1485" i="1"/>
  <c r="A1485" i="1"/>
  <c r="R1485" i="1"/>
  <c r="J1485" i="1"/>
  <c r="L1485" i="1"/>
  <c r="K1485" i="1"/>
  <c r="Q1485" i="1"/>
  <c r="O1485" i="1"/>
  <c r="M1485" i="1"/>
  <c r="P1485" i="1"/>
  <c r="N1485" i="1"/>
  <c r="B1477" i="1"/>
  <c r="A1477" i="1"/>
  <c r="R1477" i="1"/>
  <c r="J1477" i="1"/>
  <c r="K1477" i="1"/>
  <c r="Q1477" i="1"/>
  <c r="N1477" i="1"/>
  <c r="M1477" i="1"/>
  <c r="L1477" i="1"/>
  <c r="P1477" i="1"/>
  <c r="O1477" i="1"/>
  <c r="B1469" i="1"/>
  <c r="A1469" i="1"/>
  <c r="R1469" i="1"/>
  <c r="J1469" i="1"/>
  <c r="Q1469" i="1"/>
  <c r="P1469" i="1"/>
  <c r="M1469" i="1"/>
  <c r="L1469" i="1"/>
  <c r="K1469" i="1"/>
  <c r="O1469" i="1"/>
  <c r="N1469" i="1"/>
  <c r="B1461" i="1"/>
  <c r="A1461" i="1"/>
  <c r="Q1461" i="1"/>
  <c r="P1461" i="1"/>
  <c r="M1461" i="1"/>
  <c r="N1461" i="1"/>
  <c r="L1461" i="1"/>
  <c r="J1461" i="1"/>
  <c r="R1461" i="1"/>
  <c r="O1461" i="1"/>
  <c r="K1461" i="1"/>
  <c r="B1453" i="1"/>
  <c r="A1453" i="1"/>
  <c r="Q1453" i="1"/>
  <c r="P1453" i="1"/>
  <c r="M1453" i="1"/>
  <c r="J1453" i="1"/>
  <c r="R1453" i="1"/>
  <c r="L1453" i="1"/>
  <c r="O1453" i="1"/>
  <c r="N1453" i="1"/>
  <c r="K1453" i="1"/>
  <c r="B1445" i="1"/>
  <c r="A1445" i="1"/>
  <c r="Q1445" i="1"/>
  <c r="P1445" i="1"/>
  <c r="M1445" i="1"/>
  <c r="R1445" i="1"/>
  <c r="O1445" i="1"/>
  <c r="L1445" i="1"/>
  <c r="N1445" i="1"/>
  <c r="K1445" i="1"/>
  <c r="J1445" i="1"/>
  <c r="B1437" i="1"/>
  <c r="A1437" i="1"/>
  <c r="Q1437" i="1"/>
  <c r="P1437" i="1"/>
  <c r="M1437" i="1"/>
  <c r="L1437" i="1"/>
  <c r="K1437" i="1"/>
  <c r="O1437" i="1"/>
  <c r="N1437" i="1"/>
  <c r="J1437" i="1"/>
  <c r="R1437" i="1"/>
  <c r="B1429" i="1"/>
  <c r="A1429" i="1"/>
  <c r="Q1429" i="1"/>
  <c r="P1429" i="1"/>
  <c r="M1429" i="1"/>
  <c r="O1429" i="1"/>
  <c r="K1429" i="1"/>
  <c r="J1429" i="1"/>
  <c r="R1429" i="1"/>
  <c r="N1429" i="1"/>
  <c r="L1429" i="1"/>
  <c r="B1421" i="1"/>
  <c r="A1421" i="1"/>
  <c r="Q1421" i="1"/>
  <c r="P1421" i="1"/>
  <c r="M1421" i="1"/>
  <c r="O1421" i="1"/>
  <c r="N1421" i="1"/>
  <c r="K1421" i="1"/>
  <c r="R1421" i="1"/>
  <c r="L1421" i="1"/>
  <c r="J1421" i="1"/>
  <c r="B1413" i="1"/>
  <c r="A1413" i="1"/>
  <c r="Q1413" i="1"/>
  <c r="P1413" i="1"/>
  <c r="M1413" i="1"/>
  <c r="K1413" i="1"/>
  <c r="J1413" i="1"/>
  <c r="N1413" i="1"/>
  <c r="R1413" i="1"/>
  <c r="O1413" i="1"/>
  <c r="L1413" i="1"/>
  <c r="B1405" i="1"/>
  <c r="A1405" i="1"/>
  <c r="Q1405" i="1"/>
  <c r="P1405" i="1"/>
  <c r="N1405" i="1"/>
  <c r="M1405" i="1"/>
  <c r="K1405" i="1"/>
  <c r="R1405" i="1"/>
  <c r="O1405" i="1"/>
  <c r="L1405" i="1"/>
  <c r="J1405" i="1"/>
  <c r="B828" i="1"/>
  <c r="A828" i="1"/>
  <c r="Q828" i="1"/>
  <c r="P828" i="1"/>
  <c r="O828" i="1"/>
  <c r="N828" i="1"/>
  <c r="R828" i="1"/>
  <c r="M828" i="1"/>
  <c r="L828" i="1"/>
  <c r="J828" i="1"/>
  <c r="K828" i="1"/>
  <c r="B820" i="1"/>
  <c r="A820" i="1"/>
  <c r="Q820" i="1"/>
  <c r="P820" i="1"/>
  <c r="O820" i="1"/>
  <c r="N820" i="1"/>
  <c r="L820" i="1"/>
  <c r="K820" i="1"/>
  <c r="J820" i="1"/>
  <c r="R820" i="1"/>
  <c r="M820" i="1"/>
  <c r="B812" i="1"/>
  <c r="A812" i="1"/>
  <c r="Q812" i="1"/>
  <c r="P812" i="1"/>
  <c r="O812" i="1"/>
  <c r="N812" i="1"/>
  <c r="R812" i="1"/>
  <c r="M812" i="1"/>
  <c r="L812" i="1"/>
  <c r="J812" i="1"/>
  <c r="K812" i="1"/>
  <c r="B804" i="1"/>
  <c r="A804" i="1"/>
  <c r="Q804" i="1"/>
  <c r="P804" i="1"/>
  <c r="O804" i="1"/>
  <c r="N804" i="1"/>
  <c r="L804" i="1"/>
  <c r="K804" i="1"/>
  <c r="J804" i="1"/>
  <c r="R804" i="1"/>
  <c r="M804" i="1"/>
  <c r="B796" i="1"/>
  <c r="A796" i="1"/>
  <c r="Q796" i="1"/>
  <c r="P796" i="1"/>
  <c r="O796" i="1"/>
  <c r="N796" i="1"/>
  <c r="R796" i="1"/>
  <c r="M796" i="1"/>
  <c r="L796" i="1"/>
  <c r="J796" i="1"/>
  <c r="K796" i="1"/>
  <c r="B788" i="1"/>
  <c r="A788" i="1"/>
  <c r="Q788" i="1"/>
  <c r="P788" i="1"/>
  <c r="O788" i="1"/>
  <c r="N788" i="1"/>
  <c r="L788" i="1"/>
  <c r="K788" i="1"/>
  <c r="J788" i="1"/>
  <c r="R788" i="1"/>
  <c r="M788" i="1"/>
  <c r="B780" i="1"/>
  <c r="A780" i="1"/>
  <c r="Q780" i="1"/>
  <c r="P780" i="1"/>
  <c r="O780" i="1"/>
  <c r="N780" i="1"/>
  <c r="R780" i="1"/>
  <c r="M780" i="1"/>
  <c r="L780" i="1"/>
  <c r="J780" i="1"/>
  <c r="K780" i="1"/>
  <c r="B772" i="1"/>
  <c r="A772" i="1"/>
  <c r="Q772" i="1"/>
  <c r="P772" i="1"/>
  <c r="O772" i="1"/>
  <c r="N772" i="1"/>
  <c r="L772" i="1"/>
  <c r="K772" i="1"/>
  <c r="J772" i="1"/>
  <c r="R772" i="1"/>
  <c r="M772" i="1"/>
  <c r="B764" i="1"/>
  <c r="A764" i="1"/>
  <c r="Q764" i="1"/>
  <c r="P764" i="1"/>
  <c r="O764" i="1"/>
  <c r="N764" i="1"/>
  <c r="R764" i="1"/>
  <c r="M764" i="1"/>
  <c r="L764" i="1"/>
  <c r="J764" i="1"/>
  <c r="K764" i="1"/>
  <c r="B756" i="1"/>
  <c r="A756" i="1"/>
  <c r="Q756" i="1"/>
  <c r="P756" i="1"/>
  <c r="O756" i="1"/>
  <c r="N756" i="1"/>
  <c r="L756" i="1"/>
  <c r="K756" i="1"/>
  <c r="J756" i="1"/>
  <c r="R756" i="1"/>
  <c r="M756" i="1"/>
  <c r="B748" i="1"/>
  <c r="A748" i="1"/>
  <c r="Q748" i="1"/>
  <c r="P748" i="1"/>
  <c r="O748" i="1"/>
  <c r="N748" i="1"/>
  <c r="R748" i="1"/>
  <c r="M748" i="1"/>
  <c r="L748" i="1"/>
  <c r="J748" i="1"/>
  <c r="K748" i="1"/>
  <c r="B740" i="1"/>
  <c r="A740" i="1"/>
  <c r="P740" i="1"/>
  <c r="O740" i="1"/>
  <c r="N740" i="1"/>
  <c r="R740" i="1"/>
  <c r="Q740" i="1"/>
  <c r="M740" i="1"/>
  <c r="L740" i="1"/>
  <c r="J740" i="1"/>
  <c r="K740" i="1"/>
  <c r="B732" i="1"/>
  <c r="A732" i="1"/>
  <c r="P732" i="1"/>
  <c r="O732" i="1"/>
  <c r="N732" i="1"/>
  <c r="M732" i="1"/>
  <c r="L732" i="1"/>
  <c r="K732" i="1"/>
  <c r="J732" i="1"/>
  <c r="R732" i="1"/>
  <c r="Q732" i="1"/>
  <c r="B724" i="1"/>
  <c r="A724" i="1"/>
  <c r="K724" i="1"/>
  <c r="R724" i="1"/>
  <c r="J724" i="1"/>
  <c r="Q724" i="1"/>
  <c r="P724" i="1"/>
  <c r="O724" i="1"/>
  <c r="M724" i="1"/>
  <c r="N724" i="1"/>
  <c r="L724" i="1"/>
  <c r="B716" i="1"/>
  <c r="A716" i="1"/>
  <c r="K716" i="1"/>
  <c r="R716" i="1"/>
  <c r="J716" i="1"/>
  <c r="Q716" i="1"/>
  <c r="P716" i="1"/>
  <c r="O716" i="1"/>
  <c r="M716" i="1"/>
  <c r="N716" i="1"/>
  <c r="L716" i="1"/>
  <c r="B708" i="1"/>
  <c r="A708" i="1"/>
  <c r="K708" i="1"/>
  <c r="R708" i="1"/>
  <c r="J708" i="1"/>
  <c r="Q708" i="1"/>
  <c r="P708" i="1"/>
  <c r="O708" i="1"/>
  <c r="M708" i="1"/>
  <c r="N708" i="1"/>
  <c r="L708" i="1"/>
  <c r="B700" i="1"/>
  <c r="A700" i="1"/>
  <c r="K700" i="1"/>
  <c r="R700" i="1"/>
  <c r="J700" i="1"/>
  <c r="Q700" i="1"/>
  <c r="P700" i="1"/>
  <c r="O700" i="1"/>
  <c r="M700" i="1"/>
  <c r="L700" i="1"/>
  <c r="N700" i="1"/>
  <c r="B1847" i="1"/>
  <c r="A1847" i="1"/>
  <c r="Q1847" i="1"/>
  <c r="P1847" i="1"/>
  <c r="O1847" i="1"/>
  <c r="R1847" i="1"/>
  <c r="N1847" i="1"/>
  <c r="M1847" i="1"/>
  <c r="L1847" i="1"/>
  <c r="K1847" i="1"/>
  <c r="J1847" i="1"/>
  <c r="B1839" i="1"/>
  <c r="A1839" i="1"/>
  <c r="Q1839" i="1"/>
  <c r="P1839" i="1"/>
  <c r="O1839" i="1"/>
  <c r="M1839" i="1"/>
  <c r="L1839" i="1"/>
  <c r="K1839" i="1"/>
  <c r="J1839" i="1"/>
  <c r="N1839" i="1"/>
  <c r="R1839" i="1"/>
  <c r="B1913" i="1"/>
  <c r="A1913" i="1"/>
  <c r="P1913" i="1"/>
  <c r="O1913" i="1"/>
  <c r="N1913" i="1"/>
  <c r="M1913" i="1"/>
  <c r="L1913" i="1"/>
  <c r="K1913" i="1"/>
  <c r="R1913" i="1"/>
  <c r="J1913" i="1"/>
  <c r="Q1913" i="1"/>
  <c r="B1905" i="1"/>
  <c r="A1905" i="1"/>
  <c r="P1905" i="1"/>
  <c r="O1905" i="1"/>
  <c r="N1905" i="1"/>
  <c r="M1905" i="1"/>
  <c r="L1905" i="1"/>
  <c r="K1905" i="1"/>
  <c r="R1905" i="1"/>
  <c r="J1905" i="1"/>
  <c r="Q1905" i="1"/>
  <c r="B577" i="1"/>
  <c r="A577" i="1"/>
  <c r="R577" i="1"/>
  <c r="J577" i="1"/>
  <c r="K577" i="1"/>
  <c r="Q577" i="1"/>
  <c r="P577" i="1"/>
  <c r="O577" i="1"/>
  <c r="N577" i="1"/>
  <c r="L577" i="1"/>
  <c r="M577" i="1"/>
  <c r="B569" i="1"/>
  <c r="A569" i="1"/>
  <c r="R569" i="1"/>
  <c r="J569" i="1"/>
  <c r="Q569" i="1"/>
  <c r="P569" i="1"/>
  <c r="O569" i="1"/>
  <c r="N569" i="1"/>
  <c r="M569" i="1"/>
  <c r="K569" i="1"/>
  <c r="L569" i="1"/>
  <c r="B561" i="1"/>
  <c r="A561" i="1"/>
  <c r="R561" i="1"/>
  <c r="J561" i="1"/>
  <c r="Q561" i="1"/>
  <c r="P561" i="1"/>
  <c r="O561" i="1"/>
  <c r="N561" i="1"/>
  <c r="M561" i="1"/>
  <c r="L561" i="1"/>
  <c r="K561" i="1"/>
  <c r="B1399" i="1"/>
  <c r="A1399" i="1"/>
  <c r="O1399" i="1"/>
  <c r="N1399" i="1"/>
  <c r="P1399" i="1"/>
  <c r="M1399" i="1"/>
  <c r="K1399" i="1"/>
  <c r="R1399" i="1"/>
  <c r="Q1399" i="1"/>
  <c r="L1399" i="1"/>
  <c r="J1399" i="1"/>
  <c r="B1391" i="1"/>
  <c r="A1391" i="1"/>
  <c r="R1391" i="1"/>
  <c r="J1391" i="1"/>
  <c r="Q1391" i="1"/>
  <c r="O1391" i="1"/>
  <c r="L1391" i="1"/>
  <c r="P1391" i="1"/>
  <c r="N1391" i="1"/>
  <c r="M1391" i="1"/>
  <c r="K1391" i="1"/>
  <c r="B1383" i="1"/>
  <c r="A1383" i="1"/>
  <c r="R1383" i="1"/>
  <c r="J1383" i="1"/>
  <c r="Q1383" i="1"/>
  <c r="O1383" i="1"/>
  <c r="L1383" i="1"/>
  <c r="K1383" i="1"/>
  <c r="P1383" i="1"/>
  <c r="N1383" i="1"/>
  <c r="M1383" i="1"/>
  <c r="B1375" i="1"/>
  <c r="A1375" i="1"/>
  <c r="Q1375" i="1"/>
  <c r="O1375" i="1"/>
  <c r="L1375" i="1"/>
  <c r="R1375" i="1"/>
  <c r="P1375" i="1"/>
  <c r="N1375" i="1"/>
  <c r="M1375" i="1"/>
  <c r="K1375" i="1"/>
  <c r="J1375" i="1"/>
  <c r="B1367" i="1"/>
  <c r="A1367" i="1"/>
  <c r="Q1367" i="1"/>
  <c r="O1367" i="1"/>
  <c r="L1367" i="1"/>
  <c r="M1367" i="1"/>
  <c r="K1367" i="1"/>
  <c r="J1367" i="1"/>
  <c r="R1367" i="1"/>
  <c r="P1367" i="1"/>
  <c r="N1367" i="1"/>
  <c r="B1359" i="1"/>
  <c r="A1359" i="1"/>
  <c r="Q1359" i="1"/>
  <c r="O1359" i="1"/>
  <c r="L1359" i="1"/>
  <c r="R1359" i="1"/>
  <c r="P1359" i="1"/>
  <c r="N1359" i="1"/>
  <c r="K1359" i="1"/>
  <c r="J1359" i="1"/>
  <c r="M1359" i="1"/>
  <c r="B1351" i="1"/>
  <c r="A1351" i="1"/>
  <c r="Q1351" i="1"/>
  <c r="O1351" i="1"/>
  <c r="L1351" i="1"/>
  <c r="P1351" i="1"/>
  <c r="N1351" i="1"/>
  <c r="M1351" i="1"/>
  <c r="K1351" i="1"/>
  <c r="J1351" i="1"/>
  <c r="R1351" i="1"/>
  <c r="B1343" i="1"/>
  <c r="A1343" i="1"/>
  <c r="Q1343" i="1"/>
  <c r="O1343" i="1"/>
  <c r="L1343" i="1"/>
  <c r="K1343" i="1"/>
  <c r="J1343" i="1"/>
  <c r="R1343" i="1"/>
  <c r="P1343" i="1"/>
  <c r="N1343" i="1"/>
  <c r="M1343" i="1"/>
  <c r="B1335" i="1"/>
  <c r="A1335" i="1"/>
  <c r="Q1335" i="1"/>
  <c r="L1335" i="1"/>
  <c r="R1335" i="1"/>
  <c r="P1335" i="1"/>
  <c r="O1335" i="1"/>
  <c r="N1335" i="1"/>
  <c r="M1335" i="1"/>
  <c r="K1335" i="1"/>
  <c r="J1335" i="1"/>
  <c r="B1327" i="1"/>
  <c r="A1327" i="1"/>
  <c r="Q1327" i="1"/>
  <c r="L1327" i="1"/>
  <c r="P1327" i="1"/>
  <c r="O1327" i="1"/>
  <c r="N1327" i="1"/>
  <c r="M1327" i="1"/>
  <c r="K1327" i="1"/>
  <c r="R1327" i="1"/>
  <c r="J1327" i="1"/>
  <c r="B1319" i="1"/>
  <c r="A1319" i="1"/>
  <c r="Q1319" i="1"/>
  <c r="N1319" i="1"/>
  <c r="M1319" i="1"/>
  <c r="L1319" i="1"/>
  <c r="K1319" i="1"/>
  <c r="J1319" i="1"/>
  <c r="R1319" i="1"/>
  <c r="P1319" i="1"/>
  <c r="O1319" i="1"/>
  <c r="B1311" i="1"/>
  <c r="A1311" i="1"/>
  <c r="Q1311" i="1"/>
  <c r="M1311" i="1"/>
  <c r="L1311" i="1"/>
  <c r="K1311" i="1"/>
  <c r="J1311" i="1"/>
  <c r="R1311" i="1"/>
  <c r="P1311" i="1"/>
  <c r="O1311" i="1"/>
  <c r="N1311" i="1"/>
  <c r="B1303" i="1"/>
  <c r="A1303" i="1"/>
  <c r="Q1303" i="1"/>
  <c r="L1303" i="1"/>
  <c r="K1303" i="1"/>
  <c r="J1303" i="1"/>
  <c r="R1303" i="1"/>
  <c r="P1303" i="1"/>
  <c r="O1303" i="1"/>
  <c r="N1303" i="1"/>
  <c r="M1303" i="1"/>
  <c r="B1295" i="1"/>
  <c r="A1295" i="1"/>
  <c r="M1295" i="1"/>
  <c r="L1295" i="1"/>
  <c r="K1295" i="1"/>
  <c r="R1295" i="1"/>
  <c r="J1295" i="1"/>
  <c r="Q1295" i="1"/>
  <c r="P1295" i="1"/>
  <c r="O1295" i="1"/>
  <c r="N1295" i="1"/>
  <c r="B1617" i="1"/>
  <c r="A1617" i="1"/>
  <c r="M1617" i="1"/>
  <c r="L1617" i="1"/>
  <c r="K1617" i="1"/>
  <c r="R1617" i="1"/>
  <c r="J1617" i="1"/>
  <c r="Q1617" i="1"/>
  <c r="O1617" i="1"/>
  <c r="P1617" i="1"/>
  <c r="N1617" i="1"/>
  <c r="B1609" i="1"/>
  <c r="A1609" i="1"/>
  <c r="M1609" i="1"/>
  <c r="L1609" i="1"/>
  <c r="K1609" i="1"/>
  <c r="R1609" i="1"/>
  <c r="J1609" i="1"/>
  <c r="N1609" i="1"/>
  <c r="P1609" i="1"/>
  <c r="Q1609" i="1"/>
  <c r="O1609" i="1"/>
  <c r="B1601" i="1"/>
  <c r="A1601" i="1"/>
  <c r="M1601" i="1"/>
  <c r="L1601" i="1"/>
  <c r="K1601" i="1"/>
  <c r="Q1601" i="1"/>
  <c r="P1601" i="1"/>
  <c r="O1601" i="1"/>
  <c r="N1601" i="1"/>
  <c r="J1601" i="1"/>
  <c r="R1601"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162" i="8"/>
  <c r="F175" i="8"/>
  <c r="F163" i="8"/>
  <c r="F156" i="8"/>
  <c r="F204" i="8"/>
  <c r="F169" i="8"/>
  <c r="F142" i="8"/>
  <c r="F139" i="8"/>
  <c r="F140" i="8"/>
  <c r="F199" i="8"/>
  <c r="F211" i="8"/>
  <c r="F159" i="8"/>
  <c r="F145" i="8"/>
  <c r="F167" i="8"/>
  <c r="F146" i="8"/>
  <c r="F187" i="8"/>
  <c r="F127" i="8"/>
  <c r="F158" i="8"/>
  <c r="F178" i="8"/>
  <c r="F100" i="8"/>
  <c r="F184" i="8"/>
  <c r="F143" i="8"/>
  <c r="F177" i="8"/>
  <c r="F42" i="8"/>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I695" i="15"/>
  <c r="I692" i="15"/>
  <c r="I690" i="15"/>
  <c r="I691" i="15"/>
  <c r="F57" i="8"/>
  <c r="F52" i="8"/>
  <c r="F60" i="8"/>
  <c r="F55" i="8"/>
  <c r="F87" i="8"/>
  <c r="F136" i="8"/>
  <c r="F23" i="8"/>
  <c r="F176" i="8"/>
  <c r="F85" i="8"/>
  <c r="F141" i="8"/>
  <c r="F144"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2"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1"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8"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9"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9"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<sst xmlns="http://schemas.openxmlformats.org/spreadsheetml/2006/main" count="14889" uniqueCount="2773">
  <si>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</si>
  <si>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</si>
  <si>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</si>
  <si>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</si>
  <si>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</si>
  <si>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</si>
  <si>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</si>
  <si>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</si>
  <si>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</si>
  <si>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</si>
  <si>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</si>
  <si>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</si>
  <si>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</si>
  <si>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</si>
  <si>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</si>
  <si>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</si>
  <si>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</si>
  <si>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</si>
  <si>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</si>
  <si>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</si>
  <si>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</si>
  <si>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</si>
  <si>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</si>
  <si>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</si>
  <si>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</si>
  <si>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</si>
  <si>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</si>
  <si>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</si>
  <si>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</si>
  <si>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</si>
  <si>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</si>
  <si>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</si>
  <si>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</si>
  <si>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</si>
  <si>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</si>
  <si>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</si>
  <si>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</si>
  <si>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</si>
  <si>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</si>
  <si>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</si>
  <si>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</si>
  <si>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</si>
  <si>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</si>
  <si>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</si>
  <si>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</si>
  <si>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</si>
  <si>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</si>
  <si>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</si>
  <si>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</si>
  <si>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</si>
  <si>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</si>
  <si>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</si>
  <si>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</si>
  <si>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</si>
  <si>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</si>
  <si>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</si>
  <si>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</si>
  <si>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</si>
  <si>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</si>
  <si>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</si>
  <si>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</si>
  <si>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</si>
  <si>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</si>
  <si>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</si>
  <si>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</si>
  <si>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</si>
  <si>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</si>
  <si>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</si>
  <si>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</si>
  <si>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</si>
  <si>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</si>
  <si>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</si>
  <si>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</si>
  <si>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</si>
  <si>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</si>
  <si>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</si>
  <si>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</si>
  <si>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</si>
  <si>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</si>
  <si>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</si>
  <si>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</si>
  <si>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</si>
  <si>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</si>
  <si>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</si>
  <si>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</si>
  <si>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</si>
  <si>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</si>
  <si>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</si>
  <si>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</si>
  <si>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</si>
  <si>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</si>
  <si>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</si>
  <si>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</si>
  <si>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</si>
  <si>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</si>
  <si>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</si>
  <si>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</si>
  <si>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</si>
  <si>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</si>
  <si>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</si>
  <si>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</si>
  <si>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</si>
  <si>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</si>
  <si>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</si>
  <si>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</si>
  <si>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</si>
  <si>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</si>
  <si>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</si>
  <si>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</si>
  <si>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</si>
  <si>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</si>
  <si>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</si>
  <si>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</si>
  <si>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</si>
  <si>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</si>
  <si>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</si>
  <si>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</si>
  <si>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</si>
  <si>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</si>
  <si>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</si>
  <si>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</si>
  <si>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</si>
  <si>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</si>
  <si>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</si>
  <si>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</si>
  <si>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</si>
  <si>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</si>
  <si>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</si>
  <si>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</si>
  <si>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</si>
  <si>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</si>
  <si>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</si>
  <si>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</si>
  <si>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</si>
  <si>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</si>
  <si>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</si>
  <si>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</si>
  <si>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</si>
  <si>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</si>
  <si>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</si>
  <si>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</si>
  <si>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</si>
  <si>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</si>
  <si>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</si>
  <si>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</si>
  <si>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</si>
  <si>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</si>
  <si>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</si>
  <si>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</si>
  <si>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</si>
  <si>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</si>
  <si>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</si>
  <si>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</si>
  <si>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</si>
  <si>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</si>
  <si>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</si>
  <si>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</si>
  <si>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</si>
  <si>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</si>
  <si>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</si>
  <si>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</si>
  <si>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</si>
  <si>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</si>
  <si>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</si>
  <si>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</si>
  <si>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</si>
  <si>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</si>
  <si>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</si>
  <si>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</si>
  <si>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</si>
  <si>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</si>
  <si>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</si>
  <si>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</si>
  <si>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</si>
  <si>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</si>
  <si>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</si>
  <si>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</si>
  <si>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</si>
  <si>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</si>
  <si>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</si>
  <si>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</si>
  <si>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</si>
  <si>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</si>
  <si>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</si>
  <si>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</si>
  <si>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</si>
  <si>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</si>
  <si>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</si>
  <si>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</si>
  <si>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</si>
  <si>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</si>
  <si>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</si>
  <si>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</si>
  <si>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</si>
  <si>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</si>
  <si>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</si>
  <si>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</si>
  <si>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</si>
  <si>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</si>
  <si>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</si>
  <si>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</si>
  <si>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</si>
  <si>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</si>
  <si>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</si>
  <si>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</si>
  <si>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</si>
  <si>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</si>
  <si>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</si>
  <si>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</si>
  <si>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</si>
  <si>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</si>
  <si>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</si>
  <si>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</si>
  <si>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</si>
  <si>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</si>
  <si>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</si>
  <si>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</si>
  <si>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</si>
  <si>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</si>
  <si>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</si>
  <si>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</si>
  <si>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</si>
  <si>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</si>
  <si>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</si>
  <si>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</si>
  <si>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</si>
  <si>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</si>
  <si>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</si>
  <si>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</si>
  <si>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</si>
  <si>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</si>
  <si>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</si>
  <si>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</si>
  <si>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</si>
  <si>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</si>
  <si>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</si>
  <si>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</si>
  <si>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</si>
  <si>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</si>
  <si>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</si>
  <si>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</si>
  <si>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</si>
  <si>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</si>
  <si>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</si>
  <si>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</si>
  <si>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</si>
  <si>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</si>
  <si>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</si>
  <si>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</si>
  <si>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</si>
  <si>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</si>
  <si>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</si>
  <si>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</si>
  <si>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</si>
  <si>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</si>
  <si>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</si>
  <si>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</si>
  <si>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</si>
  <si>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</si>
  <si>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</si>
  <si>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</si>
  <si>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</si>
  <si>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</si>
  <si>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</si>
  <si>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</si>
  <si>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</si>
  <si>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</si>
  <si>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</si>
  <si>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</si>
  <si>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</si>
  <si>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</si>
  <si>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</si>
  <si>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</si>
  <si>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</si>
  <si>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</si>
  <si>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</si>
  <si>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</si>
  <si>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</si>
  <si>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</si>
  <si>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</si>
  <si>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</si>
  <si>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</si>
  <si>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</si>
  <si>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</si>
  <si>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</si>
  <si>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</si>
  <si>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</si>
  <si>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</si>
  <si>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</si>
  <si>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</si>
  <si>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</si>
  <si>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</si>
  <si>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</si>
  <si>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</si>
  <si>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</si>
  <si>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</si>
  <si>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</si>
  <si>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</si>
  <si>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</si>
  <si>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</si>
  <si>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</si>
  <si>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</si>
  <si>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</si>
  <si>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</si>
  <si>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</si>
  <si>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</si>
  <si>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</si>
  <si>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</si>
  <si>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</si>
  <si>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</si>
  <si>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</si>
  <si>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</si>
  <si>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</si>
  <si>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</si>
  <si>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</si>
  <si>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</si>
  <si>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</si>
  <si>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</si>
  <si>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</si>
  <si>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</si>
  <si>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</si>
  <si>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</si>
  <si>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</si>
  <si>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</si>
  <si>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</si>
  <si>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</si>
  <si>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</si>
  <si>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</si>
  <si>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</si>
  <si>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</si>
  <si>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</si>
  <si>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</si>
  <si>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</si>
  <si>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</si>
  <si>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</si>
  <si>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</si>
  <si>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</si>
  <si>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</si>
  <si>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</si>
  <si>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</si>
  <si>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</si>
  <si>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</si>
  <si>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</si>
  <si>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</si>
  <si>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</si>
  <si>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</si>
  <si>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</si>
  <si>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</si>
  <si>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</si>
  <si>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</si>
  <si>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</si>
  <si>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</si>
  <si>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</si>
  <si>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</si>
  <si>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</si>
  <si>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</si>
  <si>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</si>
  <si>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</si>
  <si>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</si>
  <si>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</si>
  <si>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</si>
  <si>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</si>
  <si>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</si>
  <si>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</si>
  <si>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</si>
  <si>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</si>
  <si>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</si>
  <si>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</si>
  <si>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</si>
  <si>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</si>
  <si>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</si>
  <si>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</si>
  <si>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</si>
  <si>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</si>
  <si>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</si>
  <si>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</si>
  <si>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</si>
  <si>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</si>
  <si>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</si>
  <si>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</si>
  <si>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</si>
  <si>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</si>
  <si>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</si>
  <si>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</si>
  <si>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</si>
  <si>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</si>
  <si>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</si>
  <si>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</si>
  <si>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</si>
  <si>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</si>
  <si>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</si>
  <si>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</si>
  <si>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</si>
  <si>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</si>
  <si>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</si>
  <si>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</si>
  <si>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</si>
  <si>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</si>
  <si>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</si>
  <si>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</si>
  <si>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</si>
  <si>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</si>
  <si>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</si>
  <si>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</si>
  <si>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</si>
  <si>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</si>
  <si>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</si>
  <si>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</si>
  <si>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</si>
  <si>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</si>
  <si>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</si>
  <si>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</si>
  <si>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</si>
  <si>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</si>
  <si>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</si>
  <si>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</si>
  <si>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</si>
  <si>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</si>
  <si>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</si>
  <si>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</si>
  <si>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</si>
  <si>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</si>
  <si>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</si>
  <si>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</si>
  <si>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</si>
  <si>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</si>
  <si>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</si>
  <si>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</si>
  <si>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</si>
  <si>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</si>
  <si>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</si>
  <si>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</si>
  <si>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</si>
  <si>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</si>
  <si>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</si>
  <si>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</si>
  <si>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</si>
  <si>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</si>
  <si>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</si>
  <si>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</si>
  <si>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</si>
  <si>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</si>
  <si>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</si>
  <si>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</si>
  <si>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</si>
  <si>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</si>
  <si>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</si>
  <si>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</si>
  <si>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</si>
  <si>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</si>
  <si>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</si>
  <si>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</si>
  <si>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</si>
  <si>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</si>
  <si>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</si>
  <si>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</si>
  <si>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</si>
  <si>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</si>
  <si>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</si>
  <si>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</si>
  <si>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</si>
  <si>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</si>
  <si>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</si>
  <si>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</si>
  <si>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</si>
  <si>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</si>
  <si>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</si>
  <si>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</si>
  <si>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</si>
  <si>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</si>
  <si>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</si>
  <si>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</si>
  <si>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</si>
  <si>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</si>
  <si>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</si>
  <si>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</si>
  <si>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</si>
  <si>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</si>
  <si>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</si>
  <si>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</si>
  <si>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</si>
  <si>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</si>
  <si>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</si>
  <si>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</si>
  <si>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</si>
  <si>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</si>
  <si>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</si>
  <si>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</si>
  <si>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</si>
  <si>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</si>
  <si>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</si>
  <si>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</si>
  <si>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</si>
  <si>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</si>
  <si>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</si>
  <si>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</si>
  <si>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</si>
  <si>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</si>
  <si>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</si>
  <si>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</si>
  <si>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</si>
  <si>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</si>
  <si>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</si>
  <si>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</si>
  <si>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</si>
  <si>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</si>
  <si>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</si>
  <si>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</si>
  <si>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</si>
  <si>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</si>
  <si>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</si>
  <si>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</si>
  <si>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</si>
  <si>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</si>
  <si>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</si>
  <si>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</si>
  <si>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</si>
  <si>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</si>
  <si>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</si>
  <si>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</si>
  <si>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</si>
  <si>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</si>
  <si>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</si>
  <si>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</si>
  <si>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</si>
  <si>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</si>
  <si>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</si>
  <si>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</si>
  <si>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</si>
  <si>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</si>
  <si>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</si>
  <si>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</si>
  <si>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</si>
  <si>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</si>
  <si>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</si>
  <si>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</si>
  <si>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</si>
  <si>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</si>
  <si>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</si>
  <si>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</si>
  <si>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</si>
  <si>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</si>
  <si>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</si>
  <si>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</si>
  <si>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</si>
  <si>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</si>
  <si>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</si>
  <si>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</si>
  <si>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</si>
  <si>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</si>
  <si>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</si>
  <si>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</si>
  <si>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</si>
  <si>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</si>
  <si>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</si>
  <si>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</si>
  <si>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</si>
  <si>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</si>
  <si>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</si>
  <si>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</si>
  <si>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</si>
  <si>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</si>
  <si>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</si>
  <si>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</si>
  <si>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</si>
  <si>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</si>
  <si>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</si>
  <si>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</si>
  <si>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</si>
  <si>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</si>
  <si>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</si>
  <si>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</si>
  <si>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</si>
  <si>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</si>
  <si>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</si>
  <si>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</si>
  <si>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</si>
  <si>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</si>
  <si>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</si>
  <si>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</si>
  <si>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</si>
  <si>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</si>
  <si>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</si>
  <si>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</si>
  <si>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</si>
  <si>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</si>
  <si>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</si>
  <si>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</si>
  <si>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</si>
  <si>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</si>
  <si>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</si>
  <si>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</si>
  <si>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</si>
  <si>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</si>
  <si>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</si>
  <si>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</si>
  <si>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</si>
  <si>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</si>
  <si>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</si>
  <si>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</si>
  <si>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</si>
  <si>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</si>
  <si>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</si>
  <si>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</si>
  <si>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</si>
  <si>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</si>
  <si>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</si>
  <si>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</si>
  <si>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</si>
  <si>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</si>
  <si>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</si>
  <si>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</si>
  <si>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</si>
  <si>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</si>
  <si>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</si>
  <si>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</si>
  <si>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</si>
  <si>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</si>
  <si>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</si>
  <si>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</si>
  <si>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</si>
  <si>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</si>
  <si>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</si>
  <si>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</si>
  <si>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</si>
  <si>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</si>
  <si>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</si>
  <si>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</si>
  <si>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</si>
  <si>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</si>
  <si>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</si>
  <si>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</si>
  <si>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</si>
  <si>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</si>
  <si>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</si>
  <si>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</si>
  <si>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</si>
  <si>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</si>
  <si>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</si>
  <si>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</si>
  <si>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</si>
  <si>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</si>
  <si>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</si>
  <si>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</si>
  <si>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</si>
  <si>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</si>
  <si>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</si>
  <si>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</si>
  <si>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</si>
  <si>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</si>
  <si>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</si>
  <si>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</si>
  <si>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</si>
  <si>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</si>
  <si>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</si>
  <si>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</si>
  <si>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</si>
  <si>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</si>
  <si>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</si>
  <si>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</si>
  <si>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</si>
  <si>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</si>
  <si>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</si>
  <si>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</si>
  <si>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</si>
  <si>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</si>
  <si>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</si>
  <si>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</si>
  <si>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</si>
  <si>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</si>
  <si>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</si>
  <si>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</si>
  <si>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</si>
  <si>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</si>
  <si>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</si>
  <si>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</si>
  <si>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</si>
  <si>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</si>
  <si>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</si>
  <si>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</si>
  <si>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</si>
  <si>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</si>
  <si>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</si>
  <si>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</si>
  <si>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</si>
  <si>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</si>
  <si>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</si>
  <si>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</si>
  <si>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</si>
  <si>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</si>
  <si>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</si>
  <si>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</si>
  <si>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</si>
  <si>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</si>
  <si>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</si>
  <si>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</si>
  <si>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</si>
  <si>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</si>
  <si>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</si>
  <si>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</si>
  <si>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</si>
  <si>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</si>
  <si>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</si>
  <si>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</si>
  <si>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</si>
  <si>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</si>
  <si>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</si>
  <si>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</si>
  <si>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</si>
  <si>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</si>
  <si>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</si>
  <si>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</si>
  <si>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</si>
  <si>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</si>
  <si>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</si>
  <si>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</si>
  <si>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</si>
  <si>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</si>
  <si>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</si>
  <si>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</si>
  <si>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</si>
  <si>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</si>
  <si>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</si>
  <si>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</si>
  <si>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</si>
  <si>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</si>
  <si>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</si>
  <si>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</si>
  <si>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</si>
  <si>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</si>
  <si>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</si>
  <si>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</si>
  <si>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</si>
  <si>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</si>
  <si>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</si>
  <si>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</si>
  <si>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</si>
  <si>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</si>
  <si>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</si>
  <si>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</si>
  <si>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</si>
  <si>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</si>
  <si>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</si>
  <si>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</si>
  <si>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</si>
  <si>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</si>
  <si>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</si>
  <si>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</si>
  <si>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</si>
  <si>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</si>
  <si>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</si>
  <si>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</si>
  <si>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</si>
  <si>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</si>
  <si>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</si>
  <si>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</si>
  <si>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</si>
  <si>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</si>
  <si>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</si>
  <si>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</si>
  <si>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</si>
  <si>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</si>
  <si>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</si>
  <si>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</si>
  <si>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</si>
  <si>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</si>
  <si>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</si>
  <si>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</si>
  <si>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</si>
  <si>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</si>
  <si>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</si>
  <si>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</si>
  <si>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</si>
  <si>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</si>
  <si>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</si>
  <si>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</si>
  <si>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</si>
  <si>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</si>
  <si>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</si>
  <si>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</si>
  <si>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</si>
  <si>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</si>
  <si>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</si>
  <si>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</si>
  <si>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</si>
  <si>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</si>
  <si>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</si>
  <si>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</si>
  <si>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</si>
  <si>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</si>
  <si>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</si>
  <si>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</si>
  <si>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</si>
  <si>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</si>
  <si>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</si>
  <si>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</si>
  <si>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</si>
  <si>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</si>
  <si>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</si>
  <si>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</si>
  <si>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</si>
  <si>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</si>
  <si>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</si>
  <si>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</si>
  <si>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</si>
  <si>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</si>
  <si>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</si>
  <si>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</si>
  <si>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</si>
  <si>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</si>
  <si>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</si>
  <si>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</si>
  <si>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</si>
  <si>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</si>
  <si>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</si>
  <si>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</si>
  <si>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</si>
  <si>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</si>
  <si>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</si>
  <si>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</si>
  <si>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</si>
  <si>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</si>
  <si>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</si>
  <si>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</si>
  <si>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</si>
  <si>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</si>
  <si>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</si>
  <si>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</si>
  <si>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</si>
  <si>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</si>
  <si>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</si>
  <si>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</si>
  <si>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</si>
  <si>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</si>
  <si>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</si>
  <si>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</si>
  <si>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</si>
  <si>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</si>
  <si>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</si>
  <si>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</si>
  <si>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</si>
  <si>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</si>
  <si>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</si>
  <si>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</si>
  <si>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</si>
  <si>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</si>
  <si>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</si>
  <si>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</si>
  <si>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</si>
  <si>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</si>
  <si>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</si>
  <si>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</si>
  <si>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</si>
  <si>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</si>
  <si>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</si>
  <si>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</si>
  <si>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</si>
  <si>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</si>
  <si>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</si>
  <si>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</si>
  <si>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</si>
  <si>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</si>
  <si>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</si>
  <si>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</si>
  <si>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</si>
  <si>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</si>
  <si>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</si>
  <si>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</si>
  <si>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</si>
  <si>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</si>
  <si>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</si>
  <si>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</si>
  <si>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</si>
  <si>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</si>
  <si>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</si>
  <si>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</si>
  <si>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</si>
  <si>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</si>
  <si>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</si>
  <si>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</si>
  <si>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</si>
  <si>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</si>
  <si>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</si>
  <si>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</si>
  <si>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</si>
  <si>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</si>
  <si>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</si>
  <si>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</si>
  <si>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</si>
  <si>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</si>
  <si>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</si>
  <si>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</si>
  <si>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</si>
  <si>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</si>
  <si>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</si>
  <si>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</si>
  <si>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</si>
  <si>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</si>
  <si>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</si>
  <si>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</si>
  <si>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</si>
  <si>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</si>
  <si>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</si>
  <si>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</si>
  <si>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</si>
  <si>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</si>
  <si>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</si>
  <si>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</si>
  <si>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</si>
  <si>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</si>
  <si>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</si>
  <si>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</si>
  <si>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</si>
  <si>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</si>
  <si>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</si>
  <si>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</si>
  <si>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</si>
  <si>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</si>
  <si>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</si>
  <si>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</si>
  <si>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</si>
  <si>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</si>
  <si>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</si>
  <si>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</si>
  <si>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</si>
  <si>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</si>
  <si>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</si>
  <si>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</si>
  <si>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</si>
  <si>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</si>
  <si>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</si>
  <si>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</si>
  <si>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</si>
  <si>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</si>
  <si>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</si>
  <si>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</si>
  <si>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</si>
  <si>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</si>
  <si>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</si>
  <si>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</si>
  <si>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</si>
  <si>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</si>
  <si>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</si>
  <si>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</si>
  <si>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</si>
  <si>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</si>
  <si>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</si>
  <si>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</si>
  <si>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</si>
  <si>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</si>
  <si>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</si>
  <si>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</si>
  <si>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</si>
  <si>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</si>
  <si>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</si>
  <si>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</si>
  <si>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</si>
  <si>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</si>
  <si>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</si>
  <si>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</si>
  <si>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</si>
  <si>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</si>
  <si>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</si>
  <si>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</si>
  <si>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</si>
  <si>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</si>
  <si>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</si>
  <si>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</si>
  <si>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</si>
  <si>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</si>
  <si>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</si>
  <si>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</si>
  <si>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</si>
  <si>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</si>
  <si>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</si>
  <si>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</si>
  <si>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</si>
  <si>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</si>
  <si>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</si>
  <si>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</si>
  <si>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</si>
  <si>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</si>
  <si>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</si>
  <si>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</si>
  <si>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</si>
  <si>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</si>
  <si>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</si>
  <si>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</si>
  <si>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</si>
  <si>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</si>
  <si>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</si>
  <si>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</si>
  <si>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</si>
  <si>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</si>
  <si>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</si>
  <si>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</si>
  <si>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</si>
  <si>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</si>
  <si>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</si>
  <si>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</si>
  <si>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</si>
  <si>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</si>
  <si>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</si>
  <si>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</si>
  <si>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</si>
  <si>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</si>
  <si>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</si>
  <si>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</si>
  <si>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</si>
  <si>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</si>
  <si>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</si>
  <si>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</si>
  <si>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</si>
  <si>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</si>
  <si>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</si>
  <si>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</si>
  <si>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</si>
  <si>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</si>
  <si>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</si>
  <si>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</si>
  <si>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</si>
  <si>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</si>
  <si>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</si>
  <si>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</si>
  <si>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</si>
  <si>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</si>
  <si>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</si>
  <si>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</si>
  <si>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</si>
  <si>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</si>
  <si>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</si>
  <si>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</si>
  <si>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</si>
  <si>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</si>
  <si>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</si>
  <si>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</si>
  <si>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</si>
  <si>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</si>
  <si>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</si>
  <si>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</si>
  <si>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</si>
  <si>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</si>
  <si>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</si>
  <si>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</si>
  <si>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</si>
  <si>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</si>
  <si>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</si>
  <si>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</si>
  <si>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</si>
  <si>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</si>
  <si>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</si>
  <si>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</si>
  <si>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</si>
  <si>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</si>
  <si>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</si>
  <si>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</si>
  <si>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</si>
  <si>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</si>
  <si>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</si>
  <si>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</si>
  <si>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</si>
  <si>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</si>
  <si>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</si>
  <si>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</si>
  <si>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</si>
  <si>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</si>
  <si>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</si>
  <si>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</si>
  <si>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</si>
  <si>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</si>
  <si>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</si>
  <si>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</si>
  <si>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</si>
  <si>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</si>
  <si>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</si>
  <si>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</si>
  <si>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</si>
  <si>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</si>
  <si>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</si>
  <si>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</si>
  <si>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</si>
  <si>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</si>
  <si>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</si>
  <si>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</si>
  <si>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</si>
  <si>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</si>
  <si>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</si>
  <si>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</si>
  <si>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</si>
  <si>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</si>
  <si>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</si>
  <si>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</si>
  <si>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</si>
  <si>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</si>
  <si>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</si>
  <si>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</si>
  <si>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</si>
  <si>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</si>
  <si>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</si>
  <si>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</si>
  <si>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</si>
  <si>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</si>
  <si>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</si>
  <si>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</si>
  <si>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</si>
  <si>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</si>
  <si>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</si>
  <si>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</si>
  <si>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</si>
  <si>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</si>
  <si>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</si>
  <si>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</si>
  <si>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</si>
  <si>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</si>
  <si>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</si>
  <si>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</si>
  <si>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</si>
  <si>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</si>
  <si>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</si>
  <si>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</si>
  <si>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</si>
  <si>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</si>
  <si>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</si>
  <si>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</si>
  <si>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</si>
  <si>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</si>
  <si>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</si>
  <si>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</si>
  <si>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</si>
  <si>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</si>
  <si>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</si>
  <si>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</si>
  <si>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</si>
  <si>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</si>
  <si>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</si>
  <si>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</si>
  <si>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</si>
  <si>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</si>
  <si>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</si>
  <si>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</si>
  <si>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</si>
  <si>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</si>
  <si>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</si>
  <si>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</si>
  <si>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</si>
  <si>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</si>
  <si>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</si>
  <si>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</si>
  <si>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</si>
  <si>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</si>
  <si>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</si>
  <si>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</si>
  <si>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</si>
  <si>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</si>
  <si>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</si>
  <si>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</si>
  <si>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</si>
  <si>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</si>
  <si>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</si>
  <si>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</si>
  <si>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</si>
  <si>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</si>
  <si>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</si>
  <si>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</si>
  <si>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</si>
  <si>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</si>
  <si>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</si>
  <si>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</si>
  <si>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</si>
  <si>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</si>
  <si>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</si>
  <si>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</si>
  <si>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</si>
  <si>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</si>
  <si>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</si>
  <si>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</si>
  <si>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</si>
  <si>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</si>
  <si>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</si>
  <si>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</si>
  <si>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</si>
  <si>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</si>
  <si>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</si>
  <si>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</si>
  <si>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</si>
  <si>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</si>
  <si>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</si>
  <si>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</si>
  <si>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</si>
  <si>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</si>
  <si>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</si>
  <si>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</si>
  <si>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</si>
  <si>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</si>
  <si>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</si>
  <si>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</si>
  <si>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</si>
  <si>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</si>
  <si>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</si>
  <si>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</si>
  <si>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</si>
  <si>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</si>
  <si>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</si>
  <si>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</si>
  <si>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</si>
  <si>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</si>
  <si>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</si>
  <si>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</si>
  <si>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</si>
  <si>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</si>
  <si>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</si>
  <si>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</si>
  <si>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</si>
  <si>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</si>
  <si>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</si>
  <si>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</si>
  <si>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</si>
  <si>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</si>
  <si>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</si>
  <si>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</si>
  <si>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</si>
  <si>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</si>
  <si>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</si>
  <si>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</si>
  <si>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</si>
  <si>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</si>
  <si>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</si>
  <si>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</si>
  <si>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</si>
  <si>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</si>
  <si>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</si>
  <si>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</si>
  <si>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</si>
  <si>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</si>
  <si>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</si>
  <si>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</si>
  <si>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</si>
  <si>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</si>
  <si>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</si>
  <si>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</si>
  <si>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</si>
  <si>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</si>
  <si>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</si>
  <si>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</si>
  <si>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</si>
  <si>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</si>
  <si>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</si>
  <si>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</si>
  <si>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</si>
  <si>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</si>
  <si>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</si>
  <si>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</si>
  <si>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</si>
  <si>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</si>
  <si>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</si>
  <si>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</si>
  <si>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</si>
  <si>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</si>
  <si>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</si>
  <si>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</si>
  <si>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</si>
  <si>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</si>
  <si>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</si>
  <si>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</si>
  <si>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</si>
  <si>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</si>
  <si>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</si>
  <si>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</si>
  <si>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</si>
  <si>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</si>
  <si>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</si>
  <si>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</si>
  <si>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</si>
  <si>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</si>
  <si>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</si>
  <si>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</si>
  <si>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</si>
  <si>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</si>
  <si>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</si>
  <si>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</si>
  <si>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</si>
  <si>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</si>
  <si>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</si>
  <si>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</si>
  <si>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</si>
  <si>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</si>
  <si>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</si>
  <si>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</si>
  <si>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</si>
  <si>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</si>
  <si>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</si>
  <si>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</si>
  <si>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</si>
  <si>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</si>
  <si>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</si>
  <si>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</si>
  <si>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</si>
  <si>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</si>
  <si>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</si>
  <si>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</si>
  <si>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</si>
  <si>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</si>
  <si>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</si>
  <si>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</si>
  <si>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</si>
  <si>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</si>
  <si>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</si>
  <si>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</si>
  <si>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</si>
  <si>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</si>
  <si>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</si>
  <si>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</si>
  <si>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</si>
  <si>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</si>
  <si>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</si>
  <si>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</si>
  <si>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</si>
  <si>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</si>
  <si>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</si>
  <si>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</si>
  <si>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</si>
  <si>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</si>
  <si>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</si>
  <si>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</si>
  <si>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</si>
  <si>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</si>
  <si>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</si>
  <si>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</si>
  <si>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</si>
  <si>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</si>
  <si>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</si>
  <si>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</si>
  <si>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</si>
  <si>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</si>
  <si>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</si>
  <si>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</si>
  <si>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</si>
  <si>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</si>
  <si>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</si>
  <si>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</si>
  <si>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</si>
  <si>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</si>
  <si>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</si>
  <si>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</si>
  <si>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</si>
  <si>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</si>
  <si>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</si>
  <si>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</si>
  <si>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</si>
  <si>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</si>
  <si>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</si>
  <si>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</si>
  <si>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</si>
  <si>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</si>
  <si>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</si>
  <si>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</si>
  <si>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</si>
  <si>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</si>
  <si>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</si>
  <si>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</si>
  <si>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</si>
  <si>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</si>
  <si>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</si>
  <si>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</si>
  <si>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</si>
  <si>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</si>
  <si>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</si>
  <si>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</si>
  <si>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</si>
  <si>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</si>
  <si>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</si>
  <si>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</si>
  <si>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</si>
  <si>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</si>
  <si>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</si>
  <si>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</si>
  <si>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</si>
  <si>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</si>
  <si>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</si>
  <si>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</si>
  <si>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</si>
  <si>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</si>
  <si>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</si>
  <si>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</si>
  <si>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</si>
  <si>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</si>
  <si>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</si>
  <si>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</si>
  <si>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</si>
  <si>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</si>
  <si>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</si>
  <si>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</si>
  <si>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</si>
  <si>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</si>
  <si>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</si>
  <si>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</si>
  <si>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</si>
  <si>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</si>
  <si>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</si>
  <si>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</si>
  <si>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</si>
  <si>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</si>
  <si>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</si>
  <si>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</si>
  <si>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</si>
  <si>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</si>
  <si>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</si>
  <si>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</si>
  <si>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</si>
  <si>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</si>
  <si>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</si>
  <si>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</si>
  <si>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</si>
  <si>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</si>
  <si>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</si>
  <si>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</si>
  <si>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</si>
  <si>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</si>
  <si>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</si>
  <si>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</si>
  <si>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</si>
  <si>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</si>
  <si>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</si>
  <si>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</si>
  <si>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</si>
  <si>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</si>
  <si>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</si>
  <si>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</si>
  <si>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</si>
  <si>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</si>
  <si>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</si>
  <si>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</si>
  <si>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</si>
  <si>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</si>
  <si>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</si>
  <si>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</si>
  <si>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</si>
  <si>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</si>
  <si>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</si>
  <si>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</si>
  <si>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</si>
  <si>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</si>
  <si>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</si>
  <si>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</si>
  <si>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</si>
  <si>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</si>
  <si>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</si>
  <si>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</si>
  <si>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</si>
  <si>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</si>
  <si>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</si>
  <si>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</si>
  <si>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</si>
  <si>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</si>
  <si>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</si>
  <si>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</si>
  <si>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</si>
  <si>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</si>
  <si>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</si>
  <si>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</si>
  <si>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</si>
  <si>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</si>
  <si>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</si>
  <si>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</si>
  <si>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</si>
  <si>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</si>
  <si>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</si>
  <si>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</si>
  <si>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</si>
  <si>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</si>
  <si>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</si>
  <si>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</si>
  <si>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</si>
  <si>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</si>
  <si>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</si>
  <si>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</si>
  <si>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</si>
  <si>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</si>
  <si>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</si>
  <si>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</si>
  <si>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</si>
  <si>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</si>
  <si>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</si>
  <si>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</si>
  <si>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</si>
  <si>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</si>
  <si>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</si>
  <si>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</si>
  <si>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</si>
  <si>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</si>
  <si>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</si>
  <si>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</si>
  <si>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</si>
  <si>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</si>
  <si>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</si>
  <si>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</si>
  <si>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</si>
  <si>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</si>
  <si>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</si>
  <si>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</si>
  <si>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</si>
  <si>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</si>
  <si>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</si>
  <si>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</si>
  <si>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</si>
  <si>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</si>
  <si>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</si>
  <si>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</si>
  <si>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</si>
  <si>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</si>
  <si>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</si>
  <si>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</si>
  <si>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</si>
  <si>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</si>
  <si>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</si>
  <si>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</si>
  <si>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</si>
  <si>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</si>
  <si>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</si>
  <si>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</si>
  <si>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</si>
  <si>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</si>
  <si>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</si>
  <si>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</si>
  <si>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</si>
  <si>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</si>
  <si>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</si>
  <si>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</si>
  <si>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</si>
  <si>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</si>
  <si>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</si>
  <si>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</si>
  <si>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</si>
  <si>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</si>
  <si>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</si>
  <si>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</si>
  <si>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</si>
  <si>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</si>
  <si>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</si>
  <si>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</si>
  <si>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</si>
  <si>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</si>
  <si>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</si>
  <si>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</si>
  <si>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</si>
  <si>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</si>
  <si>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</si>
  <si>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</si>
  <si>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</si>
  <si>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</si>
  <si>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</si>
  <si>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</si>
  <si>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</si>
  <si>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</si>
  <si>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</si>
  <si>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</si>
  <si>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</si>
  <si>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</si>
  <si>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</si>
  <si>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</si>
  <si>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</si>
  <si>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</si>
  <si>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</si>
  <si>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</si>
  <si>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</si>
  <si>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</si>
  <si>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</si>
  <si>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</si>
  <si>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</si>
  <si>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</si>
  <si>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</si>
  <si>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</si>
  <si>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</si>
  <si>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</si>
  <si>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</si>
  <si>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</si>
  <si>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</si>
  <si>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</si>
  <si>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</si>
  <si>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</si>
  <si>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</si>
  <si>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</si>
  <si>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</si>
  <si>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</si>
  <si>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</si>
  <si>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</si>
  <si>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</si>
  <si>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</si>
  <si>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</si>
  <si>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</si>
  <si>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</si>
  <si>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</si>
  <si>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</si>
  <si>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</si>
  <si>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</si>
  <si>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</si>
  <si>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</si>
  <si>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</si>
  <si>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</si>
  <si>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</si>
  <si>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</si>
  <si>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</si>
  <si>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</si>
  <si>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</si>
  <si>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</si>
  <si>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</si>
  <si>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</si>
  <si>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</si>
  <si>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</si>
  <si>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</si>
  <si>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</si>
  <si>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</si>
  <si>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</si>
  <si>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</si>
  <si>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</si>
  <si>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</si>
  <si>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</si>
  <si>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</si>
  <si>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</si>
  <si>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</si>
  <si>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</si>
  <si>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</si>
  <si>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</si>
  <si>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</si>
  <si>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</si>
  <si>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</si>
  <si>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</si>
  <si>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</si>
  <si>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</si>
  <si>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</si>
  <si>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</si>
  <si>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</si>
  <si>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</si>
  <si>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</si>
  <si>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</si>
  <si>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</si>
  <si>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</si>
  <si>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</si>
  <si>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</si>
  <si>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</si>
  <si>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</si>
  <si>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</si>
  <si>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</si>
  <si>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</si>
  <si>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</si>
  <si>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</si>
  <si>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</si>
  <si>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</si>
  <si>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</si>
  <si>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</si>
  <si>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</si>
  <si>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</si>
  <si>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</si>
  <si>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</si>
  <si>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</si>
  <si>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</si>
  <si>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</si>
  <si>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</si>
  <si>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</si>
  <si>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</si>
  <si>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</si>
  <si>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</si>
  <si>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</si>
  <si>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</si>
  <si>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</si>
  <si>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</si>
  <si>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</si>
  <si>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</si>
  <si>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</si>
  <si>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</si>
  <si>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</si>
  <si>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</si>
  <si>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</si>
  <si>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</si>
  <si>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</si>
  <si>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</si>
  <si>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</si>
  <si>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</si>
  <si>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</si>
  <si>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</si>
  <si>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</si>
  <si>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</si>
  <si>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</si>
  <si>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</si>
  <si>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</si>
  <si>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</si>
  <si>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</si>
  <si>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</si>
  <si>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</si>
  <si>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</si>
  <si>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</si>
  <si>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</si>
  <si>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</si>
  <si>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</si>
  <si>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</si>
  <si>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</si>
  <si>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</si>
  <si>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</si>
  <si>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</si>
  <si>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</si>
  <si>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</si>
  <si>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</si>
  <si>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</si>
  <si>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</si>
  <si>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</si>
  <si>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</si>
  <si>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</si>
  <si>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</si>
  <si>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</si>
  <si>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</si>
  <si>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</si>
  <si>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</si>
  <si>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</si>
  <si>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</si>
  <si>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</si>
  <si>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</si>
  <si>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</si>
  <si>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</si>
  <si>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</si>
  <si>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</si>
  <si>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</si>
  <si>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</si>
  <si>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</si>
  <si>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</si>
  <si>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</si>
  <si>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</si>
  <si>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</si>
  <si>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</si>
  <si>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</si>
  <si>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</si>
  <si>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</si>
  <si>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</si>
  <si>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</si>
  <si>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</si>
  <si>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</si>
  <si>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</si>
  <si>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</si>
  <si>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</si>
  <si>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</si>
  <si>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</si>
  <si>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</si>
  <si>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</si>
  <si>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</si>
  <si>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</si>
  <si>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</si>
  <si>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</si>
  <si>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</si>
  <si>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</si>
  <si>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</si>
  <si>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</si>
  <si>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</si>
  <si>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</si>
  <si>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</si>
  <si>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</si>
  <si>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</si>
  <si>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</si>
  <si>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</si>
  <si>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</si>
  <si>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</si>
  <si>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</si>
  <si>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</si>
  <si>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</si>
  <si>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</si>
  <si>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</si>
  <si>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</si>
  <si>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</si>
  <si>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</si>
  <si>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</si>
  <si>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</si>
  <si>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</si>
  <si>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</si>
  <si>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</si>
  <si>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</si>
  <si>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</si>
  <si>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</si>
  <si>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</si>
  <si>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</si>
  <si>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</si>
  <si>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</si>
  <si>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</si>
  <si>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</si>
  <si>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</si>
  <si>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</si>
  <si>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</si>
  <si>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</si>
  <si>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</si>
  <si>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</si>
  <si>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</si>
  <si>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</si>
  <si>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</si>
  <si>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</si>
  <si>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</si>
  <si>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</si>
  <si>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</si>
  <si>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</si>
  <si>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</si>
  <si>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</si>
  <si>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</si>
  <si>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</si>
  <si>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</si>
  <si>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</si>
  <si>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</si>
  <si>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</si>
  <si>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</si>
  <si>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</si>
  <si>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</si>
  <si>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</si>
  <si>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</si>
  <si>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</si>
  <si>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</si>
  <si>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</si>
  <si>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</si>
  <si>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</si>
  <si>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</si>
  <si>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</si>
  <si>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</si>
  <si>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</si>
  <si>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</si>
  <si>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</si>
  <si>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</si>
  <si>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</si>
  <si>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</si>
  <si>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</si>
  <si>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</si>
  <si>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</si>
  <si>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</si>
  <si>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</si>
  <si>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</si>
  <si>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</si>
  <si>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</si>
  <si>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</si>
  <si>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</si>
  <si>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</si>
  <si>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</si>
  <si>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</si>
  <si>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</si>
  <si>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</si>
  <si>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</si>
  <si>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</si>
  <si>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</si>
  <si>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</si>
  <si>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</si>
  <si>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</si>
  <si>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</si>
  <si>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</si>
  <si>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</si>
  <si>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</si>
  <si>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</si>
  <si>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</si>
  <si>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</si>
  <si>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</si>
  <si>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</si>
  <si>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</si>
  <si>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</si>
  <si>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</si>
  <si>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</si>
  <si>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</si>
  <si>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</si>
  <si>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</si>
  <si>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</si>
  <si>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</si>
  <si>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</si>
  <si>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</si>
  <si>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</si>
  <si>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</si>
  <si>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</si>
  <si>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</si>
  <si>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</si>
  <si>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</si>
  <si>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</si>
  <si>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</si>
  <si>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</si>
  <si>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</si>
  <si>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</si>
  <si>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</si>
  <si>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</si>
  <si>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</si>
  <si>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</si>
  <si>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</si>
  <si>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</si>
  <si>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</si>
  <si>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</si>
  <si>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</si>
  <si>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</si>
  <si>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</si>
  <si>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</si>
  <si>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</si>
  <si>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</si>
  <si>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</si>
  <si>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</si>
  <si>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</si>
  <si>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</si>
  <si>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</si>
  <si>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</si>
  <si>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</si>
  <si>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</si>
  <si>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</si>
  <si>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</si>
  <si>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</si>
  <si>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</si>
  <si>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</si>
  <si>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</si>
  <si>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</si>
  <si>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</si>
  <si>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</si>
  <si>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</si>
  <si>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</si>
  <si>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</si>
  <si>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</si>
  <si>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</si>
  <si>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</si>
  <si>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</si>
  <si>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</si>
  <si>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</si>
  <si>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</si>
  <si>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</si>
  <si>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</si>
  <si>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</si>
  <si>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</si>
  <si>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</si>
  <si>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</si>
  <si>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</si>
  <si>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</si>
  <si>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</si>
  <si>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</si>
  <si>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</si>
  <si>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</si>
  <si>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</si>
  <si>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</si>
  <si>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</si>
  <si>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</si>
  <si>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</si>
  <si>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</si>
  <si>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</si>
  <si>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</si>
  <si>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</si>
  <si>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</si>
  <si>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</si>
  <si>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</si>
  <si>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</si>
  <si>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</si>
  <si>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</si>
  <si>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</si>
  <si>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</si>
  <si>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</si>
  <si>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</si>
  <si>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</si>
  <si>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</si>
  <si>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</si>
  <si>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</si>
  <si>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</si>
  <si>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</si>
  <si>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</si>
  <si>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</si>
  <si>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</si>
  <si>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</si>
  <si>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</si>
  <si>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</si>
  <si>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</si>
  <si>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</si>
  <si>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</si>
  <si>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</si>
  <si>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</si>
  <si>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</si>
  <si>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</si>
  <si>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</si>
  <si>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</si>
  <si>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</si>
  <si>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</si>
  <si>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</si>
  <si>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</si>
  <si>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</si>
  <si>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</si>
  <si>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</si>
  <si>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</si>
  <si>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</si>
  <si>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</si>
  <si>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</si>
  <si>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</si>
  <si>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</si>
  <si>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</si>
  <si>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</si>
  <si>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</si>
  <si>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</si>
  <si>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</si>
  <si>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</si>
  <si>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</si>
  <si>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</si>
  <si>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</si>
  <si>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</si>
  <si>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</si>
  <si>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</si>
  <si>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</si>
  <si>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</si>
  <si>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</si>
  <si>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</si>
  <si>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</si>
  <si>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</si>
  <si>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</si>
  <si>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</si>
  <si>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</si>
  <si>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</si>
  <si>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</si>
  <si>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</si>
  <si>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</si>
  <si>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</si>
  <si>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</si>
  <si>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</si>
  <si>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</si>
  <si>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</si>
  <si>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</si>
  <si>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</si>
  <si>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</si>
  <si>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</si>
  <si>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</si>
  <si>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</si>
  <si>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</si>
  <si>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</si>
  <si>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</si>
  <si>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</si>
  <si>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</si>
  <si>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</si>
  <si>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</si>
  <si>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</si>
  <si>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</si>
  <si>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</si>
  <si>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</si>
  <si>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</si>
  <si>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</si>
  <si>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</si>
  <si>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</si>
  <si>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</si>
  <si>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</si>
  <si>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</si>
  <si>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</si>
  <si>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</si>
  <si>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</si>
  <si>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</si>
  <si>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</si>
  <si>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</si>
  <si>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</si>
  <si>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</si>
  <si>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</si>
  <si>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</si>
  <si>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</si>
  <si>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</si>
  <si>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</si>
  <si>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</si>
  <si>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</si>
  <si>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</si>
  <si>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</si>
  <si>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</si>
  <si>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</si>
  <si>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</si>
  <si>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</si>
  <si>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</si>
  <si>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</si>
  <si>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</si>
  <si>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</si>
  <si>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</si>
  <si>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</si>
  <si>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</si>
  <si>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</si>
  <si>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</si>
  <si>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</si>
  <si>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</si>
  <si>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</si>
  <si>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</si>
  <si>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</si>
  <si>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</si>
  <si>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</si>
  <si>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</si>
  <si>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</si>
  <si>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</si>
  <si>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</si>
  <si>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</si>
  <si>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</si>
  <si>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</si>
  <si>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</si>
  <si>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</si>
  <si>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</si>
  <si>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</si>
  <si>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</si>
  <si>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</si>
  <si>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</si>
  <si>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</si>
  <si>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</si>
  <si>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</si>
  <si>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</si>
  <si>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</si>
  <si>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</si>
  <si>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</si>
  <si>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</si>
  <si>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</si>
  <si>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</si>
  <si>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</si>
  <si>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</si>
  <si>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</si>
  <si>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</si>
  <si>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</si>
  <si>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</si>
  <si>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</si>
  <si>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</si>
  <si>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</si>
  <si>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</si>
  <si>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</si>
  <si>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</si>
  <si>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</si>
  <si>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</si>
  <si>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</si>
  <si>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</si>
  <si>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</si>
  <si>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</si>
  <si>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</si>
  <si>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</si>
  <si>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</si>
  <si>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</si>
  <si>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</si>
  <si>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</si>
  <si>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</si>
  <si>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</si>
  <si>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</si>
  <si>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</si>
  <si>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</si>
  <si>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</si>
  <si>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</si>
  <si>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</si>
  <si>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</si>
  <si>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</si>
  <si>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</si>
  <si>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</si>
  <si>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</si>
  <si>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</si>
  <si>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</si>
  <si>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</si>
  <si>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</si>
  <si>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</si>
  <si>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</si>
  <si>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</si>
  <si>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</si>
  <si>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</si>
  <si>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</si>
  <si>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</si>
  <si>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</si>
  <si>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</si>
  <si>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</si>
  <si>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</si>
  <si>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</si>
  <si>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</si>
  <si>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</si>
  <si>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</si>
  <si>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</si>
  <si>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</si>
  <si>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</si>
  <si>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</si>
  <si>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</si>
  <si>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</si>
  <si>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</si>
  <si>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</si>
  <si>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</si>
  <si>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</si>
  <si>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</si>
  <si>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</si>
  <si>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</si>
  <si>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</si>
  <si>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</si>
  <si>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</si>
  <si>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</si>
  <si>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</si>
  <si>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</si>
  <si>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</si>
  <si>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</si>
  <si>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</si>
  <si>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</si>
  <si>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</si>
  <si>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</si>
  <si>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</si>
  <si>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</si>
  <si>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</si>
  <si>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</si>
  <si>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</si>
  <si>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</si>
  <si>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</si>
  <si>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</si>
  <si>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</si>
  <si>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</si>
  <si>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</si>
  <si>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</si>
  <si>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</si>
  <si>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</si>
  <si>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</si>
  <si>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</si>
  <si>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</si>
  <si>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</si>
  <si>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</si>
  <si>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</si>
  <si>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</si>
  <si>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</si>
  <si>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</si>
  <si>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</si>
  <si>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</si>
  <si>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</si>
  <si>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</si>
  <si>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</si>
  <si>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</si>
  <si>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</si>
  <si>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</si>
  <si>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</si>
  <si>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</si>
  <si>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</si>
  <si>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</si>
  <si>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</si>
  <si>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</si>
  <si>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</si>
  <si>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</si>
  <si>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</si>
  <si>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</si>
  <si>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</si>
  <si>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</si>
  <si>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</si>
  <si>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</si>
  <si>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</si>
  <si>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</si>
  <si>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</si>
  <si>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</si>
  <si>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</si>
  <si>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</si>
  <si>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</si>
  <si>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</si>
  <si>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</si>
  <si>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</si>
  <si>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</si>
  <si>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</si>
  <si>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</si>
  <si>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</si>
  <si>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</si>
  <si>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</si>
  <si>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</si>
  <si>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</si>
  <si>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</si>
  <si>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</si>
  <si>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</si>
  <si>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</si>
  <si>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</si>
  <si>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</si>
  <si>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</si>
  <si>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</si>
  <si>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</si>
  <si>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</si>
  <si>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</si>
  <si>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</si>
  <si>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</si>
  <si>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</si>
  <si>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</si>
  <si>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</si>
  <si>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</si>
  <si>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</si>
  <si>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</si>
  <si>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</si>
  <si>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</si>
  <si>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</si>
  <si>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</si>
  <si>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</si>
  <si>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</si>
  <si>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</si>
  <si>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</si>
  <si>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</si>
  <si>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</si>
  <si>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</si>
  <si>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</si>
  <si>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</si>
  <si>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</si>
  <si>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</si>
  <si>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</si>
  <si>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</si>
  <si>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</si>
  <si>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</si>
  <si>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</si>
  <si>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</si>
  <si>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</si>
  <si>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</si>
  <si>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</si>
  <si>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</si>
  <si>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</si>
  <si>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</si>
  <si>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</si>
  <si>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</si>
  <si>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</si>
  <si>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</si>
  <si>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</si>
  <si>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</si>
  <si>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</si>
  <si>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</si>
  <si>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</si>
  <si>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</si>
  <si>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</si>
  <si>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</si>
  <si>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</si>
  <si>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</si>
  <si>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</si>
  <si>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</si>
  <si>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</si>
  <si>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</si>
  <si>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</si>
  <si>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</si>
  <si>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</si>
  <si>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</si>
  <si>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</si>
  <si>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</si>
  <si>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</si>
  <si>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</si>
  <si>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</si>
  <si>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</si>
  <si>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</si>
  <si>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</si>
  <si>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</si>
  <si>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</si>
  <si>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</si>
  <si>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</si>
  <si>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</si>
  <si>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</si>
  <si>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</si>
  <si>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</si>
  <si>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</si>
  <si>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</si>
  <si>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</si>
  <si>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</si>
  <si>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</si>
  <si>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</si>
  <si>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</si>
  <si>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</si>
  <si>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</si>
  <si>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</si>
  <si>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</si>
  <si>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</si>
  <si>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</si>
  <si>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</si>
  <si>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</si>
  <si>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</si>
  <si>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</si>
  <si>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</si>
  <si>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</si>
  <si>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</si>
  <si>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</si>
  <si>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</si>
  <si>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</si>
  <si>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</si>
  <si>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</si>
  <si>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</si>
  <si>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</si>
  <si>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</si>
  <si>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</si>
  <si>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</si>
  <si>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</si>
  <si>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</si>
  <si>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</si>
  <si>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</si>
  <si>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</si>
  <si>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</si>
  <si>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</si>
  <si>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</si>
  <si>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</si>
  <si>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</si>
  <si>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</si>
  <si>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</si>
  <si>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</si>
  <si>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</si>
  <si>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</si>
  <si>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</si>
  <si>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</si>
  <si>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</si>
  <si>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</si>
  <si>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</si>
  <si>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</si>
  <si>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</si>
  <si>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</si>
  <si>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</si>
  <si>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</si>
  <si>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</si>
  <si>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</si>
  <si>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</si>
  <si>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</si>
  <si>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</si>
  <si>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</si>
  <si>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</si>
  <si>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</si>
  <si>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</si>
  <si>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</si>
  <si>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</si>
  <si>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</si>
  <si>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</si>
  <si>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</si>
  <si>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</si>
  <si>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</si>
  <si>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</si>
  <si>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</si>
  <si>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</si>
  <si>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</si>
  <si>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</si>
  <si>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</si>
  <si>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</si>
  <si>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</si>
  <si>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</si>
  <si>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</si>
  <si>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</si>
  <si>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</si>
  <si>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</si>
  <si>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</si>
  <si>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</si>
  <si>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</si>
  <si>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</si>
  <si>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</si>
  <si>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</si>
  <si>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</si>
  <si>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</si>
  <si>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</si>
  <si>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</si>
  <si>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</si>
  <si>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</si>
  <si>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</si>
  <si>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</si>
  <si>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</si>
  <si>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</si>
  <si>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</si>
  <si>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</si>
  <si>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</si>
  <si>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</si>
  <si>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</si>
  <si>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</si>
  <si>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</si>
  <si>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</si>
  <si>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</si>
  <si>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</si>
  <si>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</si>
  <si>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</si>
  <si>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</si>
  <si>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</si>
  <si>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</si>
  <si>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</si>
  <si>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</si>
  <si>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</si>
  <si>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</si>
  <si>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</si>
  <si>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</si>
  <si>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</si>
  <si>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</si>
  <si>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</si>
  <si>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</si>
  <si>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</si>
  <si>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</si>
  <si>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</si>
  <si>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</si>
  <si>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</si>
  <si>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</si>
  <si>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</si>
  <si>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</si>
  <si>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</si>
  <si>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</si>
  <si>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</si>
  <si>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</si>
  <si>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</si>
  <si>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</si>
  <si>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</si>
  <si>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</si>
  <si>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</si>
  <si>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</si>
  <si>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</si>
  <si>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</si>
  <si>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</si>
  <si>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</si>
  <si>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</si>
  <si>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</si>
  <si>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</si>
  <si>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</si>
  <si>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</si>
  <si>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</si>
  <si>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</si>
  <si>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</si>
  <si>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</si>
  <si>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</si>
  <si>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</si>
  <si>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</si>
  <si>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</si>
  <si>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</si>
  <si>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</si>
  <si>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</si>
  <si>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</si>
  <si>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</si>
  <si>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</si>
  <si>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</si>
  <si>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</si>
  <si>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</si>
  <si>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</si>
  <si>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</si>
  <si>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</si>
  <si>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</si>
  <si>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</si>
  <si>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</si>
  <si>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</si>
  <si>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</si>
  <si>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</si>
  <si>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</si>
  <si>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</si>
  <si>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</si>
  <si>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</si>
  <si>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</si>
  <si>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</si>
  <si>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</si>
  <si>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</si>
  <si>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</si>
  <si>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</si>
  <si>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</si>
  <si>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</si>
  <si>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</si>
  <si>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</si>
  <si>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</si>
  <si>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</si>
  <si>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</si>
  <si>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</si>
  <si>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</si>
  <si>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</si>
  <si>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</si>
  <si>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</si>
  <si>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</si>
  <si>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</si>
  <si>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</si>
  <si>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</si>
  <si>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</si>
  <si>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</si>
  <si>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</si>
  <si>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</si>
  <si>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</si>
  <si>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</si>
  <si>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</si>
  <si>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</si>
  <si>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</si>
  <si>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</si>
  <si>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</si>
  <si>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</si>
  <si>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</si>
  <si>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</si>
  <si>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</si>
  <si>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</si>
  <si>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</si>
  <si>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</si>
  <si>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</si>
  <si>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</si>
  <si>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</si>
  <si>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</si>
  <si>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</si>
  <si>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</si>
  <si>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</si>
  <si>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</si>
  <si>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</si>
  <si>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</si>
  <si>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</si>
  <si>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</si>
  <si>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</si>
  <si>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</si>
  <si>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</si>
  <si>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</si>
  <si>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</si>
  <si>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</si>
  <si>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</si>
  <si>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</si>
  <si>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</si>
  <si>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</si>
  <si>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</si>
  <si>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</si>
  <si>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</si>
  <si>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</si>
  <si>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</si>
  <si>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</si>
  <si>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</si>
  <si>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</si>
  <si>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</si>
  <si>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</si>
  <si>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</si>
  <si>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</si>
  <si>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</si>
  <si>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</si>
  <si>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</si>
  <si>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</si>
  <si>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</si>
  <si>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</si>
  <si>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</si>
  <si>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</si>
  <si>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</si>
  <si>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</si>
  <si>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</si>
  <si>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</si>
  <si>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</si>
  <si>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</si>
  <si>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</si>
  <si>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</si>
  <si>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</si>
  <si>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</si>
  <si>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</si>
  <si>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</si>
  <si>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</si>
  <si>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</si>
  <si>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</si>
  <si>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</si>
  <si>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</si>
  <si>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</si>
  <si>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</si>
  <si>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</si>
  <si>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</si>
  <si>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</si>
  <si>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</si>
  <si>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</si>
  <si>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</si>
  <si>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</si>
  <si>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</si>
  <si>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</si>
  <si>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</si>
  <si>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</si>
  <si>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</si>
  <si>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</si>
  <si>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</si>
  <si>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</si>
  <si>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</si>
  <si>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</si>
  <si>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</si>
  <si>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</si>
  <si>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</si>
  <si>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</si>
  <si>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</si>
  <si>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</si>
  <si>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</si>
  <si>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</si>
  <si>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</si>
  <si>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</si>
  <si>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</si>
  <si>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</si>
  <si>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</si>
  <si>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</si>
  <si>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</si>
  <si>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</si>
  <si>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</si>
  <si>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</si>
  <si>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</si>
  <si>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</si>
  <si>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</si>
  <si>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</si>
  <si>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</si>
  <si>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</si>
  <si>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</si>
  <si>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</si>
  <si>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</si>
  <si>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</si>
  <si>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</si>
  <si>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</si>
  <si>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</si>
  <si>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</si>
  <si>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</si>
  <si>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</si>
  <si>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</si>
  <si>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</si>
  <si>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</si>
  <si>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</si>
  <si>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</si>
  <si>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</si>
  <si>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</si>
  <si>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</si>
  <si>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</si>
  <si>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</si>
  <si>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</si>
  <si>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</si>
  <si>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</si>
  <si>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</si>
  <si>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</si>
  <si>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</si>
  <si>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</si>
  <si>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</si>
  <si>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</si>
  <si>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</si>
  <si>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</si>
  <si>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</si>
  <si>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</si>
  <si>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</si>
  <si>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</si>
  <si>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</si>
  <si>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</si>
  <si>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</si>
  <si>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</si>
  <si>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</si>
  <si>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</si>
  <si>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</si>
  <si>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</si>
  <si>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</si>
  <si>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</si>
  <si>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</si>
  <si>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</si>
  <si>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</si>
  <si>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</si>
  <si>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</si>
  <si>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</si>
  <si>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</si>
  <si>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</si>
  <si>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</si>
  <si>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</si>
  <si>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</si>
  <si>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</si>
  <si>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</si>
  <si>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</si>
  <si>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</si>
  <si>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</si>
  <si>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</si>
  <si>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</si>
  <si>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</si>
  <si>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</si>
  <si>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</si>
  <si>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</si>
  <si>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</si>
  <si>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</si>
  <si>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</si>
  <si>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</si>
  <si>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</si>
  <si>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</si>
  <si>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</si>
  <si>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</si>
  <si>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</si>
  <si>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</si>
  <si>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</si>
  <si>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</si>
  <si>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</si>
  <si>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</si>
  <si>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</si>
  <si>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006699,0099CC,ffff99,620e7a, 65fffb, 00b050, ff6400, f1bb18, ffff00, c2dffd, 087bf1, 004185, e5ffcc, ff9999, ccff33, 04ffaf, bfb088, ff00ff, 000000, f593e0, ff0000, 9b1cb0, c01b00, 6e8000, 004d10, 009999, 969696, b49f00</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</si>
  <si>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</si>
  <si>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</si>
  <si>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</si>
  <si>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</si>
  <si>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Output Hydrogen Produced by Pathway[electrolysis]; Output Hydrogen Produced by Pathway[natural gas reforming]; Output Hydrogen Produced by Pathway[coal gasification]; Output Hydrogen Produced by Pathway[biomass gasification]; Output Hydrogen Produced by Pathway[hydrocarbon partial oxidation]; Output Hydrogen Produced by Pathway[electrolysis with guaranteed clean electricity]; Output Hydrogen Produced by Pathway[natural gas reforming with CCS]</t>
  </si>
  <si>
    <t>Electrolysis with Avg Grid Electricity, Steam Methane Reforming, Coal Gasification, Biomass Gasification, Partial Oxidation of Hydrocarbons, Electrolysis with New Clean Electricity (Green H2), Steam Methane Reforming w/CCS (Blue H2)</t>
  </si>
  <si>
    <t>f1bb18, bfbfbf, 000000, ad6600, 808080, 00b050,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</si>
  <si>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</si>
  <si>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</si>
  <si>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</si>
  <si>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</si>
  <si>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</si>
  <si>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</si>
  <si>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</si>
  <si>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</si>
  <si>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</si>
  <si>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</si>
  <si>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</si>
  <si>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t>
  </si>
  <si>
    <t>Non-BAU Zero-Emission Vehicle Sales Standard by Subregion</t>
  </si>
  <si>
    <t>Boolean Use Non BAU Minimum Required ZEV Sales Percentage by Subregion</t>
  </si>
  <si>
    <t>trans non BAU ZEV minimum</t>
  </si>
  <si>
    <t>**Description:**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t>
  </si>
  <si>
    <t>Fraction of Feedstock Shifted</t>
  </si>
  <si>
    <t>ETS</t>
  </si>
  <si>
    <t>Increased ETS Price</t>
  </si>
  <si>
    <t>indst wedge diagram</t>
  </si>
  <si>
    <t>indst co2e</t>
  </si>
  <si>
    <t>indst process co2e sector</t>
  </si>
  <si>
    <t>indst process co2e pollutant</t>
  </si>
  <si>
    <t>indst energy co2e sector</t>
  </si>
  <si>
    <t>indst energy co2e pollutant</t>
  </si>
  <si>
    <t>indst co2 source</t>
  </si>
  <si>
    <t>Core Fit for 55 Policies</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</si>
  <si>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</si>
  <si>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006699</t>
  </si>
  <si>
    <t>Offshore Wind for Hydrogen Production,Onshore Wind for Hydrogen Production,Solar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</si>
  <si>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Non Solar Distributed Capacity;Output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</si>
  <si>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Offshore Wind for Hydrogen Production,Onshore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</si>
  <si>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af64ff,006699,0099CC,ffff99,620e7a, 65fffb, 00b050, ff6400, f1bb18, ffff00, c2dffd, 087bf1, 004185, e5ffcc, ff9999, ccff33, 04ffaf, bfb088, ff00ff, 000000, f593e0, ff0000, 9b1cb0, c01b00, 6e8000, 004d10, 009999, 969696</t>
  </si>
  <si>
    <t>Battery Storage, Offshore Wind for Hydrogen Production, Onshore Wind for Hydrogen Production, Solar PV for Hydrogen Production,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</si>
  <si>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Grid Battery Storage Capacity; Output Capacity for Green Hydrogen Demand[offshore wind es];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</si>
  <si>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Capacity for Green Hydrogen Demand[offshore wind es];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Non Solar Distributed Capacity;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</si>
</sst>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4">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0" fillId="102" borderId="0" xfId="0" applyFill="1"/>
    <xf numFmtId="0" fontId="4" fillId="20" borderId="0" xfId="0" applyFont="1" applyFill="1" applyAlignment="1">
      <alignment horizontal="center"/>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wrapText="1"/>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49" fontId="0" fillId="0" borderId="0" xfId="0" applyNumberFormat="1" applyAlignment="1">
      <alignment horizontal="left"/>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2" dT="2020-08-19T00:06:43.00" personId="{811026A2-74EF-4287-974D-D90683F22217}" id="{C628B71D-C3A5-4BD2-8BA3-F913D91394D4}">
    <text>Leave this cell blank.</text>
  </threadedComment>
  <threadedComment ref="E32" dT="2020-08-19T00:06:43.00" personId="{811026A2-74EF-4287-974D-D90683F22217}" id="{D0801E46-9E1F-4D2B-A06C-3AD5C5DDEBCA}">
    <text>Leave this cell blank.</text>
  </threadedComment>
  <threadedComment ref="E40" dT="2020-08-19T00:06:43.00" personId="{811026A2-74EF-4287-974D-D90683F22217}" id="{19777683-0E7F-4DAF-955F-A7EBAC7AAEEA}">
    <text>Leave this cell blank.</text>
  </threadedComment>
  <threadedComment ref="E41" dT="2020-08-19T00:06:43.00" personId="{811026A2-74EF-4287-974D-D90683F22217}" id="{A2328F4B-C3F9-4761-BF76-1D4F4D6A14B6}">
    <text>Leave this cell blank.</text>
  </threadedComment>
  <threadedComment ref="I48"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1F6D9B8A-9D38-4D1F-B4ED-5F0A991366ED}">
    <text>Leave this cell blank.</text>
  </threadedComment>
  <threadedComment ref="E91" dT="2020-08-19T00:06:43.00" personId="{811026A2-74EF-4287-974D-D90683F22217}" id="{13F601CD-306A-40F0-B922-220BFFE13A1B}">
    <text>Leave this cell blank.</text>
  </threadedComment>
  <threadedComment ref="D92" dT="2020-08-19T00:06:43.00" personId="{811026A2-74EF-4287-974D-D90683F22217}" id="{F68FAF8D-1644-4226-9958-EF646AC2A415}">
    <text>Leave this cell blank.</text>
  </threadedComment>
  <threadedComment ref="E92" dT="2020-08-19T00:06:43.00" personId="{811026A2-74EF-4287-974D-D90683F22217}" id="{6B9A8754-021E-4D8E-93F4-88976B3E34AB}">
    <text>Leave this cell blank.</text>
  </threadedComment>
  <threadedComment ref="D93" dT="2020-08-19T00:06:43.00" personId="{811026A2-74EF-4287-974D-D90683F22217}" id="{7D5DDCCA-4283-4FED-98AD-8E96763E1C42}">
    <text>Leave this cell blank.</text>
  </threadedComment>
  <threadedComment ref="E93" dT="2020-08-19T00:06:43.00" personId="{811026A2-74EF-4287-974D-D90683F22217}" id="{2419812F-F330-4B11-95F5-C4C2E221E69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 ref="D119" dT="2020-08-19T00:06:43.00" personId="{811026A2-74EF-4287-974D-D90683F22217}" id="{AD616FC9-3395-42E5-B276-12B592569509}">
    <text>Leave this cell blank.</text>
  </threadedComment>
  <threadedComment ref="E119"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F19" sqref="F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1637</v>
      </c>
    </row>
    <row r="11" spans="1:2" x14ac:dyDescent="0.35">
      <c r="A11" s="41"/>
    </row>
    <row r="12" spans="1:2" x14ac:dyDescent="0.35">
      <c r="A12" t="s">
        <v>107</v>
      </c>
    </row>
    <row r="13" spans="1:2" x14ac:dyDescent="0.35">
      <c r="A13" t="s">
        <v>108</v>
      </c>
    </row>
    <row r="14" spans="1:2" x14ac:dyDescent="0.35">
      <c r="A14" t="s">
        <v>109</v>
      </c>
    </row>
    <row r="16" spans="1:2" x14ac:dyDescent="0.35">
      <c r="A16" s="42" t="s">
        <v>1720</v>
      </c>
      <c r="B16" s="100"/>
    </row>
    <row r="17" spans="1:3" x14ac:dyDescent="0.35">
      <c r="A17" t="s">
        <v>1704</v>
      </c>
      <c r="B17" s="20">
        <f>MAX(PolicyLevers!H:H)</f>
        <v>2721</v>
      </c>
    </row>
    <row r="18" spans="1:3" x14ac:dyDescent="0.35">
      <c r="A18" t="s">
        <v>1719</v>
      </c>
      <c r="B18" s="20" t="str" cm="1">
        <f t="array" ref="B18">IF(MIN(IF(COUNTIF(PolicyLevers!$H$2:$H$1978,PolicyLevers!$H$2:$H$1978)&gt;1,PolicyLevers!$H$2:$H$1978, ""))=0,"No duplicate ID numbers",MIN(IF(COUNTIF(PolicyLevers!$H$2:$H$1978,PolicyLevers!$H$2:$H$1978)&gt;1,PolicyLevers!$H$2:$H$1978, "")))</f>
        <v>No duplicate ID numbers</v>
      </c>
    </row>
    <row r="19" spans="1:3" ht="29" x14ac:dyDescent="0.35">
      <c r="A19" s="1" t="s">
        <v>1845</v>
      </c>
      <c r="B19" s="20" t="str" cm="1">
        <f t="array" ref="B19">IF(MIN(IF((NOT(ISNUMBER(PolicyLevers!$H$2:$H$1978)))*(ISTEXT(PolicyLevers!$I$2:$I$1978)),ROW(PolicyLevers!$H$2:$H$1978)))=0,"No missing ID numbers",MIN(IF((NOT(ISNUMBER(PolicyLevers!$H$2:$H$1978)))*(ISTEXT(PolicyLevers!$I$2:$I$1978)),ROW(PolicyLevers!$H$2:$H$1978))))</f>
        <v>No missing ID numbers</v>
      </c>
    </row>
    <row r="21" spans="1:3" x14ac:dyDescent="0.35">
      <c r="A21" s="42" t="s">
        <v>2064</v>
      </c>
      <c r="B21" s="100"/>
    </row>
    <row r="22" spans="1:3" x14ac:dyDescent="0.35">
      <c r="A22" t="s">
        <v>2058</v>
      </c>
    </row>
    <row r="23" spans="1:3" x14ac:dyDescent="0.35">
      <c r="A23" t="s">
        <v>2059</v>
      </c>
    </row>
    <row r="24" spans="1:3" x14ac:dyDescent="0.35">
      <c r="A24" t="s">
        <v>2060</v>
      </c>
    </row>
    <row r="25" spans="1:3" x14ac:dyDescent="0.35">
      <c r="A25" t="s">
        <v>2061</v>
      </c>
    </row>
    <row r="27" spans="1:3" x14ac:dyDescent="0.35">
      <c r="A27" s="42" t="s">
        <v>2062</v>
      </c>
      <c r="B27" s="100"/>
      <c r="C27" s="100"/>
    </row>
    <row r="28" spans="1:3" x14ac:dyDescent="0.35">
      <c r="A28" t="s">
        <v>1714</v>
      </c>
    </row>
    <row r="29" spans="1:3" x14ac:dyDescent="0.35">
      <c r="A29" t="s">
        <v>1700</v>
      </c>
    </row>
    <row r="30" spans="1:3" x14ac:dyDescent="0.35">
      <c r="A30" t="s">
        <v>1701</v>
      </c>
    </row>
    <row r="31" spans="1:3" x14ac:dyDescent="0.35">
      <c r="A31" t="s">
        <v>1702</v>
      </c>
    </row>
    <row r="32" spans="1:3" x14ac:dyDescent="0.35">
      <c r="A32" t="s">
        <v>1703</v>
      </c>
    </row>
    <row r="34" spans="1:2" x14ac:dyDescent="0.35">
      <c r="A34" t="s">
        <v>1715</v>
      </c>
    </row>
    <row r="35" spans="1:2" x14ac:dyDescent="0.35">
      <c r="A35" t="s">
        <v>1698</v>
      </c>
    </row>
    <row r="36" spans="1:2" x14ac:dyDescent="0.35">
      <c r="A36" t="s">
        <v>1699</v>
      </c>
    </row>
    <row r="38" spans="1:2" x14ac:dyDescent="0.35">
      <c r="A38" t="s">
        <v>1716</v>
      </c>
    </row>
    <row r="39" spans="1:2" x14ac:dyDescent="0.35">
      <c r="A39" t="s">
        <v>1705</v>
      </c>
    </row>
    <row r="40" spans="1:2" x14ac:dyDescent="0.35">
      <c r="A40" t="s">
        <v>1706</v>
      </c>
    </row>
    <row r="42" spans="1:2" x14ac:dyDescent="0.35">
      <c r="A42" t="s">
        <v>1717</v>
      </c>
    </row>
    <row r="43" spans="1:2" x14ac:dyDescent="0.35">
      <c r="A43" t="s">
        <v>1707</v>
      </c>
    </row>
    <row r="44" spans="1:2" x14ac:dyDescent="0.35">
      <c r="A44" t="s">
        <v>1708</v>
      </c>
    </row>
    <row r="46" spans="1:2" x14ac:dyDescent="0.35">
      <c r="A46" s="42" t="s">
        <v>2063</v>
      </c>
      <c r="B46" s="100"/>
    </row>
    <row r="47" spans="1:2" x14ac:dyDescent="0.35">
      <c r="A47" t="s">
        <v>1709</v>
      </c>
    </row>
    <row r="48" spans="1:2" x14ac:dyDescent="0.35">
      <c r="A48" t="s">
        <v>1710</v>
      </c>
    </row>
    <row r="50" spans="1:1" x14ac:dyDescent="0.35">
      <c r="A50" t="s">
        <v>1711</v>
      </c>
    </row>
    <row r="51" spans="1:1" x14ac:dyDescent="0.35">
      <c r="A51" t="s">
        <v>1718</v>
      </c>
    </row>
    <row r="52" spans="1:1" x14ac:dyDescent="0.35">
      <c r="A52" t="s">
        <v>1712</v>
      </c>
    </row>
    <row r="53" spans="1:1" x14ac:dyDescent="0.35">
      <c r="A53" t="s">
        <v>1713</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9"/>
  <sheetViews>
    <sheetView zoomScale="70" zoomScaleNormal="70" workbookViewId="0">
      <pane ySplit="3" topLeftCell="A79" activePane="bottomLeft" state="frozen"/>
      <selection pane="bottomLeft" activeCell="B84" sqref="B8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2042</v>
      </c>
      <c r="I1" s="252"/>
      <c r="M1"/>
    </row>
    <row r="2" spans="1:14" x14ac:dyDescent="0.35">
      <c r="A2" s="16" t="s">
        <v>2043</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2700</v>
      </c>
      <c r="K4" s="55" t="s">
        <v>1270</v>
      </c>
      <c r="L4" s="2" t="s">
        <v>1269</v>
      </c>
      <c r="M4" s="145" t="s">
        <v>2610</v>
      </c>
    </row>
    <row r="5" spans="1:14" ht="87" x14ac:dyDescent="0.35">
      <c r="A5" s="2" t="s">
        <v>4</v>
      </c>
      <c r="B5" s="2" t="s">
        <v>1333</v>
      </c>
      <c r="C5" s="1" t="s">
        <v>2250</v>
      </c>
      <c r="D5" s="2" t="s">
        <v>1334</v>
      </c>
      <c r="E5" s="2" t="s">
        <v>1335</v>
      </c>
      <c r="F5" s="108">
        <v>0</v>
      </c>
      <c r="G5" s="208">
        <v>3</v>
      </c>
      <c r="H5" s="208">
        <v>0.1</v>
      </c>
      <c r="I5" s="2" t="s">
        <v>2252</v>
      </c>
      <c r="J5" s="47" t="s">
        <v>2663</v>
      </c>
      <c r="K5" s="2"/>
      <c r="L5" s="2" t="s">
        <v>1571</v>
      </c>
      <c r="M5" s="145" t="s">
        <v>2611</v>
      </c>
    </row>
    <row r="6" spans="1:14" ht="93.75" customHeight="1" x14ac:dyDescent="0.35">
      <c r="A6" s="2" t="s">
        <v>4</v>
      </c>
      <c r="B6" s="2" t="s">
        <v>2248</v>
      </c>
      <c r="C6" s="1" t="s">
        <v>2249</v>
      </c>
      <c r="D6" s="2" t="s">
        <v>1336</v>
      </c>
      <c r="E6" s="1" t="s">
        <v>2251</v>
      </c>
      <c r="F6" s="52">
        <v>0</v>
      </c>
      <c r="G6" s="52">
        <v>1</v>
      </c>
      <c r="H6" s="52">
        <v>0.02</v>
      </c>
      <c r="I6" s="47" t="s">
        <v>1332</v>
      </c>
      <c r="J6" s="47" t="s">
        <v>2647</v>
      </c>
      <c r="K6" s="55"/>
      <c r="L6" s="55" t="s">
        <v>1572</v>
      </c>
      <c r="M6" s="255" t="s">
        <v>2612</v>
      </c>
    </row>
    <row r="7" spans="1:14" ht="91" customHeight="1" x14ac:dyDescent="0.35">
      <c r="A7" s="2" t="s">
        <v>4</v>
      </c>
      <c r="B7" s="2" t="s">
        <v>2234</v>
      </c>
      <c r="C7" s="1" t="s">
        <v>2236</v>
      </c>
      <c r="D7" s="2" t="s">
        <v>2238</v>
      </c>
      <c r="E7" s="1" t="s">
        <v>2239</v>
      </c>
      <c r="F7" s="207">
        <v>0</v>
      </c>
      <c r="G7" s="207">
        <v>15000</v>
      </c>
      <c r="H7" s="207">
        <v>100</v>
      </c>
      <c r="I7" s="207" t="s">
        <v>2613</v>
      </c>
      <c r="J7" s="157" t="s">
        <v>2614</v>
      </c>
      <c r="K7" s="55" t="s">
        <v>451</v>
      </c>
      <c r="L7" s="55" t="s">
        <v>452</v>
      </c>
      <c r="M7" s="144"/>
    </row>
    <row r="8" spans="1:14" ht="141" customHeight="1" x14ac:dyDescent="0.35">
      <c r="A8" s="2" t="s">
        <v>4</v>
      </c>
      <c r="B8" s="2" t="s">
        <v>2235</v>
      </c>
      <c r="C8" s="1" t="s">
        <v>2237</v>
      </c>
      <c r="D8" s="2" t="s">
        <v>2238</v>
      </c>
      <c r="E8" s="1" t="s">
        <v>2240</v>
      </c>
      <c r="F8" s="207">
        <v>0</v>
      </c>
      <c r="G8" s="207">
        <v>35000</v>
      </c>
      <c r="H8" s="207">
        <v>100</v>
      </c>
      <c r="I8" s="207" t="s">
        <v>2613</v>
      </c>
      <c r="J8" s="157" t="s">
        <v>2615</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2681</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2680</v>
      </c>
      <c r="J10" s="47" t="s">
        <v>2702</v>
      </c>
      <c r="K10" s="47" t="s">
        <v>188</v>
      </c>
      <c r="L10" s="6" t="s">
        <v>189</v>
      </c>
      <c r="M10" s="209" t="s">
        <v>2679</v>
      </c>
      <c r="N10" s="47" t="s">
        <v>2045</v>
      </c>
    </row>
    <row r="11" spans="1:14" ht="29" x14ac:dyDescent="0.35">
      <c r="A11" s="2" t="s">
        <v>4</v>
      </c>
      <c r="B11" s="2" t="s">
        <v>455</v>
      </c>
      <c r="C11" s="1" t="s">
        <v>456</v>
      </c>
      <c r="D11" s="2" t="s">
        <v>455</v>
      </c>
      <c r="E11" s="1" t="s">
        <v>1187</v>
      </c>
      <c r="F11" s="53">
        <v>0</v>
      </c>
      <c r="G11" s="53">
        <v>1</v>
      </c>
      <c r="H11" s="53">
        <v>0.01</v>
      </c>
      <c r="I11" s="6" t="s">
        <v>457</v>
      </c>
      <c r="J11" s="47" t="s">
        <v>2677</v>
      </c>
      <c r="K11" s="47" t="s">
        <v>458</v>
      </c>
      <c r="L11" s="6" t="s">
        <v>459</v>
      </c>
      <c r="M11" s="147" t="s">
        <v>460</v>
      </c>
    </row>
    <row r="12" spans="1:14" ht="29" x14ac:dyDescent="0.35">
      <c r="A12" s="2" t="s">
        <v>4</v>
      </c>
      <c r="B12" s="2" t="s">
        <v>2443</v>
      </c>
      <c r="C12" s="1" t="s">
        <v>2444</v>
      </c>
      <c r="D12" s="2" t="s">
        <v>455</v>
      </c>
      <c r="E12" s="1" t="s">
        <v>2445</v>
      </c>
      <c r="F12" s="206">
        <v>0</v>
      </c>
      <c r="G12" s="206">
        <v>1</v>
      </c>
      <c r="H12" s="206">
        <v>1</v>
      </c>
      <c r="I12" s="47" t="s">
        <v>29</v>
      </c>
      <c r="J12" s="47" t="s">
        <v>2664</v>
      </c>
      <c r="K12" s="47" t="s">
        <v>458</v>
      </c>
      <c r="L12" s="6" t="s">
        <v>459</v>
      </c>
      <c r="M12" s="147" t="s">
        <v>460</v>
      </c>
    </row>
    <row r="13" spans="1:14" ht="180.75" customHeight="1" x14ac:dyDescent="0.35">
      <c r="A13" s="1" t="s">
        <v>4</v>
      </c>
      <c r="B13" s="1" t="s">
        <v>1856</v>
      </c>
      <c r="C13" s="1" t="s">
        <v>1857</v>
      </c>
      <c r="D13" s="1" t="s">
        <v>1856</v>
      </c>
      <c r="E13" s="1" t="s">
        <v>1858</v>
      </c>
      <c r="F13" s="51">
        <v>0</v>
      </c>
      <c r="G13" s="51">
        <v>0.26</v>
      </c>
      <c r="H13" s="51">
        <v>0.01</v>
      </c>
      <c r="I13" s="47" t="s">
        <v>1859</v>
      </c>
      <c r="J13" s="47" t="s">
        <v>2703</v>
      </c>
      <c r="K13" s="47" t="s">
        <v>190</v>
      </c>
      <c r="L13" s="6" t="s">
        <v>191</v>
      </c>
      <c r="M13" s="148" t="s">
        <v>2616</v>
      </c>
    </row>
    <row r="14" spans="1:14" ht="145" x14ac:dyDescent="0.35">
      <c r="A14" s="2" t="s">
        <v>4</v>
      </c>
      <c r="B14" s="2" t="s">
        <v>2226</v>
      </c>
      <c r="C14" s="1" t="s">
        <v>2227</v>
      </c>
      <c r="D14" s="2" t="s">
        <v>2228</v>
      </c>
      <c r="E14" s="1" t="s">
        <v>2229</v>
      </c>
      <c r="F14" s="51">
        <v>0</v>
      </c>
      <c r="G14" s="51">
        <v>1</v>
      </c>
      <c r="H14" s="51">
        <v>0.01</v>
      </c>
      <c r="I14" s="1" t="s">
        <v>2617</v>
      </c>
      <c r="J14" s="47" t="s">
        <v>2701</v>
      </c>
      <c r="K14" s="55" t="s">
        <v>453</v>
      </c>
      <c r="L14" s="55" t="s">
        <v>454</v>
      </c>
      <c r="M14" s="145" t="s">
        <v>2044</v>
      </c>
    </row>
    <row r="15" spans="1:14" ht="43.5" x14ac:dyDescent="0.35">
      <c r="A15" s="2" t="s">
        <v>4</v>
      </c>
      <c r="B15" s="2" t="s">
        <v>2231</v>
      </c>
      <c r="C15" s="1" t="s">
        <v>2232</v>
      </c>
      <c r="D15" s="2" t="s">
        <v>2228</v>
      </c>
      <c r="E15" s="1" t="s">
        <v>2230</v>
      </c>
      <c r="F15" s="206">
        <v>0</v>
      </c>
      <c r="G15" s="206">
        <v>1</v>
      </c>
      <c r="H15" s="206">
        <v>1</v>
      </c>
      <c r="I15" s="47" t="s">
        <v>29</v>
      </c>
      <c r="J15" s="47" t="s">
        <v>2618</v>
      </c>
      <c r="K15" s="55"/>
      <c r="L15" s="55"/>
      <c r="M15" s="145"/>
    </row>
    <row r="16" spans="1:14" ht="43.5" x14ac:dyDescent="0.35">
      <c r="A16" s="2" t="s">
        <v>4</v>
      </c>
      <c r="B16" s="2" t="s">
        <v>2394</v>
      </c>
      <c r="C16" s="1" t="s">
        <v>2395</v>
      </c>
      <c r="D16" s="2" t="s">
        <v>2396</v>
      </c>
      <c r="E16" s="1" t="s">
        <v>2397</v>
      </c>
      <c r="F16" s="206">
        <v>0</v>
      </c>
      <c r="G16" s="206">
        <v>1</v>
      </c>
      <c r="H16" s="206">
        <v>1</v>
      </c>
      <c r="I16" s="47" t="s">
        <v>29</v>
      </c>
      <c r="J16" s="47" t="s">
        <v>2648</v>
      </c>
      <c r="K16" s="55"/>
      <c r="L16" s="55"/>
      <c r="M16" s="145" t="s">
        <v>2619</v>
      </c>
    </row>
    <row r="17" spans="1:14" ht="58" x14ac:dyDescent="0.35">
      <c r="A17" s="2" t="s">
        <v>4</v>
      </c>
      <c r="B17" s="2" t="s">
        <v>2749</v>
      </c>
      <c r="C17" s="1" t="s">
        <v>2750</v>
      </c>
      <c r="D17" s="2" t="s">
        <v>2228</v>
      </c>
      <c r="E17" s="1" t="s">
        <v>2751</v>
      </c>
      <c r="F17" s="206">
        <v>0</v>
      </c>
      <c r="G17" s="206">
        <v>1</v>
      </c>
      <c r="H17" s="206">
        <v>1</v>
      </c>
      <c r="I17" s="47" t="s">
        <v>29</v>
      </c>
      <c r="J17" s="47" t="s">
        <v>2752</v>
      </c>
      <c r="K17" s="55"/>
      <c r="L17" s="55"/>
      <c r="M17" s="145"/>
    </row>
    <row r="18" spans="1:14" ht="58" x14ac:dyDescent="0.35">
      <c r="A18" s="1" t="s">
        <v>2716</v>
      </c>
      <c r="B18" s="1" t="s">
        <v>15</v>
      </c>
      <c r="C18" s="1" t="s">
        <v>1364</v>
      </c>
      <c r="D18" s="1" t="s">
        <v>15</v>
      </c>
      <c r="E18" s="1" t="s">
        <v>1363</v>
      </c>
      <c r="F18" s="50">
        <v>0</v>
      </c>
      <c r="G18" s="50">
        <v>1</v>
      </c>
      <c r="H18" s="50">
        <v>0.01</v>
      </c>
      <c r="I18" s="47" t="s">
        <v>2635</v>
      </c>
      <c r="J18" s="47" t="s">
        <v>2692</v>
      </c>
      <c r="K18" s="47" t="s">
        <v>192</v>
      </c>
      <c r="L18" s="6" t="s">
        <v>193</v>
      </c>
      <c r="M18" s="146" t="s">
        <v>2046</v>
      </c>
    </row>
    <row r="19" spans="1:14" ht="72.5" x14ac:dyDescent="0.35">
      <c r="A19" s="1" t="s">
        <v>2716</v>
      </c>
      <c r="B19" s="1" t="s">
        <v>99</v>
      </c>
      <c r="C19" s="1" t="s">
        <v>293</v>
      </c>
      <c r="D19" s="1" t="s">
        <v>99</v>
      </c>
      <c r="E19" s="1" t="s">
        <v>1186</v>
      </c>
      <c r="F19" s="50">
        <v>0</v>
      </c>
      <c r="G19" s="50">
        <v>0.75</v>
      </c>
      <c r="H19" s="50">
        <v>0.01</v>
      </c>
      <c r="I19" s="47" t="s">
        <v>30</v>
      </c>
      <c r="J19" s="47" t="s">
        <v>2620</v>
      </c>
      <c r="K19" s="47" t="s">
        <v>194</v>
      </c>
      <c r="L19" s="6" t="s">
        <v>195</v>
      </c>
      <c r="M19" s="146" t="s">
        <v>145</v>
      </c>
      <c r="N19" s="47" t="s">
        <v>421</v>
      </c>
    </row>
    <row r="20" spans="1:14" ht="43.5" x14ac:dyDescent="0.35">
      <c r="A20" s="1" t="s">
        <v>2716</v>
      </c>
      <c r="B20" s="1" t="s">
        <v>14</v>
      </c>
      <c r="C20" s="1" t="s">
        <v>7</v>
      </c>
      <c r="D20" s="1" t="s">
        <v>14</v>
      </c>
      <c r="E20" s="1" t="s">
        <v>1185</v>
      </c>
      <c r="F20" s="1">
        <v>0</v>
      </c>
      <c r="G20" s="1">
        <v>1</v>
      </c>
      <c r="H20" s="1">
        <v>1</v>
      </c>
      <c r="I20" s="47" t="s">
        <v>29</v>
      </c>
      <c r="J20" s="47" t="s">
        <v>1195</v>
      </c>
      <c r="K20" s="47" t="s">
        <v>255</v>
      </c>
      <c r="L20" s="6" t="s">
        <v>256</v>
      </c>
    </row>
    <row r="21" spans="1:14" ht="58" x14ac:dyDescent="0.35">
      <c r="A21" s="1" t="s">
        <v>2716</v>
      </c>
      <c r="B21" s="1" t="s">
        <v>253</v>
      </c>
      <c r="C21" s="1" t="s">
        <v>294</v>
      </c>
      <c r="D21" s="44" t="s">
        <v>338</v>
      </c>
      <c r="E21" s="1" t="s">
        <v>1184</v>
      </c>
      <c r="F21" s="1">
        <v>0</v>
      </c>
      <c r="G21" s="51">
        <v>0.24</v>
      </c>
      <c r="H21" s="54">
        <v>5.0000000000000001E-3</v>
      </c>
      <c r="I21" s="47" t="s">
        <v>254</v>
      </c>
      <c r="J21" s="47" t="s">
        <v>2654</v>
      </c>
      <c r="K21" s="47" t="s">
        <v>255</v>
      </c>
      <c r="L21" s="6" t="s">
        <v>256</v>
      </c>
      <c r="M21" s="147" t="s">
        <v>298</v>
      </c>
      <c r="N21" s="6" t="s">
        <v>388</v>
      </c>
    </row>
    <row r="22" spans="1:14" ht="43.5" x14ac:dyDescent="0.35">
      <c r="A22" s="1" t="s">
        <v>2716</v>
      </c>
      <c r="B22" s="1" t="s">
        <v>257</v>
      </c>
      <c r="C22" s="1" t="s">
        <v>2247</v>
      </c>
      <c r="D22" s="44" t="s">
        <v>338</v>
      </c>
      <c r="E22" s="1" t="s">
        <v>1183</v>
      </c>
      <c r="F22" s="1">
        <v>0</v>
      </c>
      <c r="G22" s="50">
        <v>0.5</v>
      </c>
      <c r="H22" s="51">
        <v>0.01</v>
      </c>
      <c r="I22" s="47" t="s">
        <v>260</v>
      </c>
      <c r="J22" s="47" t="s">
        <v>2656</v>
      </c>
      <c r="K22" s="47" t="s">
        <v>258</v>
      </c>
      <c r="L22" s="6" t="s">
        <v>259</v>
      </c>
      <c r="M22" s="147" t="s">
        <v>299</v>
      </c>
      <c r="N22" s="48"/>
    </row>
    <row r="23" spans="1:14" ht="29" x14ac:dyDescent="0.35">
      <c r="A23" s="1" t="s">
        <v>2716</v>
      </c>
      <c r="B23" t="s">
        <v>2708</v>
      </c>
      <c r="C23" t="s">
        <v>2709</v>
      </c>
      <c r="D23" s="20" t="s">
        <v>338</v>
      </c>
      <c r="E23" t="s">
        <v>2710</v>
      </c>
      <c r="F23">
        <v>0</v>
      </c>
      <c r="G23" s="39">
        <v>290000</v>
      </c>
      <c r="H23" s="39">
        <v>5000</v>
      </c>
      <c r="I23" s="218" t="s">
        <v>2711</v>
      </c>
      <c r="J23" s="218" t="s">
        <v>2712</v>
      </c>
      <c r="K23" s="218"/>
      <c r="L23" s="188"/>
    </row>
    <row r="24" spans="1:14" ht="43.5" x14ac:dyDescent="0.35">
      <c r="A24" s="1" t="s">
        <v>2716</v>
      </c>
      <c r="B24" s="1" t="s">
        <v>13</v>
      </c>
      <c r="C24" s="1" t="s">
        <v>124</v>
      </c>
      <c r="D24" s="1" t="s">
        <v>13</v>
      </c>
      <c r="E24" s="1" t="s">
        <v>1182</v>
      </c>
      <c r="F24" s="1">
        <v>0</v>
      </c>
      <c r="G24" s="1">
        <v>1</v>
      </c>
      <c r="H24" s="1">
        <v>1</v>
      </c>
      <c r="I24" s="47" t="s">
        <v>29</v>
      </c>
      <c r="J24" s="47" t="s">
        <v>1812</v>
      </c>
      <c r="K24" s="47" t="s">
        <v>196</v>
      </c>
      <c r="L24" s="6" t="s">
        <v>197</v>
      </c>
      <c r="M24" s="147" t="s">
        <v>73</v>
      </c>
      <c r="N24" s="48"/>
    </row>
    <row r="25" spans="1:14" ht="101.5" x14ac:dyDescent="0.35">
      <c r="A25" s="1" t="s">
        <v>2716</v>
      </c>
      <c r="B25" s="1" t="s">
        <v>1341</v>
      </c>
      <c r="C25" s="1" t="s">
        <v>1340</v>
      </c>
      <c r="D25" s="1" t="s">
        <v>16</v>
      </c>
      <c r="E25" s="1" t="s">
        <v>1181</v>
      </c>
      <c r="F25" s="50">
        <v>0</v>
      </c>
      <c r="G25" s="50">
        <v>0.5</v>
      </c>
      <c r="H25" s="50">
        <v>0.1</v>
      </c>
      <c r="I25" s="47" t="s">
        <v>2621</v>
      </c>
      <c r="J25" s="258" t="s">
        <v>2695</v>
      </c>
      <c r="K25" s="47" t="s">
        <v>198</v>
      </c>
      <c r="L25" s="6" t="s">
        <v>199</v>
      </c>
      <c r="M25" s="146" t="s">
        <v>148</v>
      </c>
    </row>
    <row r="26" spans="1:14" ht="43.5" x14ac:dyDescent="0.35">
      <c r="A26" s="1" t="s">
        <v>2716</v>
      </c>
      <c r="B26" s="1" t="s">
        <v>12</v>
      </c>
      <c r="C26" s="1" t="s">
        <v>6</v>
      </c>
      <c r="D26" s="1" t="s">
        <v>12</v>
      </c>
      <c r="E26" s="1" t="s">
        <v>1180</v>
      </c>
      <c r="F26" s="1">
        <v>0</v>
      </c>
      <c r="G26" s="1">
        <v>1</v>
      </c>
      <c r="H26" s="1">
        <v>1</v>
      </c>
      <c r="I26" s="47" t="s">
        <v>29</v>
      </c>
      <c r="J26" s="47" t="s">
        <v>2655</v>
      </c>
      <c r="K26" s="47" t="s">
        <v>200</v>
      </c>
      <c r="L26" s="6" t="s">
        <v>201</v>
      </c>
    </row>
    <row r="27" spans="1:14" ht="43.5" x14ac:dyDescent="0.35">
      <c r="A27" s="1" t="s">
        <v>2716</v>
      </c>
      <c r="B27" s="2" t="s">
        <v>1359</v>
      </c>
      <c r="C27" s="1" t="s">
        <v>281</v>
      </c>
      <c r="D27" s="2" t="s">
        <v>1358</v>
      </c>
      <c r="E27" s="1" t="s">
        <v>1156</v>
      </c>
      <c r="F27" s="53">
        <v>0</v>
      </c>
      <c r="G27" s="53">
        <v>1</v>
      </c>
      <c r="H27" s="53">
        <v>0.01</v>
      </c>
      <c r="I27" s="6" t="s">
        <v>57</v>
      </c>
      <c r="J27" s="6" t="s">
        <v>1194</v>
      </c>
      <c r="K27" s="6" t="s">
        <v>237</v>
      </c>
      <c r="L27" s="6" t="s">
        <v>238</v>
      </c>
      <c r="M27" s="146" t="s">
        <v>148</v>
      </c>
      <c r="N27" s="6"/>
    </row>
    <row r="28" spans="1:14" ht="58" x14ac:dyDescent="0.35">
      <c r="A28" s="1" t="s">
        <v>2716</v>
      </c>
      <c r="B28" s="2" t="s">
        <v>2571</v>
      </c>
      <c r="C28" s="1" t="s">
        <v>1615</v>
      </c>
      <c r="D28" s="2" t="s">
        <v>342</v>
      </c>
      <c r="E28" s="1" t="s">
        <v>1613</v>
      </c>
      <c r="F28" s="53">
        <v>0</v>
      </c>
      <c r="G28" s="53">
        <v>1</v>
      </c>
      <c r="H28" s="53">
        <v>0.01</v>
      </c>
      <c r="I28" s="47" t="s">
        <v>1614</v>
      </c>
      <c r="J28" s="47" t="s">
        <v>2662</v>
      </c>
      <c r="K28" s="6" t="s">
        <v>335</v>
      </c>
      <c r="L28" s="6" t="s">
        <v>1576</v>
      </c>
      <c r="M28" s="146" t="s">
        <v>2630</v>
      </c>
      <c r="N28" s="6"/>
    </row>
    <row r="29" spans="1:14" ht="29" x14ac:dyDescent="0.35">
      <c r="A29" s="2" t="s">
        <v>8</v>
      </c>
      <c r="B29" s="2" t="s">
        <v>321</v>
      </c>
      <c r="C29" s="1" t="s">
        <v>322</v>
      </c>
      <c r="D29" s="2" t="s">
        <v>321</v>
      </c>
      <c r="E29" s="1" t="s">
        <v>1179</v>
      </c>
      <c r="F29" s="2">
        <v>0</v>
      </c>
      <c r="G29" s="2">
        <v>1</v>
      </c>
      <c r="H29" s="2">
        <v>1</v>
      </c>
      <c r="I29" s="6" t="s">
        <v>29</v>
      </c>
      <c r="J29" s="47" t="s">
        <v>2047</v>
      </c>
      <c r="K29" s="47" t="s">
        <v>323</v>
      </c>
      <c r="L29" s="6" t="s">
        <v>324</v>
      </c>
    </row>
    <row r="30" spans="1:14" x14ac:dyDescent="0.35">
      <c r="A30" s="191" t="s">
        <v>8</v>
      </c>
      <c r="B30" s="191" t="s">
        <v>2704</v>
      </c>
      <c r="C30" t="s">
        <v>2705</v>
      </c>
      <c r="D30" s="191" t="s">
        <v>2704</v>
      </c>
      <c r="E30" t="s">
        <v>2706</v>
      </c>
      <c r="F30" s="191">
        <v>0</v>
      </c>
      <c r="G30" s="191">
        <v>1</v>
      </c>
      <c r="H30" s="191">
        <v>1</v>
      </c>
      <c r="I30" s="188" t="s">
        <v>29</v>
      </c>
      <c r="J30" s="218" t="s">
        <v>2707</v>
      </c>
      <c r="K30" s="218"/>
      <c r="L30" s="188"/>
    </row>
    <row r="31" spans="1:14" ht="58" x14ac:dyDescent="0.35">
      <c r="A31" s="1" t="s">
        <v>8</v>
      </c>
      <c r="B31" s="47" t="s">
        <v>1986</v>
      </c>
      <c r="C31" s="1" t="s">
        <v>1616</v>
      </c>
      <c r="D31" s="47" t="s">
        <v>1986</v>
      </c>
      <c r="E31" s="1" t="s">
        <v>1170</v>
      </c>
      <c r="F31" s="50">
        <v>0</v>
      </c>
      <c r="G31" s="51">
        <v>1</v>
      </c>
      <c r="H31" s="51">
        <v>0.01</v>
      </c>
      <c r="I31" s="47" t="s">
        <v>34</v>
      </c>
      <c r="J31" s="47" t="s">
        <v>2665</v>
      </c>
      <c r="K31" s="47" t="s">
        <v>1329</v>
      </c>
      <c r="L31" s="6" t="s">
        <v>1330</v>
      </c>
      <c r="M31" s="147" t="s">
        <v>147</v>
      </c>
    </row>
    <row r="32" spans="1:14" ht="58" x14ac:dyDescent="0.35">
      <c r="A32" s="1" t="s">
        <v>8</v>
      </c>
      <c r="B32" s="47" t="s">
        <v>2324</v>
      </c>
      <c r="C32" s="1" t="s">
        <v>2325</v>
      </c>
      <c r="D32" s="102"/>
      <c r="E32" s="102"/>
      <c r="F32" s="2">
        <v>0</v>
      </c>
      <c r="G32" s="2">
        <v>1</v>
      </c>
      <c r="H32" s="2">
        <v>1</v>
      </c>
      <c r="I32" s="6" t="s">
        <v>29</v>
      </c>
      <c r="J32" s="47" t="s">
        <v>2326</v>
      </c>
      <c r="K32" s="47"/>
      <c r="L32" s="6"/>
      <c r="M32" s="147"/>
    </row>
    <row r="33" spans="1:14" ht="58" x14ac:dyDescent="0.35">
      <c r="A33" s="1" t="s">
        <v>8</v>
      </c>
      <c r="B33" s="47" t="s">
        <v>2448</v>
      </c>
      <c r="C33" s="1" t="s">
        <v>2450</v>
      </c>
      <c r="D33" s="1"/>
      <c r="E33" s="1"/>
      <c r="F33" s="2">
        <v>0</v>
      </c>
      <c r="G33" s="2">
        <v>1000</v>
      </c>
      <c r="H33" s="2">
        <v>20</v>
      </c>
      <c r="I33" s="2" t="str">
        <f>UnitControlCenter!B43</f>
        <v>2023 Euro / megawatt-hour (MWh)</v>
      </c>
      <c r="J33" s="47" t="s">
        <v>2674</v>
      </c>
      <c r="K33" s="47"/>
      <c r="L33" s="6"/>
      <c r="M33" s="147"/>
    </row>
    <row r="34" spans="1:14" ht="43.5" x14ac:dyDescent="0.35">
      <c r="A34" s="2" t="s">
        <v>8</v>
      </c>
      <c r="B34" s="2" t="s">
        <v>261</v>
      </c>
      <c r="C34" s="1" t="s">
        <v>264</v>
      </c>
      <c r="D34" s="2" t="s">
        <v>339</v>
      </c>
      <c r="E34" s="1" t="s">
        <v>1178</v>
      </c>
      <c r="F34" s="53">
        <v>-0.5</v>
      </c>
      <c r="G34" s="53">
        <v>1</v>
      </c>
      <c r="H34" s="53">
        <v>0.02</v>
      </c>
      <c r="I34" s="6" t="s">
        <v>265</v>
      </c>
      <c r="J34" s="47" t="s">
        <v>1196</v>
      </c>
      <c r="K34" s="47" t="s">
        <v>267</v>
      </c>
      <c r="L34" s="6" t="s">
        <v>269</v>
      </c>
      <c r="M34" s="147" t="s">
        <v>300</v>
      </c>
    </row>
    <row r="35" spans="1:14" ht="43.5" x14ac:dyDescent="0.35">
      <c r="A35" s="2" t="s">
        <v>8</v>
      </c>
      <c r="B35" s="2" t="s">
        <v>262</v>
      </c>
      <c r="C35" s="1" t="s">
        <v>263</v>
      </c>
      <c r="D35" s="2" t="s">
        <v>339</v>
      </c>
      <c r="E35" s="1" t="s">
        <v>1177</v>
      </c>
      <c r="F35" s="53">
        <v>-0.5</v>
      </c>
      <c r="G35" s="53">
        <v>1</v>
      </c>
      <c r="H35" s="53">
        <v>0.02</v>
      </c>
      <c r="I35" s="6" t="s">
        <v>266</v>
      </c>
      <c r="J35" s="47" t="s">
        <v>2649</v>
      </c>
      <c r="K35" s="47" t="s">
        <v>268</v>
      </c>
      <c r="L35" s="6" t="s">
        <v>269</v>
      </c>
      <c r="M35" s="147" t="s">
        <v>300</v>
      </c>
    </row>
    <row r="36" spans="1:14" ht="43.5" x14ac:dyDescent="0.35">
      <c r="A36" s="1" t="s">
        <v>8</v>
      </c>
      <c r="B36" s="1" t="s">
        <v>296</v>
      </c>
      <c r="C36" s="1" t="s">
        <v>295</v>
      </c>
      <c r="D36" s="1" t="s">
        <v>296</v>
      </c>
      <c r="E36" s="1" t="s">
        <v>1176</v>
      </c>
      <c r="F36" s="1">
        <v>0</v>
      </c>
      <c r="G36" s="1">
        <v>1</v>
      </c>
      <c r="H36" s="1">
        <v>1</v>
      </c>
      <c r="I36" s="47" t="s">
        <v>29</v>
      </c>
    </row>
    <row r="37" spans="1:14" ht="43.5" x14ac:dyDescent="0.35">
      <c r="A37" s="1" t="s">
        <v>8</v>
      </c>
      <c r="B37" s="1" t="s">
        <v>2266</v>
      </c>
      <c r="C37" s="1" t="s">
        <v>2267</v>
      </c>
      <c r="D37" s="1" t="s">
        <v>2268</v>
      </c>
      <c r="E37" s="1" t="s">
        <v>2409</v>
      </c>
      <c r="F37" s="2">
        <v>0</v>
      </c>
      <c r="G37" s="2">
        <v>100</v>
      </c>
      <c r="H37" s="2">
        <v>1</v>
      </c>
      <c r="I37" s="2" t="s">
        <v>2269</v>
      </c>
      <c r="J37" s="47" t="s">
        <v>2270</v>
      </c>
      <c r="K37" s="47"/>
      <c r="L37" s="6"/>
      <c r="M37" s="257"/>
    </row>
    <row r="38" spans="1:14" ht="43.5" x14ac:dyDescent="0.35">
      <c r="A38" s="1" t="s">
        <v>8</v>
      </c>
      <c r="B38" s="1" t="s">
        <v>17</v>
      </c>
      <c r="C38" s="1" t="s">
        <v>27</v>
      </c>
      <c r="D38" s="1" t="s">
        <v>17</v>
      </c>
      <c r="E38" s="1" t="s">
        <v>1175</v>
      </c>
      <c r="F38" s="50">
        <v>0</v>
      </c>
      <c r="G38" s="51">
        <v>1</v>
      </c>
      <c r="H38" s="51">
        <v>0.01</v>
      </c>
      <c r="I38" s="47" t="s">
        <v>33</v>
      </c>
      <c r="J38" s="1" t="s">
        <v>2666</v>
      </c>
      <c r="K38" s="47" t="s">
        <v>202</v>
      </c>
      <c r="L38" s="6" t="s">
        <v>203</v>
      </c>
      <c r="M38" s="146" t="s">
        <v>148</v>
      </c>
    </row>
    <row r="39" spans="1:14" ht="217.5" x14ac:dyDescent="0.35">
      <c r="A39" s="1" t="s">
        <v>8</v>
      </c>
      <c r="B39" s="1" t="s">
        <v>126</v>
      </c>
      <c r="C39" s="1" t="s">
        <v>125</v>
      </c>
      <c r="D39" s="1" t="s">
        <v>126</v>
      </c>
      <c r="E39" s="1" t="s">
        <v>1174</v>
      </c>
      <c r="F39" s="5">
        <v>0</v>
      </c>
      <c r="G39" s="5">
        <v>25000</v>
      </c>
      <c r="H39" s="5">
        <v>500</v>
      </c>
      <c r="I39" s="47" t="s">
        <v>182</v>
      </c>
      <c r="J39" s="47" t="s">
        <v>2696</v>
      </c>
      <c r="K39" s="47" t="s">
        <v>204</v>
      </c>
      <c r="L39" s="6" t="s">
        <v>205</v>
      </c>
      <c r="M39" s="146" t="s">
        <v>146</v>
      </c>
      <c r="N39" s="47" t="s">
        <v>183</v>
      </c>
    </row>
    <row r="40" spans="1:14" ht="58" x14ac:dyDescent="0.35">
      <c r="A40" s="1" t="s">
        <v>8</v>
      </c>
      <c r="B40" s="1" t="s">
        <v>1888</v>
      </c>
      <c r="C40" s="1" t="s">
        <v>1889</v>
      </c>
      <c r="D40" s="1" t="s">
        <v>1888</v>
      </c>
      <c r="E40" s="102"/>
      <c r="F40" s="1">
        <v>0</v>
      </c>
      <c r="G40" s="1">
        <v>1</v>
      </c>
      <c r="H40" s="1">
        <v>1</v>
      </c>
      <c r="I40" s="47" t="s">
        <v>29</v>
      </c>
      <c r="J40" s="157" t="s">
        <v>2686</v>
      </c>
    </row>
    <row r="41" spans="1:14" ht="43.5" x14ac:dyDescent="0.35">
      <c r="A41" s="1" t="s">
        <v>8</v>
      </c>
      <c r="B41" s="1" t="s">
        <v>59</v>
      </c>
      <c r="C41" s="1" t="s">
        <v>127</v>
      </c>
      <c r="D41" s="1" t="s">
        <v>59</v>
      </c>
      <c r="E41" s="102"/>
      <c r="F41" s="1">
        <v>0</v>
      </c>
      <c r="G41" s="1">
        <v>1</v>
      </c>
      <c r="H41" s="1">
        <v>1</v>
      </c>
      <c r="I41" s="47" t="s">
        <v>29</v>
      </c>
      <c r="J41" s="157" t="s">
        <v>2675</v>
      </c>
    </row>
    <row r="42" spans="1:14" x14ac:dyDescent="0.35">
      <c r="A42" t="s">
        <v>8</v>
      </c>
      <c r="B42" t="s">
        <v>2535</v>
      </c>
      <c r="C42" t="s">
        <v>2534</v>
      </c>
      <c r="D42" t="s">
        <v>2535</v>
      </c>
      <c r="F42">
        <v>0</v>
      </c>
      <c r="G42">
        <v>1</v>
      </c>
      <c r="H42">
        <v>1</v>
      </c>
      <c r="I42" s="218" t="s">
        <v>29</v>
      </c>
      <c r="J42" s="256" t="s">
        <v>2536</v>
      </c>
    </row>
    <row r="43" spans="1:14" ht="43.5" x14ac:dyDescent="0.35">
      <c r="A43" s="1" t="s">
        <v>8</v>
      </c>
      <c r="B43" s="1" t="s">
        <v>350</v>
      </c>
      <c r="C43" s="1" t="s">
        <v>351</v>
      </c>
      <c r="D43" s="1" t="s">
        <v>350</v>
      </c>
      <c r="E43" s="1" t="s">
        <v>1173</v>
      </c>
      <c r="F43" s="1">
        <v>0</v>
      </c>
      <c r="G43" s="1">
        <v>1</v>
      </c>
      <c r="H43" s="1">
        <v>1</v>
      </c>
      <c r="I43" s="47" t="s">
        <v>29</v>
      </c>
      <c r="J43" s="47"/>
    </row>
    <row r="44" spans="1:14" ht="145" x14ac:dyDescent="0.35">
      <c r="A44" s="2" t="s">
        <v>8</v>
      </c>
      <c r="B44" s="2" t="s">
        <v>248</v>
      </c>
      <c r="C44" s="1" t="s">
        <v>249</v>
      </c>
      <c r="D44" s="2" t="s">
        <v>248</v>
      </c>
      <c r="E44" s="1" t="s">
        <v>1172</v>
      </c>
      <c r="F44" s="53">
        <v>0</v>
      </c>
      <c r="G44" s="53">
        <v>0.6</v>
      </c>
      <c r="H44" s="53">
        <v>0.01</v>
      </c>
      <c r="I44" s="6" t="s">
        <v>250</v>
      </c>
      <c r="J44" s="47" t="s">
        <v>2622</v>
      </c>
      <c r="K44" s="6" t="s">
        <v>1134</v>
      </c>
      <c r="L44" s="6" t="s">
        <v>251</v>
      </c>
      <c r="M44" s="146" t="s">
        <v>2055</v>
      </c>
    </row>
    <row r="45" spans="1:14" ht="43.5" x14ac:dyDescent="0.35">
      <c r="A45" s="2" t="s">
        <v>8</v>
      </c>
      <c r="B45" s="49" t="s">
        <v>1209</v>
      </c>
      <c r="C45" s="1" t="s">
        <v>1210</v>
      </c>
      <c r="D45" s="49" t="s">
        <v>1209</v>
      </c>
      <c r="E45" s="2" t="s">
        <v>1211</v>
      </c>
      <c r="F45" s="53">
        <v>0</v>
      </c>
      <c r="G45" s="53">
        <v>0.9</v>
      </c>
      <c r="H45" s="53">
        <v>0.01</v>
      </c>
      <c r="I45" s="6" t="s">
        <v>1212</v>
      </c>
      <c r="J45" s="47" t="s">
        <v>2048</v>
      </c>
      <c r="K45" s="6" t="s">
        <v>1262</v>
      </c>
      <c r="L45" s="6" t="s">
        <v>1261</v>
      </c>
    </row>
    <row r="46" spans="1:14" ht="58" x14ac:dyDescent="0.35">
      <c r="A46" s="2" t="s">
        <v>8</v>
      </c>
      <c r="B46" s="2" t="s">
        <v>245</v>
      </c>
      <c r="C46" s="1" t="s">
        <v>275</v>
      </c>
      <c r="D46" s="2" t="s">
        <v>340</v>
      </c>
      <c r="E46" s="1" t="s">
        <v>1171</v>
      </c>
      <c r="F46" s="53">
        <v>0</v>
      </c>
      <c r="G46" s="53">
        <v>0.3</v>
      </c>
      <c r="H46" s="53">
        <v>0.01</v>
      </c>
      <c r="I46" s="6" t="s">
        <v>246</v>
      </c>
      <c r="J46" s="47" t="s">
        <v>2650</v>
      </c>
      <c r="K46" s="6" t="s">
        <v>1135</v>
      </c>
      <c r="L46" s="6" t="s">
        <v>247</v>
      </c>
      <c r="M46" s="147" t="s">
        <v>301</v>
      </c>
    </row>
    <row r="47" spans="1:14" ht="43.5" x14ac:dyDescent="0.35">
      <c r="A47" s="2" t="s">
        <v>8</v>
      </c>
      <c r="B47" s="1" t="s">
        <v>1660</v>
      </c>
      <c r="C47" s="1" t="s">
        <v>1662</v>
      </c>
      <c r="D47" s="1" t="s">
        <v>1660</v>
      </c>
      <c r="E47" s="1" t="s">
        <v>1663</v>
      </c>
      <c r="F47" s="53">
        <v>0</v>
      </c>
      <c r="G47" s="53">
        <v>0.95</v>
      </c>
      <c r="H47" s="53">
        <v>0.01</v>
      </c>
      <c r="I47" s="6" t="s">
        <v>1664</v>
      </c>
      <c r="J47" s="47" t="s">
        <v>2659</v>
      </c>
      <c r="K47" s="47" t="s">
        <v>206</v>
      </c>
      <c r="L47" s="6"/>
      <c r="M47" s="146" t="s">
        <v>2054</v>
      </c>
    </row>
    <row r="48" spans="1:14" ht="72.5" x14ac:dyDescent="0.35">
      <c r="A48" s="1" t="s">
        <v>8</v>
      </c>
      <c r="B48" s="1" t="s">
        <v>18</v>
      </c>
      <c r="C48" s="1" t="s">
        <v>128</v>
      </c>
      <c r="D48" s="1" t="s">
        <v>18</v>
      </c>
      <c r="E48" s="1" t="s">
        <v>1661</v>
      </c>
      <c r="F48" s="2">
        <v>0</v>
      </c>
      <c r="G48" s="2">
        <v>60</v>
      </c>
      <c r="H48" s="2">
        <v>1</v>
      </c>
      <c r="I48" s="142" t="s">
        <v>2520</v>
      </c>
      <c r="J48" s="47" t="s">
        <v>2660</v>
      </c>
      <c r="K48" s="47" t="s">
        <v>206</v>
      </c>
      <c r="L48" s="6" t="s">
        <v>207</v>
      </c>
      <c r="M48" s="146" t="s">
        <v>2623</v>
      </c>
    </row>
    <row r="49" spans="1:14" ht="87" x14ac:dyDescent="0.35">
      <c r="A49" s="1" t="s">
        <v>8</v>
      </c>
      <c r="B49" s="1" t="s">
        <v>2346</v>
      </c>
      <c r="C49" s="1" t="s">
        <v>2347</v>
      </c>
      <c r="D49" s="1" t="s">
        <v>2348</v>
      </c>
      <c r="E49" s="1" t="s">
        <v>2349</v>
      </c>
      <c r="F49" s="50">
        <v>0</v>
      </c>
      <c r="G49" s="51">
        <v>1</v>
      </c>
      <c r="H49" s="51">
        <v>0.01</v>
      </c>
      <c r="I49" s="2" t="s">
        <v>2350</v>
      </c>
      <c r="J49" s="47" t="s">
        <v>2624</v>
      </c>
      <c r="K49" s="47"/>
      <c r="L49" s="6"/>
      <c r="M49" s="146"/>
    </row>
    <row r="50" spans="1:14" ht="58" x14ac:dyDescent="0.35">
      <c r="A50" s="1" t="s">
        <v>8</v>
      </c>
      <c r="B50" s="1" t="s">
        <v>2400</v>
      </c>
      <c r="C50" s="1" t="s">
        <v>2398</v>
      </c>
      <c r="D50" s="1" t="s">
        <v>2399</v>
      </c>
      <c r="E50" s="1" t="s">
        <v>2403</v>
      </c>
      <c r="F50" s="223">
        <v>0</v>
      </c>
      <c r="G50" s="1">
        <v>100</v>
      </c>
      <c r="H50" s="1">
        <v>5</v>
      </c>
      <c r="I50" s="2" t="s">
        <v>2634</v>
      </c>
      <c r="J50" s="47" t="s">
        <v>2667</v>
      </c>
      <c r="K50" s="47"/>
      <c r="L50" s="6"/>
      <c r="M50" s="146"/>
    </row>
    <row r="51" spans="1:14" ht="58" x14ac:dyDescent="0.35">
      <c r="A51" s="1" t="s">
        <v>8</v>
      </c>
      <c r="B51" s="1" t="s">
        <v>2401</v>
      </c>
      <c r="C51" s="1" t="s">
        <v>2402</v>
      </c>
      <c r="D51" s="1" t="s">
        <v>2399</v>
      </c>
      <c r="E51" s="1" t="s">
        <v>2404</v>
      </c>
      <c r="F51" s="50">
        <v>0</v>
      </c>
      <c r="G51" s="51">
        <v>1</v>
      </c>
      <c r="H51" s="51">
        <v>0.01</v>
      </c>
      <c r="I51" s="2" t="s">
        <v>2405</v>
      </c>
      <c r="J51" s="47" t="s">
        <v>2672</v>
      </c>
      <c r="K51" s="47"/>
      <c r="L51" s="6"/>
      <c r="M51" s="146"/>
    </row>
    <row r="52" spans="1:14" ht="29" x14ac:dyDescent="0.35">
      <c r="A52" s="1" t="s">
        <v>8</v>
      </c>
      <c r="B52" s="1" t="s">
        <v>2406</v>
      </c>
      <c r="C52" s="1" t="s">
        <v>2407</v>
      </c>
      <c r="D52" s="1" t="s">
        <v>2406</v>
      </c>
      <c r="E52" s="1" t="s">
        <v>2408</v>
      </c>
      <c r="F52" s="223">
        <v>0</v>
      </c>
      <c r="G52" s="1">
        <v>100</v>
      </c>
      <c r="H52" s="1">
        <v>5</v>
      </c>
      <c r="I52" s="2" t="s">
        <v>2633</v>
      </c>
      <c r="J52" s="47" t="s">
        <v>2673</v>
      </c>
      <c r="K52" s="47"/>
      <c r="L52" s="6"/>
      <c r="M52" s="146"/>
    </row>
    <row r="53" spans="1:14" ht="101.5" x14ac:dyDescent="0.35">
      <c r="A53" s="1" t="s">
        <v>9</v>
      </c>
      <c r="B53" s="1" t="s">
        <v>2073</v>
      </c>
      <c r="C53" s="1" t="s">
        <v>2040</v>
      </c>
      <c r="D53" s="1" t="s">
        <v>2073</v>
      </c>
      <c r="E53" s="1" t="s">
        <v>2041</v>
      </c>
      <c r="F53" s="53">
        <v>0</v>
      </c>
      <c r="G53" s="53">
        <v>0.5</v>
      </c>
      <c r="H53" s="53">
        <v>0.01</v>
      </c>
      <c r="I53" s="6" t="s">
        <v>2039</v>
      </c>
      <c r="J53" s="47" t="s">
        <v>2074</v>
      </c>
    </row>
    <row r="54" spans="1:14" ht="58" x14ac:dyDescent="0.35">
      <c r="A54" s="1" t="s">
        <v>9</v>
      </c>
      <c r="B54" s="1" t="s">
        <v>26</v>
      </c>
      <c r="C54" s="1" t="s">
        <v>1891</v>
      </c>
      <c r="D54" s="1" t="s">
        <v>1892</v>
      </c>
      <c r="E54" s="1" t="s">
        <v>1890</v>
      </c>
      <c r="F54" s="50">
        <v>0</v>
      </c>
      <c r="G54" s="51">
        <v>1</v>
      </c>
      <c r="H54" s="51">
        <v>0.01</v>
      </c>
      <c r="I54" s="47" t="s">
        <v>1685</v>
      </c>
      <c r="J54" s="47" t="s">
        <v>1893</v>
      </c>
      <c r="K54" s="47" t="s">
        <v>233</v>
      </c>
      <c r="L54" s="6" t="s">
        <v>234</v>
      </c>
    </row>
    <row r="55" spans="1:14" ht="29" x14ac:dyDescent="0.35">
      <c r="A55" s="1" t="s">
        <v>9</v>
      </c>
      <c r="B55" s="1" t="s">
        <v>20</v>
      </c>
      <c r="C55" s="1" t="s">
        <v>1642</v>
      </c>
      <c r="D55" s="1" t="s">
        <v>20</v>
      </c>
      <c r="E55" s="1" t="s">
        <v>1643</v>
      </c>
      <c r="F55" s="50">
        <v>0</v>
      </c>
      <c r="G55" s="51">
        <v>1</v>
      </c>
      <c r="H55" s="51">
        <v>0.01</v>
      </c>
      <c r="I55" s="47" t="s">
        <v>33</v>
      </c>
      <c r="J55" s="47" t="s">
        <v>2625</v>
      </c>
      <c r="K55" s="47" t="s">
        <v>208</v>
      </c>
      <c r="L55" s="6" t="s">
        <v>209</v>
      </c>
      <c r="M55" s="146" t="s">
        <v>2626</v>
      </c>
    </row>
    <row r="56" spans="1:14" ht="58" x14ac:dyDescent="0.35">
      <c r="A56" s="1" t="s">
        <v>9</v>
      </c>
      <c r="B56" s="1" t="s">
        <v>24</v>
      </c>
      <c r="C56" s="1" t="s">
        <v>276</v>
      </c>
      <c r="D56" s="1" t="s">
        <v>24</v>
      </c>
      <c r="E56" s="1" t="s">
        <v>1169</v>
      </c>
      <c r="F56" s="50">
        <v>0</v>
      </c>
      <c r="G56" s="51">
        <v>1</v>
      </c>
      <c r="H56" s="51">
        <v>0.01</v>
      </c>
      <c r="I56" s="47" t="s">
        <v>33</v>
      </c>
      <c r="J56" s="47" t="s">
        <v>1190</v>
      </c>
      <c r="K56" s="47" t="s">
        <v>210</v>
      </c>
      <c r="L56" s="6" t="s">
        <v>211</v>
      </c>
      <c r="M56" s="146" t="s">
        <v>148</v>
      </c>
    </row>
    <row r="57" spans="1:14" ht="58" x14ac:dyDescent="0.35">
      <c r="A57" s="1" t="s">
        <v>9</v>
      </c>
      <c r="B57" s="1" t="s">
        <v>22</v>
      </c>
      <c r="C57" s="1" t="s">
        <v>58</v>
      </c>
      <c r="D57" s="1" t="s">
        <v>22</v>
      </c>
      <c r="E57" s="1" t="s">
        <v>1168</v>
      </c>
      <c r="F57" s="50">
        <v>0</v>
      </c>
      <c r="G57" s="51">
        <v>1</v>
      </c>
      <c r="H57" s="51">
        <v>0.01</v>
      </c>
      <c r="I57" s="47" t="s">
        <v>33</v>
      </c>
      <c r="J57" s="47" t="s">
        <v>1191</v>
      </c>
      <c r="K57" s="47" t="s">
        <v>212</v>
      </c>
      <c r="L57" s="6" t="s">
        <v>213</v>
      </c>
      <c r="M57" s="146" t="s">
        <v>148</v>
      </c>
    </row>
    <row r="58" spans="1:14" ht="58" x14ac:dyDescent="0.35">
      <c r="A58" s="1" t="s">
        <v>9</v>
      </c>
      <c r="B58" s="1" t="s">
        <v>100</v>
      </c>
      <c r="C58" s="1" t="s">
        <v>277</v>
      </c>
      <c r="D58" s="1" t="s">
        <v>100</v>
      </c>
      <c r="E58" s="1" t="s">
        <v>1167</v>
      </c>
      <c r="F58" s="51">
        <v>0</v>
      </c>
      <c r="G58" s="51">
        <v>0.25</v>
      </c>
      <c r="H58" s="51">
        <v>0.01</v>
      </c>
      <c r="I58" s="47" t="s">
        <v>30</v>
      </c>
      <c r="J58" s="47" t="s">
        <v>1897</v>
      </c>
      <c r="K58" s="47" t="s">
        <v>214</v>
      </c>
      <c r="L58" s="6" t="s">
        <v>215</v>
      </c>
      <c r="M58" s="147" t="s">
        <v>1147</v>
      </c>
      <c r="N58" s="6" t="s">
        <v>1147</v>
      </c>
    </row>
    <row r="59" spans="1:14" ht="43.5" x14ac:dyDescent="0.35">
      <c r="A59" s="1" t="s">
        <v>9</v>
      </c>
      <c r="B59" s="1" t="s">
        <v>23</v>
      </c>
      <c r="C59" s="1" t="s">
        <v>278</v>
      </c>
      <c r="D59" s="1" t="s">
        <v>23</v>
      </c>
      <c r="E59" s="1" t="s">
        <v>1166</v>
      </c>
      <c r="F59" s="50">
        <v>0</v>
      </c>
      <c r="G59" s="51">
        <v>1</v>
      </c>
      <c r="H59" s="51">
        <v>0.01</v>
      </c>
      <c r="I59" s="47" t="s">
        <v>33</v>
      </c>
      <c r="J59" s="47" t="s">
        <v>1192</v>
      </c>
      <c r="K59" s="47" t="s">
        <v>216</v>
      </c>
      <c r="L59" s="6" t="s">
        <v>217</v>
      </c>
      <c r="M59" s="146" t="s">
        <v>148</v>
      </c>
    </row>
    <row r="60" spans="1:14" ht="72.5" x14ac:dyDescent="0.35">
      <c r="A60" s="1" t="s">
        <v>9</v>
      </c>
      <c r="B60" s="1" t="s">
        <v>2318</v>
      </c>
      <c r="C60" s="1" t="s">
        <v>2320</v>
      </c>
      <c r="D60" s="1" t="s">
        <v>2318</v>
      </c>
      <c r="E60" s="1" t="s">
        <v>2322</v>
      </c>
      <c r="F60" s="50">
        <v>0</v>
      </c>
      <c r="G60" s="50">
        <v>1</v>
      </c>
      <c r="H60" s="51">
        <v>0.01</v>
      </c>
      <c r="I60" s="47" t="s">
        <v>1292</v>
      </c>
      <c r="J60" s="47" t="s">
        <v>2693</v>
      </c>
      <c r="K60" s="47" t="s">
        <v>218</v>
      </c>
      <c r="L60" s="6" t="s">
        <v>1578</v>
      </c>
      <c r="M60" s="146"/>
    </row>
    <row r="61" spans="1:14" ht="43.5" x14ac:dyDescent="0.35">
      <c r="A61" s="1" t="s">
        <v>9</v>
      </c>
      <c r="B61" s="2" t="s">
        <v>1647</v>
      </c>
      <c r="C61" s="1" t="s">
        <v>1650</v>
      </c>
      <c r="D61" s="2" t="s">
        <v>1654</v>
      </c>
      <c r="E61" s="2" t="s">
        <v>1655</v>
      </c>
      <c r="F61" s="52">
        <v>0</v>
      </c>
      <c r="G61" s="53">
        <v>1</v>
      </c>
      <c r="H61" s="53">
        <v>0.01</v>
      </c>
      <c r="I61" s="6" t="s">
        <v>33</v>
      </c>
      <c r="J61" s="6" t="s">
        <v>2085</v>
      </c>
      <c r="K61" s="6" t="s">
        <v>1148</v>
      </c>
      <c r="L61" s="6" t="s">
        <v>1149</v>
      </c>
      <c r="M61" s="147" t="s">
        <v>148</v>
      </c>
    </row>
    <row r="62" spans="1:14" ht="43.5" x14ac:dyDescent="0.35">
      <c r="A62" s="1" t="s">
        <v>9</v>
      </c>
      <c r="B62" s="2" t="s">
        <v>1648</v>
      </c>
      <c r="C62" s="1" t="s">
        <v>1651</v>
      </c>
      <c r="D62" s="2" t="s">
        <v>1654</v>
      </c>
      <c r="E62" s="2" t="s">
        <v>1656</v>
      </c>
      <c r="F62" s="52">
        <v>0</v>
      </c>
      <c r="G62" s="53">
        <v>1</v>
      </c>
      <c r="H62" s="53">
        <v>0.01</v>
      </c>
      <c r="I62" s="6" t="s">
        <v>33</v>
      </c>
      <c r="J62" s="6" t="s">
        <v>2087</v>
      </c>
      <c r="K62" s="6" t="s">
        <v>1148</v>
      </c>
      <c r="L62" s="6" t="s">
        <v>1149</v>
      </c>
      <c r="M62" s="147"/>
    </row>
    <row r="63" spans="1:14" ht="43.5" x14ac:dyDescent="0.35">
      <c r="A63" s="1" t="s">
        <v>9</v>
      </c>
      <c r="B63" s="2" t="s">
        <v>1649</v>
      </c>
      <c r="C63" s="1" t="s">
        <v>1652</v>
      </c>
      <c r="D63" s="2" t="s">
        <v>1654</v>
      </c>
      <c r="E63" s="2" t="s">
        <v>1657</v>
      </c>
      <c r="F63" s="52">
        <v>0</v>
      </c>
      <c r="G63" s="53">
        <v>1</v>
      </c>
      <c r="H63" s="53">
        <v>0.01</v>
      </c>
      <c r="I63" s="6" t="s">
        <v>33</v>
      </c>
      <c r="J63" s="6" t="s">
        <v>2086</v>
      </c>
      <c r="K63" s="6" t="s">
        <v>1148</v>
      </c>
      <c r="L63" s="6" t="s">
        <v>1149</v>
      </c>
      <c r="M63" s="147"/>
    </row>
    <row r="64" spans="1:14" ht="43.5" x14ac:dyDescent="0.35">
      <c r="A64" s="1" t="s">
        <v>9</v>
      </c>
      <c r="B64" s="2" t="s">
        <v>1659</v>
      </c>
      <c r="C64" s="1" t="s">
        <v>1653</v>
      </c>
      <c r="D64" s="2" t="s">
        <v>1654</v>
      </c>
      <c r="E64" s="2" t="s">
        <v>1658</v>
      </c>
      <c r="F64" s="52">
        <v>0</v>
      </c>
      <c r="G64" s="53">
        <v>1</v>
      </c>
      <c r="H64" s="53">
        <v>0.01</v>
      </c>
      <c r="I64" s="6" t="s">
        <v>33</v>
      </c>
      <c r="J64" s="6" t="s">
        <v>2162</v>
      </c>
      <c r="K64" s="6" t="s">
        <v>1148</v>
      </c>
      <c r="L64" s="6" t="s">
        <v>1149</v>
      </c>
      <c r="M64" s="147"/>
    </row>
    <row r="65" spans="1:14" ht="87" x14ac:dyDescent="0.35">
      <c r="A65" s="1" t="s">
        <v>9</v>
      </c>
      <c r="B65" s="2" t="s">
        <v>2713</v>
      </c>
      <c r="C65" s="1" t="s">
        <v>2753</v>
      </c>
      <c r="D65" s="2" t="s">
        <v>2713</v>
      </c>
      <c r="E65" s="2" t="s">
        <v>2714</v>
      </c>
      <c r="F65" s="52">
        <v>0</v>
      </c>
      <c r="G65" s="53">
        <v>1</v>
      </c>
      <c r="H65" s="53">
        <v>0.01</v>
      </c>
      <c r="I65" s="6" t="s">
        <v>33</v>
      </c>
      <c r="J65" s="6" t="s">
        <v>2715</v>
      </c>
      <c r="K65" s="6"/>
      <c r="L65" s="6"/>
      <c r="M65" s="147"/>
    </row>
    <row r="66" spans="1:14" ht="72.5" x14ac:dyDescent="0.35">
      <c r="A66" s="1" t="s">
        <v>9</v>
      </c>
      <c r="B66" s="1" t="s">
        <v>2319</v>
      </c>
      <c r="C66" s="1" t="s">
        <v>2321</v>
      </c>
      <c r="D66" s="1" t="s">
        <v>2319</v>
      </c>
      <c r="E66" s="1" t="s">
        <v>2323</v>
      </c>
      <c r="F66" s="50">
        <v>0</v>
      </c>
      <c r="G66" s="50">
        <v>1</v>
      </c>
      <c r="H66" s="51">
        <v>0.01</v>
      </c>
      <c r="I66" s="47" t="s">
        <v>1292</v>
      </c>
      <c r="J66" s="47" t="s">
        <v>2627</v>
      </c>
      <c r="K66" s="47" t="s">
        <v>218</v>
      </c>
      <c r="L66" s="6" t="s">
        <v>1578</v>
      </c>
      <c r="M66" s="146"/>
    </row>
    <row r="67" spans="1:14" ht="145" x14ac:dyDescent="0.35">
      <c r="A67" s="1" t="s">
        <v>9</v>
      </c>
      <c r="B67" s="1" t="s">
        <v>1317</v>
      </c>
      <c r="C67" s="1" t="s">
        <v>1316</v>
      </c>
      <c r="D67" s="1" t="s">
        <v>1317</v>
      </c>
      <c r="E67" s="1" t="s">
        <v>1319</v>
      </c>
      <c r="F67" s="50">
        <v>0</v>
      </c>
      <c r="G67" s="51">
        <v>1</v>
      </c>
      <c r="H67" s="51">
        <v>0.01</v>
      </c>
      <c r="I67" s="47" t="s">
        <v>1320</v>
      </c>
      <c r="J67" s="47" t="s">
        <v>2658</v>
      </c>
      <c r="K67" s="47"/>
      <c r="L67" s="6" t="s">
        <v>1573</v>
      </c>
      <c r="M67" s="146" t="s">
        <v>2053</v>
      </c>
    </row>
    <row r="68" spans="1:14" ht="43.5" x14ac:dyDescent="0.35">
      <c r="A68" s="1" t="s">
        <v>9</v>
      </c>
      <c r="B68" s="1" t="s">
        <v>21</v>
      </c>
      <c r="C68" s="1" t="s">
        <v>279</v>
      </c>
      <c r="D68" s="44" t="s">
        <v>341</v>
      </c>
      <c r="E68" s="1" t="s">
        <v>1165</v>
      </c>
      <c r="F68" s="50">
        <v>0</v>
      </c>
      <c r="G68" s="51">
        <v>1</v>
      </c>
      <c r="H68" s="51">
        <v>0.01</v>
      </c>
      <c r="I68" s="47" t="s">
        <v>33</v>
      </c>
      <c r="J68" s="47" t="s">
        <v>2049</v>
      </c>
      <c r="K68" s="47" t="s">
        <v>219</v>
      </c>
      <c r="L68" s="6" t="s">
        <v>220</v>
      </c>
      <c r="M68" s="146"/>
    </row>
    <row r="69" spans="1:14" ht="58" x14ac:dyDescent="0.35">
      <c r="A69" s="1" t="s">
        <v>9</v>
      </c>
      <c r="B69" s="1" t="s">
        <v>19</v>
      </c>
      <c r="C69" s="1" t="s">
        <v>280</v>
      </c>
      <c r="D69" s="44" t="s">
        <v>341</v>
      </c>
      <c r="E69" s="1" t="s">
        <v>1164</v>
      </c>
      <c r="F69" s="50">
        <v>0</v>
      </c>
      <c r="G69" s="51">
        <v>1</v>
      </c>
      <c r="H69" s="51">
        <v>0.01</v>
      </c>
      <c r="I69" s="47" t="s">
        <v>33</v>
      </c>
      <c r="J69" s="47" t="s">
        <v>2694</v>
      </c>
      <c r="K69" s="47" t="s">
        <v>221</v>
      </c>
      <c r="L69" s="6" t="s">
        <v>222</v>
      </c>
      <c r="M69" s="146"/>
    </row>
    <row r="70" spans="1:14" ht="29" x14ac:dyDescent="0.35">
      <c r="A70" s="1" t="s">
        <v>9</v>
      </c>
      <c r="B70" s="1" t="s">
        <v>2081</v>
      </c>
      <c r="C70" s="1" t="s">
        <v>2082</v>
      </c>
      <c r="D70" s="1" t="s">
        <v>2081</v>
      </c>
      <c r="E70" s="1" t="s">
        <v>2083</v>
      </c>
      <c r="F70" s="50">
        <v>0</v>
      </c>
      <c r="G70" s="51">
        <v>1</v>
      </c>
      <c r="H70" s="51">
        <v>0.01</v>
      </c>
      <c r="I70" s="47" t="s">
        <v>33</v>
      </c>
      <c r="J70" s="47" t="s">
        <v>2084</v>
      </c>
      <c r="K70" s="47"/>
      <c r="L70" s="6"/>
      <c r="M70" s="146"/>
    </row>
    <row r="71" spans="1:14" ht="101.5" x14ac:dyDescent="0.35">
      <c r="A71" s="1" t="s">
        <v>9</v>
      </c>
      <c r="B71" s="1" t="s">
        <v>1368</v>
      </c>
      <c r="C71" s="1" t="s">
        <v>1369</v>
      </c>
      <c r="D71" s="1" t="s">
        <v>1369</v>
      </c>
      <c r="E71" s="1" t="s">
        <v>1370</v>
      </c>
      <c r="F71" s="50">
        <v>0</v>
      </c>
      <c r="G71" s="51">
        <v>1</v>
      </c>
      <c r="H71" s="51">
        <v>0.01</v>
      </c>
      <c r="I71" s="47" t="s">
        <v>1371</v>
      </c>
      <c r="J71" s="47" t="s">
        <v>2628</v>
      </c>
      <c r="K71" s="47"/>
      <c r="L71" s="6" t="s">
        <v>1574</v>
      </c>
      <c r="M71" s="146" t="s">
        <v>2629</v>
      </c>
    </row>
    <row r="72" spans="1:14" ht="58" x14ac:dyDescent="0.35">
      <c r="A72" s="1" t="s">
        <v>9</v>
      </c>
      <c r="B72" s="2" t="s">
        <v>1356</v>
      </c>
      <c r="C72" s="1" t="s">
        <v>1357</v>
      </c>
      <c r="D72" s="2" t="s">
        <v>1360</v>
      </c>
      <c r="E72" s="1" t="s">
        <v>1361</v>
      </c>
      <c r="F72" s="53">
        <v>0</v>
      </c>
      <c r="G72" s="53">
        <v>1</v>
      </c>
      <c r="H72" s="53">
        <v>0.01</v>
      </c>
      <c r="I72" s="47" t="s">
        <v>1362</v>
      </c>
      <c r="J72" s="6" t="s">
        <v>2748</v>
      </c>
      <c r="K72" s="6"/>
      <c r="L72" s="6" t="s">
        <v>1577</v>
      </c>
      <c r="M72" s="146"/>
      <c r="N72" s="6"/>
    </row>
    <row r="73" spans="1:14" ht="58" x14ac:dyDescent="0.35">
      <c r="A73" s="1" t="s">
        <v>130</v>
      </c>
      <c r="B73" s="1" t="s">
        <v>132</v>
      </c>
      <c r="C73" s="1" t="s">
        <v>422</v>
      </c>
      <c r="D73" s="1" t="s">
        <v>132</v>
      </c>
      <c r="E73" s="1" t="s">
        <v>1163</v>
      </c>
      <c r="F73" s="50">
        <v>0</v>
      </c>
      <c r="G73" s="51">
        <v>1</v>
      </c>
      <c r="H73" s="51">
        <v>0.01</v>
      </c>
      <c r="I73" s="47" t="s">
        <v>33</v>
      </c>
      <c r="J73" s="47" t="s">
        <v>2668</v>
      </c>
      <c r="K73" s="47" t="s">
        <v>223</v>
      </c>
      <c r="L73" s="6" t="s">
        <v>224</v>
      </c>
      <c r="M73" s="146" t="s">
        <v>148</v>
      </c>
      <c r="N73" s="47" t="s">
        <v>180</v>
      </c>
    </row>
    <row r="74" spans="1:14" ht="43.5" x14ac:dyDescent="0.35">
      <c r="A74" s="1" t="s">
        <v>130</v>
      </c>
      <c r="B74" s="1" t="s">
        <v>252</v>
      </c>
      <c r="C74" s="1" t="s">
        <v>429</v>
      </c>
      <c r="D74" s="1" t="s">
        <v>252</v>
      </c>
      <c r="E74" s="1" t="s">
        <v>1162</v>
      </c>
      <c r="F74" s="50">
        <v>0</v>
      </c>
      <c r="G74" s="51">
        <v>1</v>
      </c>
      <c r="H74" s="51">
        <v>0.01</v>
      </c>
      <c r="I74" s="47" t="s">
        <v>33</v>
      </c>
      <c r="J74" s="47" t="s">
        <v>2669</v>
      </c>
      <c r="K74" s="47" t="s">
        <v>305</v>
      </c>
      <c r="L74" s="6" t="s">
        <v>306</v>
      </c>
      <c r="M74" s="146"/>
      <c r="N74" s="47"/>
    </row>
    <row r="75" spans="1:14" ht="43.5" x14ac:dyDescent="0.35">
      <c r="A75" s="1" t="s">
        <v>130</v>
      </c>
      <c r="B75" s="1" t="s">
        <v>2214</v>
      </c>
      <c r="C75" s="1" t="s">
        <v>426</v>
      </c>
      <c r="D75" s="1" t="s">
        <v>2214</v>
      </c>
      <c r="E75" s="1" t="s">
        <v>1161</v>
      </c>
      <c r="F75" s="50">
        <v>0</v>
      </c>
      <c r="G75" s="51">
        <v>1</v>
      </c>
      <c r="H75" s="51">
        <v>0.01</v>
      </c>
      <c r="I75" s="47" t="s">
        <v>33</v>
      </c>
      <c r="J75" s="47" t="s">
        <v>2215</v>
      </c>
      <c r="K75" s="47"/>
      <c r="L75" s="6" t="s">
        <v>1579</v>
      </c>
      <c r="M75" s="146" t="s">
        <v>2216</v>
      </c>
      <c r="N75" s="47"/>
    </row>
    <row r="76" spans="1:14" ht="29" x14ac:dyDescent="0.35">
      <c r="A76" s="1" t="s">
        <v>130</v>
      </c>
      <c r="B76" s="1" t="s">
        <v>181</v>
      </c>
      <c r="C76" s="1" t="s">
        <v>423</v>
      </c>
      <c r="D76" s="1" t="s">
        <v>181</v>
      </c>
      <c r="E76" s="1" t="s">
        <v>1160</v>
      </c>
      <c r="F76" s="50">
        <v>0</v>
      </c>
      <c r="G76" s="51">
        <v>1</v>
      </c>
      <c r="H76" s="51">
        <v>0.01</v>
      </c>
      <c r="I76" s="47" t="s">
        <v>33</v>
      </c>
      <c r="J76" s="47" t="s">
        <v>1193</v>
      </c>
      <c r="K76" s="47" t="s">
        <v>225</v>
      </c>
      <c r="L76" s="6" t="s">
        <v>226</v>
      </c>
      <c r="M76" s="146" t="s">
        <v>148</v>
      </c>
      <c r="N76" s="47"/>
    </row>
    <row r="77" spans="1:14" ht="43.5" x14ac:dyDescent="0.35">
      <c r="A77" s="1" t="s">
        <v>130</v>
      </c>
      <c r="B77" s="1" t="s">
        <v>1644</v>
      </c>
      <c r="C77" s="1" t="s">
        <v>1645</v>
      </c>
      <c r="D77" s="1" t="s">
        <v>1644</v>
      </c>
      <c r="E77" s="1" t="s">
        <v>1646</v>
      </c>
      <c r="F77" s="50">
        <v>0</v>
      </c>
      <c r="G77" s="51">
        <v>1</v>
      </c>
      <c r="H77" s="51">
        <v>0.01</v>
      </c>
      <c r="I77" s="47" t="s">
        <v>33</v>
      </c>
      <c r="J77" s="47" t="s">
        <v>2165</v>
      </c>
      <c r="K77" s="47" t="s">
        <v>227</v>
      </c>
      <c r="L77" s="6" t="s">
        <v>228</v>
      </c>
      <c r="M77" s="146" t="s">
        <v>148</v>
      </c>
      <c r="N77" s="47"/>
    </row>
    <row r="78" spans="1:14" ht="43.5" x14ac:dyDescent="0.35">
      <c r="A78" s="1" t="s">
        <v>130</v>
      </c>
      <c r="B78" s="1" t="s">
        <v>2217</v>
      </c>
      <c r="C78" s="1" t="s">
        <v>2163</v>
      </c>
      <c r="D78" s="1" t="s">
        <v>2217</v>
      </c>
      <c r="E78" s="1" t="s">
        <v>2164</v>
      </c>
      <c r="F78" s="50">
        <v>0</v>
      </c>
      <c r="G78" s="51">
        <v>1</v>
      </c>
      <c r="H78" s="51">
        <v>0.01</v>
      </c>
      <c r="I78" s="47" t="s">
        <v>33</v>
      </c>
      <c r="J78" s="47" t="s">
        <v>2218</v>
      </c>
      <c r="K78" s="47"/>
      <c r="L78" s="6"/>
      <c r="M78" s="146"/>
      <c r="N78" s="47"/>
    </row>
    <row r="79" spans="1:14" ht="43.5" x14ac:dyDescent="0.35">
      <c r="A79" s="1" t="s">
        <v>130</v>
      </c>
      <c r="B79" s="1" t="s">
        <v>133</v>
      </c>
      <c r="C79" s="1" t="s">
        <v>424</v>
      </c>
      <c r="D79" s="1" t="s">
        <v>133</v>
      </c>
      <c r="E79" s="1" t="s">
        <v>1159</v>
      </c>
      <c r="F79" s="50">
        <v>0</v>
      </c>
      <c r="G79" s="51">
        <v>1</v>
      </c>
      <c r="H79" s="51">
        <v>0.01</v>
      </c>
      <c r="I79" s="47" t="s">
        <v>33</v>
      </c>
      <c r="J79" s="47" t="s">
        <v>2116</v>
      </c>
      <c r="K79" s="47" t="s">
        <v>229</v>
      </c>
      <c r="L79" s="6" t="s">
        <v>230</v>
      </c>
      <c r="M79" s="146" t="s">
        <v>148</v>
      </c>
      <c r="N79" s="47"/>
    </row>
    <row r="80" spans="1:14" ht="29" x14ac:dyDescent="0.35">
      <c r="A80" s="1" t="s">
        <v>130</v>
      </c>
      <c r="B80" s="1" t="s">
        <v>131</v>
      </c>
      <c r="C80" s="1" t="s">
        <v>1678</v>
      </c>
      <c r="D80" s="1" t="s">
        <v>131</v>
      </c>
      <c r="E80" s="1" t="s">
        <v>1158</v>
      </c>
      <c r="F80" s="50">
        <v>0</v>
      </c>
      <c r="G80" s="51">
        <v>1</v>
      </c>
      <c r="H80" s="51">
        <v>0.01</v>
      </c>
      <c r="I80" s="47" t="s">
        <v>33</v>
      </c>
      <c r="J80" s="47" t="s">
        <v>1665</v>
      </c>
      <c r="K80" s="47" t="s">
        <v>231</v>
      </c>
      <c r="L80" s="6" t="s">
        <v>232</v>
      </c>
      <c r="M80" s="146" t="s">
        <v>148</v>
      </c>
      <c r="N80" s="47"/>
    </row>
    <row r="81" spans="1:14" ht="29" x14ac:dyDescent="0.35">
      <c r="A81" s="1" t="s">
        <v>130</v>
      </c>
      <c r="B81" s="1" t="s">
        <v>2212</v>
      </c>
      <c r="C81" s="1" t="s">
        <v>425</v>
      </c>
      <c r="D81" s="1" t="s">
        <v>2212</v>
      </c>
      <c r="E81" s="1" t="s">
        <v>1157</v>
      </c>
      <c r="F81" s="50">
        <v>0</v>
      </c>
      <c r="G81" s="51">
        <v>1</v>
      </c>
      <c r="H81" s="51">
        <v>0.01</v>
      </c>
      <c r="I81" s="47" t="s">
        <v>33</v>
      </c>
      <c r="J81" s="47" t="s">
        <v>2651</v>
      </c>
      <c r="K81" s="47"/>
      <c r="L81" s="6" t="s">
        <v>1580</v>
      </c>
      <c r="M81" s="146" t="s">
        <v>2213</v>
      </c>
      <c r="N81" s="47"/>
    </row>
    <row r="82" spans="1:14" ht="87" x14ac:dyDescent="0.35">
      <c r="A82" s="1" t="s">
        <v>130</v>
      </c>
      <c r="B82" s="1" t="s">
        <v>1321</v>
      </c>
      <c r="C82" s="1" t="s">
        <v>1322</v>
      </c>
      <c r="D82" s="1" t="s">
        <v>1321</v>
      </c>
      <c r="E82" s="1" t="s">
        <v>1323</v>
      </c>
      <c r="F82" s="50">
        <v>0</v>
      </c>
      <c r="G82" s="51">
        <v>1</v>
      </c>
      <c r="H82" s="51">
        <v>0.01</v>
      </c>
      <c r="I82" s="47" t="s">
        <v>1324</v>
      </c>
      <c r="J82" s="47" t="s">
        <v>2652</v>
      </c>
      <c r="K82" s="47"/>
      <c r="L82" s="6" t="s">
        <v>1575</v>
      </c>
      <c r="M82" s="145" t="s">
        <v>1325</v>
      </c>
      <c r="N82" s="47"/>
    </row>
    <row r="83" spans="1:14" ht="101.5" x14ac:dyDescent="0.35">
      <c r="A83" s="1" t="s">
        <v>10</v>
      </c>
      <c r="B83" s="1" t="s">
        <v>2755</v>
      </c>
      <c r="C83" s="1" t="s">
        <v>1293</v>
      </c>
      <c r="D83" s="1" t="s">
        <v>2754</v>
      </c>
      <c r="E83" s="1" t="s">
        <v>1155</v>
      </c>
      <c r="F83" s="1">
        <v>0</v>
      </c>
      <c r="G83" s="1">
        <v>300</v>
      </c>
      <c r="H83" s="1">
        <v>5</v>
      </c>
      <c r="I83" s="102" t="s">
        <v>2519</v>
      </c>
      <c r="J83" s="47" t="s">
        <v>2682</v>
      </c>
      <c r="K83" s="47" t="s">
        <v>235</v>
      </c>
      <c r="L83" s="6" t="s">
        <v>236</v>
      </c>
      <c r="M83" s="147" t="s">
        <v>2657</v>
      </c>
      <c r="N83" s="6" t="s">
        <v>2657</v>
      </c>
    </row>
    <row r="84" spans="1:14" ht="43.5" x14ac:dyDescent="0.35">
      <c r="A84" s="1" t="s">
        <v>10</v>
      </c>
      <c r="B84" s="1" t="s">
        <v>25</v>
      </c>
      <c r="C84" s="1" t="s">
        <v>137</v>
      </c>
      <c r="D84" s="1" t="s">
        <v>25</v>
      </c>
      <c r="E84" s="1" t="s">
        <v>1154</v>
      </c>
      <c r="F84" s="53">
        <v>0</v>
      </c>
      <c r="G84" s="53">
        <v>1</v>
      </c>
      <c r="H84" s="53">
        <v>0.01</v>
      </c>
      <c r="I84" s="47" t="s">
        <v>139</v>
      </c>
      <c r="J84" s="47" t="s">
        <v>2050</v>
      </c>
      <c r="K84" s="6" t="s">
        <v>239</v>
      </c>
      <c r="L84" s="6" t="s">
        <v>240</v>
      </c>
      <c r="M84" s="146" t="s">
        <v>148</v>
      </c>
    </row>
    <row r="85" spans="1:14" ht="43.5" x14ac:dyDescent="0.35">
      <c r="A85" s="2" t="s">
        <v>10</v>
      </c>
      <c r="B85" s="2" t="s">
        <v>1326</v>
      </c>
      <c r="C85" s="1" t="s">
        <v>1327</v>
      </c>
      <c r="D85" s="102"/>
      <c r="E85" s="2" t="s">
        <v>1328</v>
      </c>
      <c r="F85" s="1">
        <v>0</v>
      </c>
      <c r="G85" s="1">
        <v>1</v>
      </c>
      <c r="H85" s="1">
        <v>1</v>
      </c>
      <c r="I85" s="47" t="s">
        <v>29</v>
      </c>
      <c r="J85" s="47" t="s">
        <v>2146</v>
      </c>
      <c r="K85" s="47" t="s">
        <v>235</v>
      </c>
      <c r="L85" s="6" t="s">
        <v>236</v>
      </c>
    </row>
    <row r="86" spans="1:14" ht="43.5" x14ac:dyDescent="0.35">
      <c r="A86" s="2" t="s">
        <v>10</v>
      </c>
      <c r="B86" s="2" t="s">
        <v>1844</v>
      </c>
      <c r="C86" s="1" t="s">
        <v>2557</v>
      </c>
      <c r="D86" s="102"/>
      <c r="E86" s="2" t="s">
        <v>2190</v>
      </c>
      <c r="F86" s="1">
        <v>0</v>
      </c>
      <c r="G86" s="1">
        <v>1</v>
      </c>
      <c r="H86" s="1">
        <v>1</v>
      </c>
      <c r="I86" s="47" t="s">
        <v>29</v>
      </c>
      <c r="J86" s="47" t="s">
        <v>2631</v>
      </c>
      <c r="K86" s="47" t="s">
        <v>235</v>
      </c>
      <c r="L86" s="6" t="s">
        <v>236</v>
      </c>
    </row>
    <row r="87" spans="1:14" ht="29" x14ac:dyDescent="0.35">
      <c r="A87" s="2" t="s">
        <v>10</v>
      </c>
      <c r="B87" s="1" t="s">
        <v>2145</v>
      </c>
      <c r="C87" s="1" t="s">
        <v>2145</v>
      </c>
      <c r="D87" s="102"/>
      <c r="E87" s="102"/>
      <c r="F87" s="1">
        <v>0</v>
      </c>
      <c r="G87" s="1">
        <v>1</v>
      </c>
      <c r="H87" s="1">
        <v>1</v>
      </c>
      <c r="I87" s="47" t="s">
        <v>29</v>
      </c>
      <c r="J87" s="1" t="s">
        <v>2661</v>
      </c>
      <c r="K87" s="47" t="s">
        <v>235</v>
      </c>
      <c r="L87" s="6" t="s">
        <v>236</v>
      </c>
    </row>
    <row r="88" spans="1:14" ht="43.5" x14ac:dyDescent="0.35">
      <c r="A88" s="2" t="s">
        <v>10</v>
      </c>
      <c r="B88" s="2" t="s">
        <v>1590</v>
      </c>
      <c r="C88" s="1" t="s">
        <v>1589</v>
      </c>
      <c r="D88" s="2" t="s">
        <v>1590</v>
      </c>
      <c r="E88" s="1" t="s">
        <v>1591</v>
      </c>
      <c r="F88" s="1">
        <v>0</v>
      </c>
      <c r="G88" s="1">
        <v>1</v>
      </c>
      <c r="H88" s="1">
        <v>1</v>
      </c>
      <c r="I88" s="47" t="s">
        <v>29</v>
      </c>
      <c r="J88" s="6"/>
    </row>
    <row r="89" spans="1:14" ht="29" x14ac:dyDescent="0.35">
      <c r="A89" s="2" t="s">
        <v>10</v>
      </c>
      <c r="B89" s="2" t="s">
        <v>1630</v>
      </c>
      <c r="C89" s="1" t="s">
        <v>1630</v>
      </c>
      <c r="D89" s="2" t="s">
        <v>1630</v>
      </c>
      <c r="E89" s="2" t="s">
        <v>1631</v>
      </c>
      <c r="F89" s="53">
        <v>0</v>
      </c>
      <c r="G89" s="53">
        <v>1</v>
      </c>
      <c r="H89" s="53">
        <v>0.01</v>
      </c>
      <c r="I89" s="47" t="s">
        <v>1632</v>
      </c>
      <c r="J89" s="47" t="s">
        <v>2051</v>
      </c>
      <c r="K89" s="6" t="s">
        <v>1779</v>
      </c>
    </row>
    <row r="90" spans="1:14" ht="58" x14ac:dyDescent="0.35">
      <c r="A90" s="1" t="s">
        <v>10</v>
      </c>
      <c r="B90" s="1" t="s">
        <v>2095</v>
      </c>
      <c r="C90" s="1" t="s">
        <v>2094</v>
      </c>
      <c r="D90" s="1" t="s">
        <v>2095</v>
      </c>
      <c r="E90" s="1" t="s">
        <v>1153</v>
      </c>
      <c r="F90" s="50">
        <v>-0.5</v>
      </c>
      <c r="G90" s="50">
        <v>0.5</v>
      </c>
      <c r="H90" s="53">
        <v>0.01</v>
      </c>
      <c r="I90" s="47" t="s">
        <v>140</v>
      </c>
      <c r="J90" s="47" t="s">
        <v>2670</v>
      </c>
      <c r="K90" s="6" t="s">
        <v>241</v>
      </c>
      <c r="L90" s="6" t="s">
        <v>242</v>
      </c>
      <c r="M90" s="147" t="s">
        <v>2632</v>
      </c>
    </row>
    <row r="91" spans="1:14" x14ac:dyDescent="0.35">
      <c r="A91" t="s">
        <v>10</v>
      </c>
      <c r="B91" t="s">
        <v>2527</v>
      </c>
      <c r="C91" t="s">
        <v>2528</v>
      </c>
      <c r="F91">
        <v>0</v>
      </c>
      <c r="G91">
        <v>1</v>
      </c>
      <c r="H91">
        <v>1</v>
      </c>
      <c r="I91" s="218" t="s">
        <v>29</v>
      </c>
      <c r="J91" t="s">
        <v>2683</v>
      </c>
    </row>
    <row r="92" spans="1:14" ht="43.5" x14ac:dyDescent="0.35">
      <c r="A92" t="s">
        <v>10</v>
      </c>
      <c r="B92" t="s">
        <v>2529</v>
      </c>
      <c r="C92" t="s">
        <v>2530</v>
      </c>
      <c r="F92">
        <v>0</v>
      </c>
      <c r="G92">
        <v>1</v>
      </c>
      <c r="H92">
        <v>1</v>
      </c>
      <c r="I92" s="218" t="s">
        <v>29</v>
      </c>
      <c r="J92" s="1" t="s">
        <v>2684</v>
      </c>
    </row>
    <row r="93" spans="1:14" ht="43.5" x14ac:dyDescent="0.35">
      <c r="A93" t="s">
        <v>10</v>
      </c>
      <c r="B93" t="s">
        <v>2531</v>
      </c>
      <c r="C93" t="s">
        <v>2532</v>
      </c>
      <c r="F93">
        <v>0</v>
      </c>
      <c r="G93">
        <v>1</v>
      </c>
      <c r="H93">
        <v>1</v>
      </c>
      <c r="I93" s="218" t="s">
        <v>29</v>
      </c>
      <c r="J93" s="1" t="s">
        <v>2685</v>
      </c>
    </row>
    <row r="94" spans="1:14" ht="72.5" x14ac:dyDescent="0.35">
      <c r="A94" s="1" t="s">
        <v>1535</v>
      </c>
      <c r="B94" s="1" t="s">
        <v>307</v>
      </c>
      <c r="C94" s="1" t="s">
        <v>282</v>
      </c>
      <c r="D94" s="1" t="s">
        <v>343</v>
      </c>
      <c r="E94" s="1" t="s">
        <v>1152</v>
      </c>
      <c r="F94" s="51">
        <v>0</v>
      </c>
      <c r="G94" s="51">
        <v>0.4</v>
      </c>
      <c r="H94" s="50">
        <v>0.01</v>
      </c>
      <c r="I94" s="47" t="s">
        <v>31</v>
      </c>
      <c r="J94" s="47" t="s">
        <v>2052</v>
      </c>
      <c r="K94" s="47" t="s">
        <v>243</v>
      </c>
      <c r="L94" s="6" t="s">
        <v>244</v>
      </c>
      <c r="M94" s="146"/>
    </row>
    <row r="95" spans="1:14" ht="72.5" x14ac:dyDescent="0.35">
      <c r="A95" s="4" t="str">
        <f t="shared" ref="A95:B98" si="0">A$94</f>
        <v>Research and Development</v>
      </c>
      <c r="B95" s="4" t="str">
        <f t="shared" si="0"/>
        <v>Capital Cost Reduction</v>
      </c>
      <c r="C95" s="1" t="s">
        <v>283</v>
      </c>
      <c r="D95" s="4" t="str">
        <f>D$94</f>
        <v>R&amp;D Capital Cost Reductions</v>
      </c>
      <c r="E95" s="1" t="s">
        <v>2065</v>
      </c>
      <c r="F95" s="107">
        <f t="shared" ref="F95:L98" si="1">F$94</f>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5" x14ac:dyDescent="0.35">
      <c r="A96" s="4" t="str">
        <f t="shared" si="0"/>
        <v>Research and Development</v>
      </c>
      <c r="B96" s="4" t="str">
        <f t="shared" si="0"/>
        <v>Capital Cost Reduction</v>
      </c>
      <c r="C96" s="1" t="s">
        <v>284</v>
      </c>
      <c r="D96" s="4" t="str">
        <f>D$94</f>
        <v>R&amp;D Capital Cost Reductions</v>
      </c>
      <c r="E96" s="1" t="s">
        <v>2066</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5" x14ac:dyDescent="0.35">
      <c r="A97" s="4" t="str">
        <f t="shared" si="0"/>
        <v>Research and Development</v>
      </c>
      <c r="B97" s="4" t="str">
        <f t="shared" si="0"/>
        <v>Capital Cost Reduction</v>
      </c>
      <c r="C97" s="1" t="s">
        <v>285</v>
      </c>
      <c r="D97" s="4" t="str">
        <f>D$94</f>
        <v>R&amp;D Capital Cost Reductions</v>
      </c>
      <c r="E97" s="1" t="s">
        <v>2067</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72.5" x14ac:dyDescent="0.35">
      <c r="A98" s="4" t="str">
        <f t="shared" si="0"/>
        <v>Research and Development</v>
      </c>
      <c r="B98" s="4" t="str">
        <f t="shared" si="0"/>
        <v>Capital Cost Reduction</v>
      </c>
      <c r="C98" s="2" t="s">
        <v>286</v>
      </c>
      <c r="D98" s="4" t="str">
        <f>D$94</f>
        <v>R&amp;D Capital Cost Reductions</v>
      </c>
      <c r="E98" s="1" t="s">
        <v>2068</v>
      </c>
      <c r="F98" s="107">
        <f t="shared" si="1"/>
        <v>0</v>
      </c>
      <c r="G98" s="107">
        <f t="shared" si="1"/>
        <v>0.4</v>
      </c>
      <c r="H98" s="107">
        <f t="shared" si="1"/>
        <v>0.01</v>
      </c>
      <c r="I98" s="4" t="str">
        <f t="shared" si="1"/>
        <v>% reduction in cost</v>
      </c>
      <c r="J9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1"/>
        <v>architectural-design.html#rnd</v>
      </c>
      <c r="L98" s="4" t="str">
        <f t="shared" si="1"/>
        <v>research-and-development.html</v>
      </c>
      <c r="M98" s="146"/>
    </row>
    <row r="99" spans="1:13" ht="87" x14ac:dyDescent="0.35">
      <c r="A99" s="2" t="s">
        <v>1535</v>
      </c>
      <c r="B99" s="2" t="s">
        <v>1676</v>
      </c>
      <c r="C99" s="1" t="s">
        <v>1677</v>
      </c>
      <c r="D99" s="2" t="s">
        <v>1676</v>
      </c>
      <c r="E99" s="52" t="s">
        <v>1679</v>
      </c>
      <c r="F99" s="51">
        <v>0</v>
      </c>
      <c r="G99" s="51">
        <v>1</v>
      </c>
      <c r="H99" s="50">
        <v>0.01</v>
      </c>
      <c r="I99" s="47" t="s">
        <v>33</v>
      </c>
      <c r="J99" s="47" t="s">
        <v>2678</v>
      </c>
      <c r="K99" s="6" t="s">
        <v>1682</v>
      </c>
      <c r="L99" s="6" t="s">
        <v>1681</v>
      </c>
      <c r="M99" s="147" t="s">
        <v>1680</v>
      </c>
    </row>
    <row r="100" spans="1:13" x14ac:dyDescent="0.35">
      <c r="A100" s="191" t="s">
        <v>1535</v>
      </c>
      <c r="B100" s="191" t="s">
        <v>2687</v>
      </c>
      <c r="C100" t="s">
        <v>2688</v>
      </c>
      <c r="D100" s="191" t="s">
        <v>2687</v>
      </c>
      <c r="E100" s="259" t="s">
        <v>2689</v>
      </c>
      <c r="F100" s="13">
        <v>0</v>
      </c>
      <c r="G100" s="13">
        <v>1</v>
      </c>
      <c r="H100" s="260">
        <v>0.01</v>
      </c>
      <c r="I100" s="218" t="s">
        <v>33</v>
      </c>
      <c r="J100" s="218" t="s">
        <v>2690</v>
      </c>
      <c r="K100" s="188"/>
      <c r="L100" s="188"/>
      <c r="M100" s="261" t="s">
        <v>2691</v>
      </c>
    </row>
    <row r="101" spans="1:13" ht="72.5" x14ac:dyDescent="0.35">
      <c r="A101" s="1" t="s">
        <v>1535</v>
      </c>
      <c r="B101" s="102" t="s">
        <v>320</v>
      </c>
      <c r="C101" s="1" t="s">
        <v>287</v>
      </c>
      <c r="D101" s="1" t="s">
        <v>344</v>
      </c>
      <c r="E101" s="1" t="s">
        <v>1151</v>
      </c>
      <c r="F101" s="51">
        <v>0</v>
      </c>
      <c r="G101" s="51">
        <v>0.3</v>
      </c>
      <c r="H101" s="50">
        <v>0.01</v>
      </c>
      <c r="I101" s="47" t="s">
        <v>32</v>
      </c>
      <c r="J101" s="47" t="s">
        <v>2056</v>
      </c>
      <c r="K101" s="47" t="s">
        <v>243</v>
      </c>
      <c r="L101" s="6" t="s">
        <v>244</v>
      </c>
    </row>
    <row r="102" spans="1:13" ht="72.5" x14ac:dyDescent="0.35">
      <c r="A102" s="4" t="str">
        <f t="shared" ref="A102:B105" si="2">A$101</f>
        <v>Research and Development</v>
      </c>
      <c r="B102" s="4" t="str">
        <f t="shared" si="2"/>
        <v>Fuel Use Reduction</v>
      </c>
      <c r="C102" s="1" t="s">
        <v>288</v>
      </c>
      <c r="D102" s="4" t="str">
        <f>D$101</f>
        <v>R&amp;D Fuel Use Reductions</v>
      </c>
      <c r="E102" s="1" t="s">
        <v>2069</v>
      </c>
      <c r="F102" s="106">
        <f t="shared" ref="F102:L105" si="3">F$101</f>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5" x14ac:dyDescent="0.35">
      <c r="A103" s="4" t="str">
        <f t="shared" si="2"/>
        <v>Research and Development</v>
      </c>
      <c r="B103" s="4" t="str">
        <f t="shared" si="2"/>
        <v>Fuel Use Reduction</v>
      </c>
      <c r="C103" s="1" t="s">
        <v>289</v>
      </c>
      <c r="D103" s="4" t="str">
        <f>D$101</f>
        <v>R&amp;D Fuel Use Reductions</v>
      </c>
      <c r="E103" s="1" t="s">
        <v>2070</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5" x14ac:dyDescent="0.35">
      <c r="A104" s="4" t="str">
        <f t="shared" si="2"/>
        <v>Research and Development</v>
      </c>
      <c r="B104" s="4" t="str">
        <f t="shared" si="2"/>
        <v>Fuel Use Reduction</v>
      </c>
      <c r="C104" s="1" t="s">
        <v>290</v>
      </c>
      <c r="D104" s="4" t="str">
        <f>D$101</f>
        <v>R&amp;D Fuel Use Reductions</v>
      </c>
      <c r="E104" s="1" t="s">
        <v>2071</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72.5" x14ac:dyDescent="0.35">
      <c r="A105" s="4" t="str">
        <f t="shared" si="2"/>
        <v>Research and Development</v>
      </c>
      <c r="B105" s="4" t="str">
        <f t="shared" si="2"/>
        <v>Fuel Use Reduction</v>
      </c>
      <c r="C105" s="1" t="s">
        <v>291</v>
      </c>
      <c r="D105" s="4" t="str">
        <f>D$101</f>
        <v>R&amp;D Fuel Use Reductions</v>
      </c>
      <c r="E105" s="1" t="s">
        <v>2072</v>
      </c>
      <c r="F105" s="106">
        <f t="shared" si="3"/>
        <v>0</v>
      </c>
      <c r="G105" s="106">
        <f t="shared" si="3"/>
        <v>0.3</v>
      </c>
      <c r="H105" s="106">
        <f t="shared" si="3"/>
        <v>0.01</v>
      </c>
      <c r="I105" s="4" t="str">
        <f t="shared" si="3"/>
        <v>% reduction in fuel use</v>
      </c>
      <c r="J10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4" t="str">
        <f t="shared" si="3"/>
        <v>architectural-design.html#rnd</v>
      </c>
      <c r="L105" s="4" t="str">
        <f t="shared" si="3"/>
        <v>research-and-development.html</v>
      </c>
    </row>
    <row r="106" spans="1:13" ht="130.5" x14ac:dyDescent="0.35">
      <c r="A106" s="1" t="s">
        <v>1814</v>
      </c>
      <c r="B106" s="1" t="s">
        <v>1815</v>
      </c>
      <c r="C106" s="1" t="s">
        <v>1822</v>
      </c>
      <c r="D106" s="102"/>
      <c r="E106" s="1" t="s">
        <v>1847</v>
      </c>
      <c r="F106" s="1">
        <v>0</v>
      </c>
      <c r="G106" s="1">
        <v>10</v>
      </c>
      <c r="H106" s="1">
        <v>1</v>
      </c>
      <c r="I106" s="1" t="s">
        <v>1792</v>
      </c>
      <c r="J106" s="1" t="s">
        <v>2057</v>
      </c>
      <c r="K106" s="1" t="s">
        <v>1793</v>
      </c>
    </row>
    <row r="107" spans="1:13" ht="130.5" x14ac:dyDescent="0.35">
      <c r="A107" s="1" t="s">
        <v>1814</v>
      </c>
      <c r="B107" s="1" t="s">
        <v>1816</v>
      </c>
      <c r="C107" s="1" t="s">
        <v>1823</v>
      </c>
      <c r="D107" s="102"/>
      <c r="E107" s="1" t="s">
        <v>1848</v>
      </c>
      <c r="F107" s="1">
        <v>0</v>
      </c>
      <c r="G107" s="1">
        <v>10</v>
      </c>
      <c r="H107" s="1">
        <v>1</v>
      </c>
      <c r="I107" s="1" t="s">
        <v>1792</v>
      </c>
      <c r="J107" s="4" t="s">
        <v>2057</v>
      </c>
      <c r="K107" s="4" t="s">
        <v>1793</v>
      </c>
    </row>
    <row r="108" spans="1:13" ht="130.5" x14ac:dyDescent="0.35">
      <c r="A108" s="1" t="s">
        <v>1814</v>
      </c>
      <c r="B108" s="1" t="s">
        <v>2238</v>
      </c>
      <c r="C108" s="1" t="s">
        <v>2387</v>
      </c>
      <c r="D108" s="102"/>
      <c r="E108" s="1" t="s">
        <v>1849</v>
      </c>
      <c r="F108" s="1">
        <v>0</v>
      </c>
      <c r="G108" s="1">
        <v>10</v>
      </c>
      <c r="H108" s="1">
        <v>1</v>
      </c>
      <c r="I108" s="1" t="s">
        <v>1792</v>
      </c>
      <c r="J108" s="4" t="s">
        <v>2057</v>
      </c>
      <c r="K108" s="4" t="s">
        <v>1793</v>
      </c>
    </row>
    <row r="109" spans="1:13" ht="130.5" x14ac:dyDescent="0.35">
      <c r="A109" s="1" t="s">
        <v>1814</v>
      </c>
      <c r="B109" s="1" t="s">
        <v>2388</v>
      </c>
      <c r="C109" s="1" t="s">
        <v>2389</v>
      </c>
      <c r="D109" s="102"/>
      <c r="E109" s="1" t="s">
        <v>2390</v>
      </c>
      <c r="F109" s="1">
        <v>0</v>
      </c>
      <c r="G109" s="1">
        <v>10</v>
      </c>
      <c r="H109" s="1">
        <v>1</v>
      </c>
      <c r="I109" s="1" t="s">
        <v>1792</v>
      </c>
      <c r="J109" s="4" t="s">
        <v>2057</v>
      </c>
      <c r="K109" s="4" t="s">
        <v>1793</v>
      </c>
    </row>
    <row r="110" spans="1:13" ht="130.5" x14ac:dyDescent="0.35">
      <c r="A110" s="1" t="s">
        <v>1814</v>
      </c>
      <c r="B110" s="1" t="s">
        <v>1817</v>
      </c>
      <c r="C110" s="1" t="s">
        <v>1824</v>
      </c>
      <c r="D110" s="102"/>
      <c r="E110" s="1" t="s">
        <v>1850</v>
      </c>
      <c r="F110" s="1">
        <v>0</v>
      </c>
      <c r="G110" s="1">
        <v>10</v>
      </c>
      <c r="H110" s="1">
        <v>1</v>
      </c>
      <c r="I110" s="1" t="s">
        <v>1792</v>
      </c>
      <c r="J110" s="4" t="s">
        <v>2057</v>
      </c>
      <c r="K110" s="4" t="s">
        <v>1793</v>
      </c>
    </row>
    <row r="111" spans="1:13" ht="130.5" x14ac:dyDescent="0.35">
      <c r="A111" s="1" t="s">
        <v>1814</v>
      </c>
      <c r="B111" s="1" t="s">
        <v>1818</v>
      </c>
      <c r="C111" s="1" t="s">
        <v>1825</v>
      </c>
      <c r="D111" s="102"/>
      <c r="E111" s="1" t="s">
        <v>1851</v>
      </c>
      <c r="F111" s="1">
        <v>0</v>
      </c>
      <c r="G111" s="1">
        <v>10</v>
      </c>
      <c r="H111" s="1">
        <v>1</v>
      </c>
      <c r="I111" s="1" t="s">
        <v>1792</v>
      </c>
      <c r="J111" s="4" t="s">
        <v>2057</v>
      </c>
      <c r="K111" s="4" t="s">
        <v>1793</v>
      </c>
    </row>
    <row r="112" spans="1:13" ht="130.5" x14ac:dyDescent="0.35">
      <c r="A112" s="1" t="s">
        <v>1814</v>
      </c>
      <c r="B112" s="1" t="s">
        <v>257</v>
      </c>
      <c r="C112" s="1" t="s">
        <v>1826</v>
      </c>
      <c r="D112" s="102"/>
      <c r="E112" s="1" t="s">
        <v>1852</v>
      </c>
      <c r="F112" s="1">
        <v>0</v>
      </c>
      <c r="G112" s="1">
        <v>10</v>
      </c>
      <c r="H112" s="1">
        <v>1</v>
      </c>
      <c r="I112" s="1" t="s">
        <v>1792</v>
      </c>
      <c r="J112" s="4" t="s">
        <v>2057</v>
      </c>
      <c r="K112" s="4" t="s">
        <v>1793</v>
      </c>
    </row>
    <row r="113" spans="1:13" ht="130.5" x14ac:dyDescent="0.35">
      <c r="A113" s="1" t="s">
        <v>1814</v>
      </c>
      <c r="B113" s="1" t="s">
        <v>1819</v>
      </c>
      <c r="C113" s="1" t="s">
        <v>1827</v>
      </c>
      <c r="D113" s="102"/>
      <c r="E113" s="1" t="s">
        <v>1853</v>
      </c>
      <c r="F113" s="1">
        <v>0</v>
      </c>
      <c r="G113" s="1">
        <v>10</v>
      </c>
      <c r="H113" s="1">
        <v>1</v>
      </c>
      <c r="I113" s="1" t="s">
        <v>1792</v>
      </c>
      <c r="J113" s="4" t="s">
        <v>2057</v>
      </c>
      <c r="K113" s="4" t="s">
        <v>1793</v>
      </c>
    </row>
    <row r="114" spans="1:13" ht="130.5" x14ac:dyDescent="0.35">
      <c r="A114" s="1" t="s">
        <v>1814</v>
      </c>
      <c r="B114" s="1" t="s">
        <v>2391</v>
      </c>
      <c r="C114" s="1" t="s">
        <v>2392</v>
      </c>
      <c r="D114" s="102"/>
      <c r="E114" s="1" t="s">
        <v>2393</v>
      </c>
      <c r="F114" s="1">
        <v>0</v>
      </c>
      <c r="G114" s="1">
        <v>10</v>
      </c>
      <c r="H114" s="1">
        <v>1</v>
      </c>
      <c r="I114" s="1" t="s">
        <v>1792</v>
      </c>
      <c r="J114" s="4" t="s">
        <v>2057</v>
      </c>
      <c r="K114" s="4" t="s">
        <v>1793</v>
      </c>
    </row>
    <row r="115" spans="1:13" ht="130.5" x14ac:dyDescent="0.35">
      <c r="A115" s="1" t="s">
        <v>1814</v>
      </c>
      <c r="B115" s="1" t="s">
        <v>1820</v>
      </c>
      <c r="C115" s="1" t="s">
        <v>1828</v>
      </c>
      <c r="D115" s="102"/>
      <c r="E115" s="1" t="s">
        <v>1854</v>
      </c>
      <c r="F115" s="1">
        <v>0</v>
      </c>
      <c r="G115" s="1">
        <v>10</v>
      </c>
      <c r="H115" s="1">
        <v>1</v>
      </c>
      <c r="I115" s="1" t="s">
        <v>1792</v>
      </c>
      <c r="J115" s="4" t="s">
        <v>2057</v>
      </c>
      <c r="K115" s="4" t="s">
        <v>1793</v>
      </c>
    </row>
    <row r="116" spans="1:13" ht="130.5" x14ac:dyDescent="0.35">
      <c r="A116" s="1" t="s">
        <v>1814</v>
      </c>
      <c r="B116" s="1" t="s">
        <v>1821</v>
      </c>
      <c r="C116" s="1" t="s">
        <v>1829</v>
      </c>
      <c r="D116" s="102"/>
      <c r="E116" s="1" t="s">
        <v>1855</v>
      </c>
      <c r="F116" s="1">
        <v>0</v>
      </c>
      <c r="G116" s="1">
        <v>10</v>
      </c>
      <c r="H116" s="1">
        <v>1</v>
      </c>
      <c r="I116" s="1" t="s">
        <v>1792</v>
      </c>
      <c r="J116" s="4" t="s">
        <v>2057</v>
      </c>
      <c r="K116" s="4" t="s">
        <v>1793</v>
      </c>
    </row>
    <row r="117" spans="1:13" ht="58" x14ac:dyDescent="0.35">
      <c r="A117" s="1" t="s">
        <v>1694</v>
      </c>
      <c r="B117" s="1" t="s">
        <v>1695</v>
      </c>
      <c r="C117" s="1" t="s">
        <v>2219</v>
      </c>
      <c r="D117" s="102"/>
      <c r="E117" s="1" t="s">
        <v>1696</v>
      </c>
      <c r="F117" s="1">
        <v>0</v>
      </c>
      <c r="G117" s="1">
        <v>1</v>
      </c>
      <c r="H117" s="1">
        <v>1</v>
      </c>
      <c r="I117" s="47" t="s">
        <v>29</v>
      </c>
      <c r="J117" s="1" t="s">
        <v>2653</v>
      </c>
      <c r="K117" s="1"/>
      <c r="L117" s="1"/>
      <c r="M117" s="175"/>
    </row>
    <row r="118" spans="1:13" ht="116" x14ac:dyDescent="0.35">
      <c r="A118" s="1" t="s">
        <v>1694</v>
      </c>
      <c r="B118" s="1" t="s">
        <v>2107</v>
      </c>
      <c r="C118" s="1" t="s">
        <v>2105</v>
      </c>
      <c r="D118" s="102"/>
      <c r="E118" s="102"/>
      <c r="F118" s="1">
        <v>0</v>
      </c>
      <c r="G118" s="1">
        <v>1</v>
      </c>
      <c r="H118" s="1">
        <v>1</v>
      </c>
      <c r="I118" s="47" t="s">
        <v>29</v>
      </c>
      <c r="J118" s="1" t="s">
        <v>2106</v>
      </c>
    </row>
    <row r="119" spans="1:13" x14ac:dyDescent="0.35">
      <c r="A119" t="s">
        <v>1694</v>
      </c>
      <c r="B119" t="s">
        <v>2107</v>
      </c>
      <c r="C119" t="s">
        <v>2105</v>
      </c>
      <c r="D119" s="126"/>
      <c r="E119" s="126"/>
      <c r="F119">
        <v>0</v>
      </c>
      <c r="G119">
        <v>1</v>
      </c>
      <c r="H119">
        <v>1</v>
      </c>
      <c r="I119" s="218" t="s">
        <v>29</v>
      </c>
      <c r="J119" t="s">
        <v>2106</v>
      </c>
    </row>
  </sheetData>
  <autoFilter ref="A3:N119" xr:uid="{EF228CE5-9D06-4682-AB92-F646FE0659F9}"/>
  <hyperlinks>
    <hyperlink ref="N73" r:id="rId1" display="https://www.fas.org/sgp/crs/misc/R40562.pdf, p.3, paragraph 1" xr:uid="{7CF34F3F-CA8F-4028-84E1-41FC3F30186E}"/>
    <hyperlink ref="M37"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8"/>
  <sheetViews>
    <sheetView zoomScale="55" zoomScaleNormal="55" workbookViewId="0">
      <pane ySplit="1" topLeftCell="A265" activePane="bottomLeft" state="frozen"/>
      <selection pane="bottomLeft" activeCell="I303" sqref="I303"/>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2676</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2676</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2676</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2676</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2676</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2676</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2676</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2676</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2676</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2676</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2645</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2645</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2645</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2645</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2645</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2645</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2645</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2645</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2645</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2645</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2109</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2109</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2109</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2109</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2109</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2109</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2109</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2109</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2109</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2109</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2110</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2110</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2110</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2110</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2110</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2110</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2110</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2110</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2110</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2110</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2111</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2111</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2111</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2111</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2111</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2111</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2111</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2111</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2111</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2111</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2112</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2112</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2112</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2112</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2112</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2112</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2112</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2112</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2112</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2112</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2250</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2236</v>
      </c>
      <c r="D63" s="47" t="s">
        <v>37</v>
      </c>
      <c r="E63" s="47" t="s">
        <v>1136</v>
      </c>
      <c r="F63" s="2" t="s">
        <v>2644</v>
      </c>
      <c r="G63" s="47" t="s">
        <v>2241</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2644</v>
      </c>
      <c r="G64" s="2" t="s">
        <v>2242</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2644</v>
      </c>
      <c r="G65" s="2" t="s">
        <v>2243</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2644</v>
      </c>
      <c r="G66" s="2" t="s">
        <v>2244</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2644</v>
      </c>
      <c r="G67" s="2" t="s">
        <v>2245</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2644</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2644</v>
      </c>
      <c r="G69" s="2" t="s">
        <v>2246</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2241</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2242</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2243</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2244</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2245</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2246</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2113</v>
      </c>
      <c r="G77" s="47" t="s">
        <v>2241</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2113</v>
      </c>
      <c r="G78" s="2" t="s">
        <v>2242</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2113</v>
      </c>
      <c r="G79" s="2" t="s">
        <v>2243</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2113</v>
      </c>
      <c r="G80" s="2" t="s">
        <v>2244</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2113</v>
      </c>
      <c r="G81" s="2" t="s">
        <v>2245</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2113</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2113</v>
      </c>
      <c r="G83" s="2" t="s">
        <v>2246</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2241</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2242</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2243</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2244</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2245</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2246</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2114</v>
      </c>
      <c r="G91" s="47" t="s">
        <v>2241</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2114</v>
      </c>
      <c r="G92" s="2" t="s">
        <v>2242</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2114</v>
      </c>
      <c r="G93" s="2" t="s">
        <v>2243</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2114</v>
      </c>
      <c r="G94" s="2" t="s">
        <v>2244</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2114</v>
      </c>
      <c r="G95" s="2" t="s">
        <v>2245</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2114</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2114</v>
      </c>
      <c r="G97" s="2" t="s">
        <v>2246</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2241</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2242</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2243</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2244</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2245</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2246</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2237</v>
      </c>
      <c r="D105" s="47" t="s">
        <v>37</v>
      </c>
      <c r="E105" s="47" t="s">
        <v>1136</v>
      </c>
      <c r="F105" s="2" t="s">
        <v>2643</v>
      </c>
      <c r="G105" s="47" t="s">
        <v>2241</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2643</v>
      </c>
      <c r="G106" s="2" t="s">
        <v>2242</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2643</v>
      </c>
      <c r="G107" s="2" t="s">
        <v>2243</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2643</v>
      </c>
      <c r="G108" s="2" t="s">
        <v>2244</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2643</v>
      </c>
      <c r="G109" s="2" t="s">
        <v>2245</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2643</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2643</v>
      </c>
      <c r="G111" s="2" t="s">
        <v>2246</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2646</v>
      </c>
      <c r="G112" s="47" t="s">
        <v>2241</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2646</v>
      </c>
      <c r="G113" s="2" t="s">
        <v>2242</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2646</v>
      </c>
      <c r="G114" s="2" t="s">
        <v>2243</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2646</v>
      </c>
      <c r="G115" s="2" t="s">
        <v>2244</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2646</v>
      </c>
      <c r="G116" s="2" t="s">
        <v>2245</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2646</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2646</v>
      </c>
      <c r="G118" s="2" t="s">
        <v>2246</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2113</v>
      </c>
      <c r="G119" s="47" t="s">
        <v>2241</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2113</v>
      </c>
      <c r="G120" s="2" t="s">
        <v>2242</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2113</v>
      </c>
      <c r="G121" s="2" t="s">
        <v>2243</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2113</v>
      </c>
      <c r="G122" s="2" t="s">
        <v>2244</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2113</v>
      </c>
      <c r="G123" s="2" t="s">
        <v>2245</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2113</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2113</v>
      </c>
      <c r="G125" s="2" t="s">
        <v>2246</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2241</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2242</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2243</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2244</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2245</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2246</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2115</v>
      </c>
      <c r="G133" s="47" t="s">
        <v>2241</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2115</v>
      </c>
      <c r="G134" s="2" t="s">
        <v>2242</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2115</v>
      </c>
      <c r="G135" s="2" t="s">
        <v>2243</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2115</v>
      </c>
      <c r="G136" s="2" t="s">
        <v>2244</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2115</v>
      </c>
      <c r="G137" s="2" t="s">
        <v>2245</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2115</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2115</v>
      </c>
      <c r="G139" s="2" t="s">
        <v>2246</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2241</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2242</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2243</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2244</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2245</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2246</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2676</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2643</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2646</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2113</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2113</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2114</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2115</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2444</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2676</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2113</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2114</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2643</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2646</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2113</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2115</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2227</v>
      </c>
      <c r="D174" s="47" t="s">
        <v>45</v>
      </c>
      <c r="E174" s="47" t="s">
        <v>37</v>
      </c>
      <c r="F174" s="47" t="s">
        <v>83</v>
      </c>
      <c r="G174" s="2" t="s">
        <v>2676</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2643</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2646</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2113</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2113</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2114</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2115</v>
      </c>
      <c r="H183" s="49">
        <v>501</v>
      </c>
      <c r="I183" s="197"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2395</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s="2" customFormat="1" x14ac:dyDescent="0.3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Non-BAU Zero-Emission Vehicle Sales Standard by Subregion</v>
      </c>
      <c r="C188" s="191" t="s">
        <v>2750</v>
      </c>
      <c r="D188" s="47" t="s">
        <v>45</v>
      </c>
      <c r="E188" s="47" t="s">
        <v>37</v>
      </c>
      <c r="F188" s="47" t="s">
        <v>83</v>
      </c>
      <c r="G188" s="2" t="s">
        <v>2676</v>
      </c>
      <c r="H188" s="44">
        <v>2710</v>
      </c>
      <c r="I188" s="47" t="s">
        <v>44</v>
      </c>
      <c r="J188" s="177" t="str">
        <f>IF(ISBLANK(INDEX('Policy Characteristics'!D:D,MATCH($C188,'Policy Characteristics'!$C:$C,0))),"",INDEX('Policy Characteristics'!D:D,MATCH($C188,'Policy Characteristics'!$C:$C,0)))</f>
        <v>ZEV Sales Standard</v>
      </c>
      <c r="K188" s="176" t="str">
        <f>IF(ISBLANK(INDEX('Policy Characteristics'!E:E,MATCH($C188,'Policy Characteristics'!$C:$C,0))),"",INDEX('Policy Characteristics'!E:E,MATCH($C188,'Policy Characteristics'!$C:$C,0)))</f>
        <v>trans non BAU ZEV minimum</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1</v>
      </c>
      <c r="O188" s="176" t="str">
        <f>IF(ISBLANK(INDEX('Policy Characteristics'!I:I,MATCH($C188,'Policy Characteristics'!$C:$C,0))),"",INDEX('Policy Characteristics'!I:I,MATCH($C188,'Policy Characteristics'!$C:$C,0)))</f>
        <v>on/off</v>
      </c>
      <c r="P188" s="176" t="str">
        <f>IF(ISBLANK(INDEX('Policy Characteristics'!J:J,MATCH($C188,'Policy Characteristics'!$C:$C,0))),"",INDEX('Policy Characteristics'!J:J,MATCH($C188,'Policy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8" s="176" t="str">
        <f>IF(ISBLANK(INDEX('Policy Characteristics'!K:K,MATCH($C188,'Policy Characteristics'!$C:$C,0))),"",INDEX('Policy Characteristics'!K:K,MATCH($C188,'Policy Characteristics'!$C:$C,0)))</f>
        <v/>
      </c>
      <c r="R188" s="176" t="str">
        <f>IF(ISBLANK(INDEX('Policy Characteristics'!L:L,MATCH($C188,'Policy Characteristics'!$C:$C,0))),"",INDEX('Policy Characteristics'!L:L,MATCH($C188,'Policy Characteristics'!$C:$C,0)))</f>
        <v/>
      </c>
    </row>
    <row r="189" spans="1:18" s="2" customFormat="1" x14ac:dyDescent="0.35">
      <c r="A189" s="176" t="str">
        <f>IF(ISBLANK(INDEX('Policy Characteristics'!A:A,MATCH($C189,'Policy Characteristics'!$C:$C,0))),"",INDEX('Policy Characteristics'!A:A,MATCH($C189,'Policy Characteristics'!$C:$C,0)))</f>
        <v>Transportation</v>
      </c>
      <c r="B189" s="184" t="str">
        <f>IF(ISBLANK(INDEX('Policy Characteristics'!B:B,MATCH($C189,'Policy Characteristics'!$C:$C,0))),"",INDEX('Policy Characteristics'!B:B,MATCH($C189,'Policy Characteristics'!$C:$C,0)))</f>
        <v>Non-BAU Zero-Emission Vehicle Sales Standard by Subregion</v>
      </c>
      <c r="C189" s="176" t="str">
        <f>$C$188</f>
        <v>Boolean Use Non BAU Minimum Required ZEV Sales Percentage by Subregion</v>
      </c>
      <c r="D189" s="2" t="s">
        <v>42</v>
      </c>
      <c r="E189" s="2" t="s">
        <v>37</v>
      </c>
      <c r="F189" s="2" t="s">
        <v>84</v>
      </c>
      <c r="G189" s="1" t="s">
        <v>2643</v>
      </c>
      <c r="H189" s="44">
        <v>2711</v>
      </c>
      <c r="I189" s="47" t="s">
        <v>44</v>
      </c>
      <c r="J189" s="177" t="str">
        <f>IF(ISBLANK(INDEX('Policy Characteristics'!D:D,MATCH($C189,'Policy Characteristics'!$C:$C,0))),"",INDEX('Policy Characteristics'!D:D,MATCH($C189,'Policy Characteristics'!$C:$C,0)))</f>
        <v>ZEV Sales Standard</v>
      </c>
      <c r="K189" s="176" t="str">
        <f>IF(ISBLANK(INDEX('Policy Characteristics'!E:E,MATCH($C189,'Policy Characteristics'!$C:$C,0))),"",INDEX('Policy Characteristics'!E:E,MATCH($C189,'Policy Characteristics'!$C:$C,0)))</f>
        <v>trans non BAU ZEV minimum</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1</v>
      </c>
      <c r="O189" s="176" t="str">
        <f>IF(ISBLANK(INDEX('Policy Characteristics'!I:I,MATCH($C189,'Policy Characteristics'!$C:$C,0))),"",INDEX('Policy Characteristics'!I:I,MATCH($C189,'Policy Characteristics'!$C:$C,0)))</f>
        <v>on/off</v>
      </c>
      <c r="P189" s="176" t="str">
        <f>IF(ISBLANK(INDEX('Policy Characteristics'!J:J,MATCH($C189,'Policy Characteristics'!$C:$C,0))),"",INDEX('Policy Characteristics'!J:J,MATCH($C189,'Policy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9" s="176" t="str">
        <f>IF(ISBLANK(INDEX('Policy Characteristics'!K:K,MATCH($C189,'Policy Characteristics'!$C:$C,0))),"",INDEX('Policy Characteristics'!K:K,MATCH($C189,'Policy Characteristics'!$C:$C,0)))</f>
        <v/>
      </c>
      <c r="R189" s="176" t="str">
        <f>IF(ISBLANK(INDEX('Policy Characteristics'!L:L,MATCH($C189,'Policy Characteristics'!$C:$C,0))),"",INDEX('Policy Characteristics'!L:L,MATCH($C189,'Policy Characteristics'!$C:$C,0)))</f>
        <v/>
      </c>
    </row>
    <row r="190" spans="1:18" s="2" customFormat="1" x14ac:dyDescent="0.35">
      <c r="A190" s="176" t="str">
        <f>IF(ISBLANK(INDEX('Policy Characteristics'!A:A,MATCH($C190,'Policy Characteristics'!$C:$C,0))),"",INDEX('Policy Characteristics'!A:A,MATCH($C190,'Policy Characteristics'!$C:$C,0)))</f>
        <v>Transportation</v>
      </c>
      <c r="B190" s="184" t="str">
        <f>IF(ISBLANK(INDEX('Policy Characteristics'!B:B,MATCH($C190,'Policy Characteristics'!$C:$C,0))),"",INDEX('Policy Characteristics'!B:B,MATCH($C190,'Policy Characteristics'!$C:$C,0)))</f>
        <v>Non-BAU Zero-Emission Vehicle Sales Standard by Subregion</v>
      </c>
      <c r="C190" s="176" t="str">
        <f t="shared" ref="C190:C199" si="10">$C$188</f>
        <v>Boolean Use Non BAU Minimum Required ZEV Sales Percentage by Subregion</v>
      </c>
      <c r="D190" s="2" t="s">
        <v>45</v>
      </c>
      <c r="E190" s="2" t="s">
        <v>38</v>
      </c>
      <c r="F190" s="2" t="s">
        <v>83</v>
      </c>
      <c r="G190" s="2" t="s">
        <v>1231</v>
      </c>
      <c r="H190" s="44">
        <v>2712</v>
      </c>
      <c r="I190" s="47" t="s">
        <v>44</v>
      </c>
      <c r="J190" s="177" t="str">
        <f>IF(ISBLANK(INDEX('Policy Characteristics'!D:D,MATCH($C190,'Policy Characteristics'!$C:$C,0))),"",INDEX('Policy Characteristics'!D:D,MATCH($C190,'Policy Characteristics'!$C:$C,0)))</f>
        <v>ZEV Sales Standard</v>
      </c>
      <c r="K190" s="176" t="str">
        <f>IF(ISBLANK(INDEX('Policy Characteristics'!E:E,MATCH($C190,'Policy Characteristics'!$C:$C,0))),"",INDEX('Policy Characteristics'!E:E,MATCH($C190,'Policy Characteristics'!$C:$C,0)))</f>
        <v>trans non BAU ZEV minimum</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1</v>
      </c>
      <c r="O190" s="176" t="str">
        <f>IF(ISBLANK(INDEX('Policy Characteristics'!I:I,MATCH($C190,'Policy Characteristics'!$C:$C,0))),"",INDEX('Policy Characteristics'!I:I,MATCH($C190,'Policy Characteristics'!$C:$C,0)))</f>
        <v>on/off</v>
      </c>
      <c r="P190" s="176" t="str">
        <f>IF(ISBLANK(INDEX('Policy Characteristics'!J:J,MATCH($C190,'Policy Characteristics'!$C:$C,0))),"",INDEX('Policy Characteristics'!J:J,MATCH($C190,'Policy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0" s="176" t="str">
        <f>IF(ISBLANK(INDEX('Policy Characteristics'!K:K,MATCH($C190,'Policy Characteristics'!$C:$C,0))),"",INDEX('Policy Characteristics'!K:K,MATCH($C190,'Policy Characteristics'!$C:$C,0)))</f>
        <v/>
      </c>
      <c r="R190" s="176" t="str">
        <f>IF(ISBLANK(INDEX('Policy Characteristics'!L:L,MATCH($C190,'Policy Characteristics'!$C:$C,0))),"",INDEX('Policy Characteristics'!L:L,MATCH($C190,'Policy Characteristics'!$C:$C,0)))</f>
        <v/>
      </c>
    </row>
    <row r="191" spans="1:18" s="2" customFormat="1" x14ac:dyDescent="0.35">
      <c r="A191" s="176" t="str">
        <f>IF(ISBLANK(INDEX('Policy Characteristics'!A:A,MATCH($C191,'Policy Characteristics'!$C:$C,0))),"",INDEX('Policy Characteristics'!A:A,MATCH($C191,'Policy Characteristics'!$C:$C,0)))</f>
        <v>Transportation</v>
      </c>
      <c r="B191" s="184" t="str">
        <f>IF(ISBLANK(INDEX('Policy Characteristics'!B:B,MATCH($C191,'Policy Characteristics'!$C:$C,0))),"",INDEX('Policy Characteristics'!B:B,MATCH($C191,'Policy Characteristics'!$C:$C,0)))</f>
        <v>Non-BAU Zero-Emission Vehicle Sales Standard by Subregion</v>
      </c>
      <c r="C191" s="176" t="str">
        <f t="shared" si="10"/>
        <v>Boolean Use Non BAU Minimum Required ZEV Sales Percentage by Subregion</v>
      </c>
      <c r="D191" s="2" t="s">
        <v>42</v>
      </c>
      <c r="E191" s="2" t="s">
        <v>38</v>
      </c>
      <c r="F191" s="2" t="s">
        <v>84</v>
      </c>
      <c r="G191" s="2" t="s">
        <v>2646</v>
      </c>
      <c r="H191" s="44">
        <v>2713</v>
      </c>
      <c r="I191" s="47" t="s">
        <v>44</v>
      </c>
      <c r="J191" s="177" t="str">
        <f>IF(ISBLANK(INDEX('Policy Characteristics'!D:D,MATCH($C191,'Policy Characteristics'!$C:$C,0))),"",INDEX('Policy Characteristics'!D:D,MATCH($C191,'Policy Characteristics'!$C:$C,0)))</f>
        <v>ZEV Sales Standard</v>
      </c>
      <c r="K191" s="176" t="str">
        <f>IF(ISBLANK(INDEX('Policy Characteristics'!E:E,MATCH($C191,'Policy Characteristics'!$C:$C,0))),"",INDEX('Policy Characteristics'!E:E,MATCH($C191,'Policy Characteristics'!$C:$C,0)))</f>
        <v>trans non BAU ZEV minimum</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1</v>
      </c>
      <c r="O191" s="176" t="str">
        <f>IF(ISBLANK(INDEX('Policy Characteristics'!I:I,MATCH($C191,'Policy Characteristics'!$C:$C,0))),"",INDEX('Policy Characteristics'!I:I,MATCH($C191,'Policy Characteristics'!$C:$C,0)))</f>
        <v>on/off</v>
      </c>
      <c r="P191" s="176" t="str">
        <f>IF(ISBLANK(INDEX('Policy Characteristics'!J:J,MATCH($C191,'Policy Characteristics'!$C:$C,0))),"",INDEX('Policy Characteristics'!J:J,MATCH($C191,'Policy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1" s="176" t="str">
        <f>IF(ISBLANK(INDEX('Policy Characteristics'!K:K,MATCH($C191,'Policy Characteristics'!$C:$C,0))),"",INDEX('Policy Characteristics'!K:K,MATCH($C191,'Policy Characteristics'!$C:$C,0)))</f>
        <v/>
      </c>
      <c r="R191" s="176" t="str">
        <f>IF(ISBLANK(INDEX('Policy Characteristics'!L:L,MATCH($C191,'Policy Characteristics'!$C:$C,0))),"",INDEX('Policy Characteristics'!L:L,MATCH($C191,'Policy Characteristics'!$C:$C,0)))</f>
        <v/>
      </c>
    </row>
    <row r="192" spans="1:18" s="2" customFormat="1" x14ac:dyDescent="0.35">
      <c r="A192" s="176" t="str">
        <f>IF(ISBLANK(INDEX('Policy Characteristics'!A:A,MATCH($C192,'Policy Characteristics'!$C:$C,0))),"",INDEX('Policy Characteristics'!A:A,MATCH($C192,'Policy Characteristics'!$C:$C,0)))</f>
        <v>Transportation</v>
      </c>
      <c r="B192" s="184" t="str">
        <f>IF(ISBLANK(INDEX('Policy Characteristics'!B:B,MATCH($C192,'Policy Characteristics'!$C:$C,0))),"",INDEX('Policy Characteristics'!B:B,MATCH($C192,'Policy Characteristics'!$C:$C,0)))</f>
        <v>Non-BAU Zero-Emission Vehicle Sales Standard by Subregion</v>
      </c>
      <c r="C192" s="176" t="str">
        <f t="shared" si="10"/>
        <v>Boolean Use Non BAU Minimum Required ZEV Sales Percentage by Subregion</v>
      </c>
      <c r="D192" s="2" t="s">
        <v>45</v>
      </c>
      <c r="E192" s="2" t="s">
        <v>39</v>
      </c>
      <c r="F192" s="2" t="s">
        <v>83</v>
      </c>
      <c r="G192" s="2" t="s">
        <v>2113</v>
      </c>
      <c r="H192" s="44">
        <v>2714</v>
      </c>
      <c r="I192" s="47" t="s">
        <v>44</v>
      </c>
      <c r="J192" s="177" t="str">
        <f>IF(ISBLANK(INDEX('Policy Characteristics'!D:D,MATCH($C192,'Policy Characteristics'!$C:$C,0))),"",INDEX('Policy Characteristics'!D:D,MATCH($C192,'Policy Characteristics'!$C:$C,0)))</f>
        <v>ZEV Sales Standard</v>
      </c>
      <c r="K192" s="176" t="str">
        <f>IF(ISBLANK(INDEX('Policy Characteristics'!E:E,MATCH($C192,'Policy Characteristics'!$C:$C,0))),"",INDEX('Policy Characteristics'!E:E,MATCH($C192,'Policy Characteristics'!$C:$C,0)))</f>
        <v>trans non BAU ZEV minimum</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1</v>
      </c>
      <c r="O192" s="176" t="str">
        <f>IF(ISBLANK(INDEX('Policy Characteristics'!I:I,MATCH($C192,'Policy Characteristics'!$C:$C,0))),"",INDEX('Policy Characteristics'!I:I,MATCH($C192,'Policy Characteristics'!$C:$C,0)))</f>
        <v>on/off</v>
      </c>
      <c r="P192" s="176" t="str">
        <f>IF(ISBLANK(INDEX('Policy Characteristics'!J:J,MATCH($C192,'Policy Characteristics'!$C:$C,0))),"",INDEX('Policy Characteristics'!J:J,MATCH($C192,'Policy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2" s="176" t="str">
        <f>IF(ISBLANK(INDEX('Policy Characteristics'!K:K,MATCH($C192,'Policy Characteristics'!$C:$C,0))),"",INDEX('Policy Characteristics'!K:K,MATCH($C192,'Policy Characteristics'!$C:$C,0)))</f>
        <v/>
      </c>
      <c r="R192" s="176" t="str">
        <f>IF(ISBLANK(INDEX('Policy Characteristics'!L:L,MATCH($C192,'Policy Characteristics'!$C:$C,0))),"",INDEX('Policy Characteristics'!L:L,MATCH($C192,'Policy Characteristics'!$C:$C,0)))</f>
        <v/>
      </c>
    </row>
    <row r="193" spans="1:18" s="2" customFormat="1" x14ac:dyDescent="0.35">
      <c r="A193" s="176" t="str">
        <f>IF(ISBLANK(INDEX('Policy Characteristics'!A:A,MATCH($C193,'Policy Characteristics'!$C:$C,0))),"",INDEX('Policy Characteristics'!A:A,MATCH($C193,'Policy Characteristics'!$C:$C,0)))</f>
        <v>Transportation</v>
      </c>
      <c r="B193" s="184" t="str">
        <f>IF(ISBLANK(INDEX('Policy Characteristics'!B:B,MATCH($C193,'Policy Characteristics'!$C:$C,0))),"",INDEX('Policy Characteristics'!B:B,MATCH($C193,'Policy Characteristics'!$C:$C,0)))</f>
        <v>Non-BAU Zero-Emission Vehicle Sales Standard by Subregion</v>
      </c>
      <c r="C193" s="176" t="str">
        <f t="shared" si="10"/>
        <v>Boolean Use Non BAU Minimum Required ZEV Sales Percentage by Subregion</v>
      </c>
      <c r="D193" s="2" t="s">
        <v>42</v>
      </c>
      <c r="E193" s="2" t="s">
        <v>39</v>
      </c>
      <c r="F193" s="2" t="s">
        <v>84</v>
      </c>
      <c r="G193" s="2" t="s">
        <v>2113</v>
      </c>
      <c r="H193" s="44">
        <v>2715</v>
      </c>
      <c r="I193" s="47" t="s">
        <v>44</v>
      </c>
      <c r="J193" s="177" t="str">
        <f>IF(ISBLANK(INDEX('Policy Characteristics'!D:D,MATCH($C193,'Policy Characteristics'!$C:$C,0))),"",INDEX('Policy Characteristics'!D:D,MATCH($C193,'Policy Characteristics'!$C:$C,0)))</f>
        <v>ZEV Sales Standard</v>
      </c>
      <c r="K193" s="176" t="str">
        <f>IF(ISBLANK(INDEX('Policy Characteristics'!E:E,MATCH($C193,'Policy Characteristics'!$C:$C,0))),"",INDEX('Policy Characteristics'!E:E,MATCH($C193,'Policy Characteristics'!$C:$C,0)))</f>
        <v>trans non BAU ZEV minimum</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1</v>
      </c>
      <c r="O193" s="176" t="str">
        <f>IF(ISBLANK(INDEX('Policy Characteristics'!I:I,MATCH($C193,'Policy Characteristics'!$C:$C,0))),"",INDEX('Policy Characteristics'!I:I,MATCH($C193,'Policy Characteristics'!$C:$C,0)))</f>
        <v>on/off</v>
      </c>
      <c r="P193" s="176" t="str">
        <f>IF(ISBLANK(INDEX('Policy Characteristics'!J:J,MATCH($C193,'Policy Characteristics'!$C:$C,0))),"",INDEX('Policy Characteristics'!J:J,MATCH($C193,'Policy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3" s="176" t="str">
        <f>IF(ISBLANK(INDEX('Policy Characteristics'!K:K,MATCH($C193,'Policy Characteristics'!$C:$C,0))),"",INDEX('Policy Characteristics'!K:K,MATCH($C193,'Policy Characteristics'!$C:$C,0)))</f>
        <v/>
      </c>
      <c r="R193" s="176" t="str">
        <f>IF(ISBLANK(INDEX('Policy Characteristics'!L:L,MATCH($C193,'Policy Characteristics'!$C:$C,0))),"",INDEX('Policy Characteristics'!L:L,MATCH($C193,'Policy Characteristics'!$C:$C,0)))</f>
        <v/>
      </c>
    </row>
    <row r="194" spans="1:18" s="2" customFormat="1" x14ac:dyDescent="0.35">
      <c r="A194" s="176" t="str">
        <f>IF(ISBLANK(INDEX('Policy Characteristics'!A:A,MATCH($C194,'Policy Characteristics'!$C:$C,0))),"",INDEX('Policy Characteristics'!A:A,MATCH($C194,'Policy Characteristics'!$C:$C,0)))</f>
        <v>Transportation</v>
      </c>
      <c r="B194" s="184" t="str">
        <f>IF(ISBLANK(INDEX('Policy Characteristics'!B:B,MATCH($C194,'Policy Characteristics'!$C:$C,0))),"",INDEX('Policy Characteristics'!B:B,MATCH($C194,'Policy Characteristics'!$C:$C,0)))</f>
        <v>Non-BAU Zero-Emission Vehicle Sales Standard by Subregion</v>
      </c>
      <c r="C194" s="176" t="str">
        <f t="shared" si="10"/>
        <v>Boolean Use Non BAU Minimum Required ZEV Sales Percentage by Subregion</v>
      </c>
      <c r="D194" s="2" t="s">
        <v>45</v>
      </c>
      <c r="E194" s="2" t="s">
        <v>40</v>
      </c>
      <c r="F194" s="2" t="s">
        <v>83</v>
      </c>
      <c r="G194" s="2" t="s">
        <v>85</v>
      </c>
      <c r="H194" s="44">
        <v>2716</v>
      </c>
      <c r="I194" s="47" t="s">
        <v>44</v>
      </c>
      <c r="J194" s="177" t="str">
        <f>IF(ISBLANK(INDEX('Policy Characteristics'!D:D,MATCH($C194,'Policy Characteristics'!$C:$C,0))),"",INDEX('Policy Characteristics'!D:D,MATCH($C194,'Policy Characteristics'!$C:$C,0)))</f>
        <v>ZEV Sales Standard</v>
      </c>
      <c r="K194" s="176" t="str">
        <f>IF(ISBLANK(INDEX('Policy Characteristics'!E:E,MATCH($C194,'Policy Characteristics'!$C:$C,0))),"",INDEX('Policy Characteristics'!E:E,MATCH($C194,'Policy Characteristics'!$C:$C,0)))</f>
        <v>trans non BAU ZEV minimum</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1</v>
      </c>
      <c r="O194" s="176" t="str">
        <f>IF(ISBLANK(INDEX('Policy Characteristics'!I:I,MATCH($C194,'Policy Characteristics'!$C:$C,0))),"",INDEX('Policy Characteristics'!I:I,MATCH($C194,'Policy Characteristics'!$C:$C,0)))</f>
        <v>on/off</v>
      </c>
      <c r="P194" s="176" t="str">
        <f>IF(ISBLANK(INDEX('Policy Characteristics'!J:J,MATCH($C194,'Policy Characteristics'!$C:$C,0))),"",INDEX('Policy Characteristics'!J:J,MATCH($C194,'Policy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4" s="176" t="str">
        <f>IF(ISBLANK(INDEX('Policy Characteristics'!K:K,MATCH($C194,'Policy Characteristics'!$C:$C,0))),"",INDEX('Policy Characteristics'!K:K,MATCH($C194,'Policy Characteristics'!$C:$C,0)))</f>
        <v/>
      </c>
      <c r="R194" s="176" t="str">
        <f>IF(ISBLANK(INDEX('Policy Characteristics'!L:L,MATCH($C194,'Policy Characteristics'!$C:$C,0))),"",INDEX('Policy Characteristics'!L:L,MATCH($C194,'Policy Characteristics'!$C:$C,0)))</f>
        <v/>
      </c>
    </row>
    <row r="195" spans="1:18" s="2" customFormat="1" x14ac:dyDescent="0.35">
      <c r="A195" s="176" t="str">
        <f>IF(ISBLANK(INDEX('Policy Characteristics'!A:A,MATCH($C195,'Policy Characteristics'!$C:$C,0))),"",INDEX('Policy Characteristics'!A:A,MATCH($C195,'Policy Characteristics'!$C:$C,0)))</f>
        <v>Transportation</v>
      </c>
      <c r="B195" s="184" t="str">
        <f>IF(ISBLANK(INDEX('Policy Characteristics'!B:B,MATCH($C195,'Policy Characteristics'!$C:$C,0))),"",INDEX('Policy Characteristics'!B:B,MATCH($C195,'Policy Characteristics'!$C:$C,0)))</f>
        <v>Non-BAU Zero-Emission Vehicle Sales Standard by Subregion</v>
      </c>
      <c r="C195" s="176" t="str">
        <f t="shared" si="10"/>
        <v>Boolean Use Non BAU Minimum Required ZEV Sales Percentage by Subregion</v>
      </c>
      <c r="D195" s="2" t="s">
        <v>42</v>
      </c>
      <c r="E195" s="2" t="s">
        <v>40</v>
      </c>
      <c r="F195" s="2" t="s">
        <v>84</v>
      </c>
      <c r="G195" s="2" t="s">
        <v>85</v>
      </c>
      <c r="H195" s="44">
        <v>2717</v>
      </c>
      <c r="I195" s="47" t="s">
        <v>44</v>
      </c>
      <c r="J195" s="177" t="str">
        <f>IF(ISBLANK(INDEX('Policy Characteristics'!D:D,MATCH($C195,'Policy Characteristics'!$C:$C,0))),"",INDEX('Policy Characteristics'!D:D,MATCH($C195,'Policy Characteristics'!$C:$C,0)))</f>
        <v>ZEV Sales Standard</v>
      </c>
      <c r="K195" s="176" t="str">
        <f>IF(ISBLANK(INDEX('Policy Characteristics'!E:E,MATCH($C195,'Policy Characteristics'!$C:$C,0))),"",INDEX('Policy Characteristics'!E:E,MATCH($C195,'Policy Characteristics'!$C:$C,0)))</f>
        <v>trans non BAU ZEV minimum</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1</v>
      </c>
      <c r="O195" s="176" t="str">
        <f>IF(ISBLANK(INDEX('Policy Characteristics'!I:I,MATCH($C195,'Policy Characteristics'!$C:$C,0))),"",INDEX('Policy Characteristics'!I:I,MATCH($C195,'Policy Characteristics'!$C:$C,0)))</f>
        <v>on/off</v>
      </c>
      <c r="P195" s="176" t="str">
        <f>IF(ISBLANK(INDEX('Policy Characteristics'!J:J,MATCH($C195,'Policy Characteristics'!$C:$C,0))),"",INDEX('Policy Characteristics'!J:J,MATCH($C195,'Policy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5" s="176" t="str">
        <f>IF(ISBLANK(INDEX('Policy Characteristics'!K:K,MATCH($C195,'Policy Characteristics'!$C:$C,0))),"",INDEX('Policy Characteristics'!K:K,MATCH($C195,'Policy Characteristics'!$C:$C,0)))</f>
        <v/>
      </c>
      <c r="R195" s="176" t="str">
        <f>IF(ISBLANK(INDEX('Policy Characteristics'!L:L,MATCH($C195,'Policy Characteristics'!$C:$C,0))),"",INDEX('Policy Characteristics'!L:L,MATCH($C195,'Policy Characteristics'!$C:$C,0)))</f>
        <v/>
      </c>
    </row>
    <row r="196" spans="1:18" s="2" customFormat="1" x14ac:dyDescent="0.35">
      <c r="A196" s="176" t="str">
        <f>IF(ISBLANK(INDEX('Policy Characteristics'!A:A,MATCH($C196,'Policy Characteristics'!$C:$C,0))),"",INDEX('Policy Characteristics'!A:A,MATCH($C196,'Policy Characteristics'!$C:$C,0)))</f>
        <v>Transportation</v>
      </c>
      <c r="B196" s="184" t="str">
        <f>IF(ISBLANK(INDEX('Policy Characteristics'!B:B,MATCH($C196,'Policy Characteristics'!$C:$C,0))),"",INDEX('Policy Characteristics'!B:B,MATCH($C196,'Policy Characteristics'!$C:$C,0)))</f>
        <v>Non-BAU Zero-Emission Vehicle Sales Standard by Subregion</v>
      </c>
      <c r="C196" s="176" t="str">
        <f t="shared" si="10"/>
        <v>Boolean Use Non BAU Minimum Required ZEV Sales Percentage by Subregion</v>
      </c>
      <c r="D196" s="2" t="s">
        <v>45</v>
      </c>
      <c r="E196" s="2" t="s">
        <v>41</v>
      </c>
      <c r="F196" s="2" t="s">
        <v>83</v>
      </c>
      <c r="G196" s="2" t="s">
        <v>2114</v>
      </c>
      <c r="H196" s="44">
        <v>2718</v>
      </c>
      <c r="I196" s="47" t="s">
        <v>44</v>
      </c>
      <c r="J196" s="177" t="str">
        <f>IF(ISBLANK(INDEX('Policy Characteristics'!D:D,MATCH($C196,'Policy Characteristics'!$C:$C,0))),"",INDEX('Policy Characteristics'!D:D,MATCH($C196,'Policy Characteristics'!$C:$C,0)))</f>
        <v>ZEV Sales Standard</v>
      </c>
      <c r="K196" s="176" t="str">
        <f>IF(ISBLANK(INDEX('Policy Characteristics'!E:E,MATCH($C196,'Policy Characteristics'!$C:$C,0))),"",INDEX('Policy Characteristics'!E:E,MATCH($C196,'Policy Characteristics'!$C:$C,0)))</f>
        <v>trans non BAU ZEV minimum</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1</v>
      </c>
      <c r="O196" s="176" t="str">
        <f>IF(ISBLANK(INDEX('Policy Characteristics'!I:I,MATCH($C196,'Policy Characteristics'!$C:$C,0))),"",INDEX('Policy Characteristics'!I:I,MATCH($C196,'Policy Characteristics'!$C:$C,0)))</f>
        <v>on/off</v>
      </c>
      <c r="P196" s="176" t="str">
        <f>IF(ISBLANK(INDEX('Policy Characteristics'!J:J,MATCH($C196,'Policy Characteristics'!$C:$C,0))),"",INDEX('Policy Characteristics'!J:J,MATCH($C196,'Policy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6" s="176" t="str">
        <f>IF(ISBLANK(INDEX('Policy Characteristics'!K:K,MATCH($C196,'Policy Characteristics'!$C:$C,0))),"",INDEX('Policy Characteristics'!K:K,MATCH($C196,'Policy Characteristics'!$C:$C,0)))</f>
        <v/>
      </c>
      <c r="R196" s="176" t="str">
        <f>IF(ISBLANK(INDEX('Policy Characteristics'!L:L,MATCH($C196,'Policy Characteristics'!$C:$C,0))),"",INDEX('Policy Characteristics'!L:L,MATCH($C196,'Policy Characteristics'!$C:$C,0)))</f>
        <v/>
      </c>
    </row>
    <row r="197" spans="1:18" s="2" customFormat="1" x14ac:dyDescent="0.35">
      <c r="A197" s="176" t="str">
        <f>IF(ISBLANK(INDEX('Policy Characteristics'!A:A,MATCH($C197,'Policy Characteristics'!$C:$C,0))),"",INDEX('Policy Characteristics'!A:A,MATCH($C197,'Policy Characteristics'!$C:$C,0)))</f>
        <v>Transportation</v>
      </c>
      <c r="B197" s="184" t="str">
        <f>IF(ISBLANK(INDEX('Policy Characteristics'!B:B,MATCH($C197,'Policy Characteristics'!$C:$C,0))),"",INDEX('Policy Characteristics'!B:B,MATCH($C197,'Policy Characteristics'!$C:$C,0)))</f>
        <v>Non-BAU Zero-Emission Vehicle Sales Standard by Subregion</v>
      </c>
      <c r="C197" s="176" t="str">
        <f t="shared" si="10"/>
        <v>Boolean Use Non BAU Minimum Required ZEV Sales Percentage by Subregion</v>
      </c>
      <c r="D197" s="2" t="s">
        <v>42</v>
      </c>
      <c r="E197" s="2" t="s">
        <v>41</v>
      </c>
      <c r="F197" s="2" t="s">
        <v>84</v>
      </c>
      <c r="G197" s="2" t="s">
        <v>2115</v>
      </c>
      <c r="H197" s="44">
        <v>2719</v>
      </c>
      <c r="I197" s="47" t="s">
        <v>44</v>
      </c>
      <c r="J197" s="177" t="str">
        <f>IF(ISBLANK(INDEX('Policy Characteristics'!D:D,MATCH($C197,'Policy Characteristics'!$C:$C,0))),"",INDEX('Policy Characteristics'!D:D,MATCH($C197,'Policy Characteristics'!$C:$C,0)))</f>
        <v>ZEV Sales Standard</v>
      </c>
      <c r="K197" s="176" t="str">
        <f>IF(ISBLANK(INDEX('Policy Characteristics'!E:E,MATCH($C197,'Policy Characteristics'!$C:$C,0))),"",INDEX('Policy Characteristics'!E:E,MATCH($C197,'Policy Characteristics'!$C:$C,0)))</f>
        <v>trans non BAU ZEV minimum</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1</v>
      </c>
      <c r="O197" s="176" t="str">
        <f>IF(ISBLANK(INDEX('Policy Characteristics'!I:I,MATCH($C197,'Policy Characteristics'!$C:$C,0))),"",INDEX('Policy Characteristics'!I:I,MATCH($C197,'Policy Characteristics'!$C:$C,0)))</f>
        <v>on/off</v>
      </c>
      <c r="P197" s="176" t="str">
        <f>IF(ISBLANK(INDEX('Policy Characteristics'!J:J,MATCH($C197,'Policy Characteristics'!$C:$C,0))),"",INDEX('Policy Characteristics'!J:J,MATCH($C197,'Policy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7" s="176" t="str">
        <f>IF(ISBLANK(INDEX('Policy Characteristics'!K:K,MATCH($C197,'Policy Characteristics'!$C:$C,0))),"",INDEX('Policy Characteristics'!K:K,MATCH($C197,'Policy Characteristics'!$C:$C,0)))</f>
        <v/>
      </c>
      <c r="R197" s="176" t="str">
        <f>IF(ISBLANK(INDEX('Policy Characteristics'!L:L,MATCH($C197,'Policy Characteristics'!$C:$C,0))),"",INDEX('Policy Characteristics'!L:L,MATCH($C197,'Policy Characteristics'!$C:$C,0)))</f>
        <v/>
      </c>
    </row>
    <row r="198" spans="1:18" s="2" customFormat="1" x14ac:dyDescent="0.35">
      <c r="A198" s="176" t="str">
        <f>IF(ISBLANK(INDEX('Policy Characteristics'!A:A,MATCH($C198,'Policy Characteristics'!$C:$C,0))),"",INDEX('Policy Characteristics'!A:A,MATCH($C198,'Policy Characteristics'!$C:$C,0)))</f>
        <v>Transportation</v>
      </c>
      <c r="B198" s="184" t="str">
        <f>IF(ISBLANK(INDEX('Policy Characteristics'!B:B,MATCH($C198,'Policy Characteristics'!$C:$C,0))),"",INDEX('Policy Characteristics'!B:B,MATCH($C198,'Policy Characteristics'!$C:$C,0)))</f>
        <v>Non-BAU Zero-Emission Vehicle Sales Standard by Subregion</v>
      </c>
      <c r="C198" s="176" t="str">
        <f t="shared" si="10"/>
        <v>Boolean Use Non BAU Minimum Required ZEV Sales Percentage by Subregion</v>
      </c>
      <c r="D198" s="2" t="s">
        <v>45</v>
      </c>
      <c r="E198" s="2" t="s">
        <v>111</v>
      </c>
      <c r="F198" s="2" t="s">
        <v>83</v>
      </c>
      <c r="G198" s="2" t="s">
        <v>141</v>
      </c>
      <c r="H198" s="44">
        <v>2720</v>
      </c>
      <c r="I198" s="47" t="s">
        <v>44</v>
      </c>
      <c r="J198" s="177" t="str">
        <f>IF(ISBLANK(INDEX('Policy Characteristics'!D:D,MATCH($C198,'Policy Characteristics'!$C:$C,0))),"",INDEX('Policy Characteristics'!D:D,MATCH($C198,'Policy Characteristics'!$C:$C,0)))</f>
        <v>ZEV Sales Standard</v>
      </c>
      <c r="K198" s="176" t="str">
        <f>IF(ISBLANK(INDEX('Policy Characteristics'!E:E,MATCH($C198,'Policy Characteristics'!$C:$C,0))),"",INDEX('Policy Characteristics'!E:E,MATCH($C198,'Policy Characteristics'!$C:$C,0)))</f>
        <v>trans non BAU ZEV minimum</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1</v>
      </c>
      <c r="O198" s="176" t="str">
        <f>IF(ISBLANK(INDEX('Policy Characteristics'!I:I,MATCH($C198,'Policy Characteristics'!$C:$C,0))),"",INDEX('Policy Characteristics'!I:I,MATCH($C198,'Policy Characteristics'!$C:$C,0)))</f>
        <v>on/off</v>
      </c>
      <c r="P198" s="176" t="str">
        <f>IF(ISBLANK(INDEX('Policy Characteristics'!J:J,MATCH($C198,'Policy Characteristics'!$C:$C,0))),"",INDEX('Policy Characteristics'!J:J,MATCH($C198,'Policy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8" s="176" t="str">
        <f>IF(ISBLANK(INDEX('Policy Characteristics'!K:K,MATCH($C198,'Policy Characteristics'!$C:$C,0))),"",INDEX('Policy Characteristics'!K:K,MATCH($C198,'Policy Characteristics'!$C:$C,0)))</f>
        <v/>
      </c>
      <c r="R198" s="176" t="str">
        <f>IF(ISBLANK(INDEX('Policy Characteristics'!L:L,MATCH($C198,'Policy Characteristics'!$C:$C,0))),"",INDEX('Policy Characteristics'!L:L,MATCH($C198,'Policy Characteristics'!$C:$C,0)))</f>
        <v/>
      </c>
    </row>
    <row r="199" spans="1:18" s="2" customFormat="1" x14ac:dyDescent="0.35">
      <c r="A199" s="176" t="str">
        <f>IF(ISBLANK(INDEX('Policy Characteristics'!A:A,MATCH($C199,'Policy Characteristics'!$C:$C,0))),"",INDEX('Policy Characteristics'!A:A,MATCH($C199,'Policy Characteristics'!$C:$C,0)))</f>
        <v>Transportation</v>
      </c>
      <c r="B199" s="184" t="str">
        <f>IF(ISBLANK(INDEX('Policy Characteristics'!B:B,MATCH($C199,'Policy Characteristics'!$C:$C,0))),"",INDEX('Policy Characteristics'!B:B,MATCH($C199,'Policy Characteristics'!$C:$C,0)))</f>
        <v>Non-BAU Zero-Emission Vehicle Sales Standard by Subregion</v>
      </c>
      <c r="C199" s="176" t="str">
        <f t="shared" si="10"/>
        <v>Boolean Use Non BAU Minimum Required ZEV Sales Percentage by Subregion</v>
      </c>
      <c r="D199" s="2" t="s">
        <v>42</v>
      </c>
      <c r="E199" s="2" t="s">
        <v>111</v>
      </c>
      <c r="F199" s="2" t="s">
        <v>84</v>
      </c>
      <c r="G199" s="2" t="s">
        <v>141</v>
      </c>
      <c r="H199" s="44">
        <v>2721</v>
      </c>
      <c r="I199" s="47" t="s">
        <v>44</v>
      </c>
      <c r="J199" s="177" t="str">
        <f>IF(ISBLANK(INDEX('Policy Characteristics'!D:D,MATCH($C199,'Policy Characteristics'!$C:$C,0))),"",INDEX('Policy Characteristics'!D:D,MATCH($C199,'Policy Characteristics'!$C:$C,0)))</f>
        <v>ZEV Sales Standard</v>
      </c>
      <c r="K199" s="176" t="str">
        <f>IF(ISBLANK(INDEX('Policy Characteristics'!E:E,MATCH($C199,'Policy Characteristics'!$C:$C,0))),"",INDEX('Policy Characteristics'!E:E,MATCH($C199,'Policy Characteristics'!$C:$C,0)))</f>
        <v>trans non BAU ZEV minimum</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1</v>
      </c>
      <c r="O199" s="176" t="str">
        <f>IF(ISBLANK(INDEX('Policy Characteristics'!I:I,MATCH($C199,'Policy Characteristics'!$C:$C,0))),"",INDEX('Policy Characteristics'!I:I,MATCH($C199,'Policy Characteristics'!$C:$C,0)))</f>
        <v>on/off</v>
      </c>
      <c r="P199" s="176" t="str">
        <f>IF(ISBLANK(INDEX('Policy Characteristics'!J:J,MATCH($C199,'Policy Characteristics'!$C:$C,0))),"",INDEX('Policy Characteristics'!J:J,MATCH($C199,'Policy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9" s="176" t="str">
        <f>IF(ISBLANK(INDEX('Policy Characteristics'!K:K,MATCH($C199,'Policy Characteristics'!$C:$C,0))),"",INDEX('Policy Characteristics'!K:K,MATCH($C199,'Policy Characteristics'!$C:$C,0)))</f>
        <v/>
      </c>
      <c r="R199" s="176" t="str">
        <f>IF(ISBLANK(INDEX('Policy Characteristics'!L:L,MATCH($C199,'Policy Characteristics'!$C:$C,0))),"",INDEX('Policy Characteristics'!L:L,MATCH($C199,'Policy Characteristics'!$C:$C,0)))</f>
        <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t="s">
        <v>1364</v>
      </c>
      <c r="D200" s="47" t="s">
        <v>112</v>
      </c>
      <c r="E200" s="47" t="s">
        <v>270</v>
      </c>
      <c r="F200" s="47" t="s">
        <v>118</v>
      </c>
      <c r="G200" s="47" t="s">
        <v>2671</v>
      </c>
      <c r="H200" s="44">
        <v>435</v>
      </c>
      <c r="I200" s="19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ref="C201:C213" si="11">C$200</f>
        <v>Fraction of New Bldg Components Shifted to Other Fuels</v>
      </c>
      <c r="D201" s="47" t="s">
        <v>113</v>
      </c>
      <c r="E201" s="47" t="s">
        <v>270</v>
      </c>
      <c r="F201" s="47" t="s">
        <v>119</v>
      </c>
      <c r="G201" s="47" t="s">
        <v>2671</v>
      </c>
      <c r="H201" s="44">
        <v>436</v>
      </c>
      <c r="I201" s="4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1"/>
        <v>Fraction of New Bldg Components Shifted to Other Fuels</v>
      </c>
      <c r="D202" s="47" t="s">
        <v>115</v>
      </c>
      <c r="E202" s="47" t="s">
        <v>270</v>
      </c>
      <c r="F202" s="47" t="s">
        <v>121</v>
      </c>
      <c r="G202" s="47" t="s">
        <v>2671</v>
      </c>
      <c r="H202" s="44">
        <v>437</v>
      </c>
      <c r="I202" s="4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si="11"/>
        <v>Fraction of New Bldg Components Shifted to Other Fuels</v>
      </c>
      <c r="D203" s="47" t="s">
        <v>116</v>
      </c>
      <c r="E203" s="47" t="s">
        <v>270</v>
      </c>
      <c r="F203" s="47" t="s">
        <v>122</v>
      </c>
      <c r="G203" s="47" t="s">
        <v>2671</v>
      </c>
      <c r="H203" s="44">
        <v>438</v>
      </c>
      <c r="I203" s="197" t="s">
        <v>43</v>
      </c>
      <c r="J203" s="177" t="str">
        <f>IF(ISBLANK(INDEX('Policy Characteristics'!D:D,MATCH($C203,'Policy Characteristics'!$C:$C,0))),"",INDEX('Policy Characteristics'!D:D,MATCH($C203,'Policy Characteristics'!$C:$C,0)))</f>
        <v>Building Component Electrification</v>
      </c>
      <c r="K203" s="176" t="str">
        <f>IF(ISBLANK(INDEX('Policy Characteristics'!E:E,MATCH($C203,'Policy Characteristics'!$C:$C,0))),"",INDEX('Policy Characteristics'!E:E,MATCH($C203,'Policy Characteristics'!$C:$C,0)))</f>
        <v>bldgs new component fuel shifting</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1</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of newly sold non-electric building components</v>
      </c>
      <c r="P203" s="176" t="str">
        <f>IF(ISBLANK(INDEX('Policy Characteristics'!J:J,MATCH($C203,'Policy Characteristics'!$C:$C,0))),"",INDEX('Policy Characteristics'!J:J,MATCH($C203,'Policy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3" s="176" t="str">
        <f>IF(ISBLANK(INDEX('Policy Characteristics'!K:K,MATCH($C203,'Policy Characteristics'!$C:$C,0))),"",INDEX('Policy Characteristics'!K:K,MATCH($C203,'Policy Characteristics'!$C:$C,0)))</f>
        <v>buildings-sector-main.html#component-elec</v>
      </c>
      <c r="R203" s="176" t="str">
        <f>IF(ISBLANK(INDEX('Policy Characteristics'!L:L,MATCH($C203,'Policy Characteristics'!$C:$C,0))),"",INDEX('Policy Characteristics'!L:L,MATCH($C203,'Policy Characteristics'!$C:$C,0)))</f>
        <v>building-component-electrification.html</v>
      </c>
    </row>
    <row r="204" spans="1:18"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Component Electrification</v>
      </c>
      <c r="C204" s="176" t="str">
        <f t="shared" si="11"/>
        <v>Fraction of New Bldg Components Shifted to Other Fuels</v>
      </c>
      <c r="D204" s="47" t="s">
        <v>117</v>
      </c>
      <c r="E204" s="47" t="s">
        <v>270</v>
      </c>
      <c r="F204" s="47" t="s">
        <v>123</v>
      </c>
      <c r="G204" s="47" t="s">
        <v>2671</v>
      </c>
      <c r="H204" s="44">
        <v>439</v>
      </c>
      <c r="I204" s="197" t="s">
        <v>43</v>
      </c>
      <c r="J204" s="177" t="str">
        <f>IF(ISBLANK(INDEX('Policy Characteristics'!D:D,MATCH($C204,'Policy Characteristics'!$C:$C,0))),"",INDEX('Policy Characteristics'!D:D,MATCH($C204,'Policy Characteristics'!$C:$C,0)))</f>
        <v>Building Component Electrification</v>
      </c>
      <c r="K204" s="176" t="str">
        <f>IF(ISBLANK(INDEX('Policy Characteristics'!E:E,MATCH($C204,'Policy Characteristics'!$C:$C,0))),"",INDEX('Policy Characteristics'!E:E,MATCH($C204,'Policy Characteristics'!$C:$C,0)))</f>
        <v>bldgs new component fuel shifting</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1</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of newly sold non-electric building components</v>
      </c>
      <c r="P204" s="176" t="str">
        <f>IF(ISBLANK(INDEX('Policy Characteristics'!J:J,MATCH($C204,'Policy Characteristics'!$C:$C,0))),"",INDEX('Policy Characteristics'!J:J,MATCH($C204,'Policy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4" s="176" t="str">
        <f>IF(ISBLANK(INDEX('Policy Characteristics'!K:K,MATCH($C204,'Policy Characteristics'!$C:$C,0))),"",INDEX('Policy Characteristics'!K:K,MATCH($C204,'Policy Characteristics'!$C:$C,0)))</f>
        <v>buildings-sector-main.html#component-elec</v>
      </c>
      <c r="R204" s="176" t="str">
        <f>IF(ISBLANK(INDEX('Policy Characteristics'!L:L,MATCH($C204,'Policy Characteristics'!$C:$C,0))),"",INDEX('Policy Characteristics'!L:L,MATCH($C204,'Policy Characteristics'!$C:$C,0)))</f>
        <v>building-component-electrification.html</v>
      </c>
    </row>
    <row r="205" spans="1:18"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Component Electrification</v>
      </c>
      <c r="C205" s="176" t="str">
        <f t="shared" si="11"/>
        <v>Fraction of New Bldg Components Shifted to Other Fuels</v>
      </c>
      <c r="D205" s="47" t="s">
        <v>112</v>
      </c>
      <c r="E205" s="47" t="s">
        <v>271</v>
      </c>
      <c r="F205" s="47" t="s">
        <v>118</v>
      </c>
      <c r="G205" s="47" t="s">
        <v>273</v>
      </c>
      <c r="H205" s="44">
        <v>440</v>
      </c>
      <c r="I205" s="197" t="s">
        <v>44</v>
      </c>
      <c r="J205" s="177" t="str">
        <f>IF(ISBLANK(INDEX('Policy Characteristics'!D:D,MATCH($C205,'Policy Characteristics'!$C:$C,0))),"",INDEX('Policy Characteristics'!D:D,MATCH($C205,'Policy Characteristics'!$C:$C,0)))</f>
        <v>Building Component Electrification</v>
      </c>
      <c r="K205" s="176" t="str">
        <f>IF(ISBLANK(INDEX('Policy Characteristics'!E:E,MATCH($C205,'Policy Characteristics'!$C:$C,0))),"",INDEX('Policy Characteristics'!E:E,MATCH($C205,'Policy Characteristics'!$C:$C,0)))</f>
        <v>bldgs new component fuel shifting</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1</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of newly sold non-electric building components</v>
      </c>
      <c r="P205" s="176" t="str">
        <f>IF(ISBLANK(INDEX('Policy Characteristics'!J:J,MATCH($C205,'Policy Characteristics'!$C:$C,0))),"",INDEX('Policy Characteristics'!J:J,MATCH($C205,'Policy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5" s="176" t="str">
        <f>IF(ISBLANK(INDEX('Policy Characteristics'!K:K,MATCH($C205,'Policy Characteristics'!$C:$C,0))),"",INDEX('Policy Characteristics'!K:K,MATCH($C205,'Policy Characteristics'!$C:$C,0)))</f>
        <v>buildings-sector-main.html#component-elec</v>
      </c>
      <c r="R205" s="176" t="str">
        <f>IF(ISBLANK(INDEX('Policy Characteristics'!L:L,MATCH($C205,'Policy Characteristics'!$C:$C,0))),"",INDEX('Policy Characteristics'!L:L,MATCH($C205,'Policy Characteristics'!$C:$C,0)))</f>
        <v>building-component-electrification.html</v>
      </c>
    </row>
    <row r="206" spans="1:18"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Component Electrification</v>
      </c>
      <c r="C206" s="176" t="str">
        <f t="shared" si="11"/>
        <v>Fraction of New Bldg Components Shifted to Other Fuels</v>
      </c>
      <c r="D206" s="47" t="s">
        <v>113</v>
      </c>
      <c r="E206" s="47" t="s">
        <v>271</v>
      </c>
      <c r="F206" s="47" t="s">
        <v>119</v>
      </c>
      <c r="G206" s="47" t="s">
        <v>273</v>
      </c>
      <c r="H206" s="44">
        <v>441</v>
      </c>
      <c r="I206" s="197" t="s">
        <v>44</v>
      </c>
      <c r="J206" s="177" t="str">
        <f>IF(ISBLANK(INDEX('Policy Characteristics'!D:D,MATCH($C206,'Policy Characteristics'!$C:$C,0))),"",INDEX('Policy Characteristics'!D:D,MATCH($C206,'Policy Characteristics'!$C:$C,0)))</f>
        <v>Building Component Electrification</v>
      </c>
      <c r="K206" s="176" t="str">
        <f>IF(ISBLANK(INDEX('Policy Characteristics'!E:E,MATCH($C206,'Policy Characteristics'!$C:$C,0))),"",INDEX('Policy Characteristics'!E:E,MATCH($C206,'Policy Characteristics'!$C:$C,0)))</f>
        <v>bldgs new component fuel shifting</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1</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of newly sold non-electric building components</v>
      </c>
      <c r="P206" s="176" t="str">
        <f>IF(ISBLANK(INDEX('Policy Characteristics'!J:J,MATCH($C206,'Policy Characteristics'!$C:$C,0))),"",INDEX('Policy Characteristics'!J:J,MATCH($C206,'Policy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6" s="176" t="str">
        <f>IF(ISBLANK(INDEX('Policy Characteristics'!K:K,MATCH($C206,'Policy Characteristics'!$C:$C,0))),"",INDEX('Policy Characteristics'!K:K,MATCH($C206,'Policy Characteristics'!$C:$C,0)))</f>
        <v>buildings-sector-main.html#component-elec</v>
      </c>
      <c r="R206" s="176" t="str">
        <f>IF(ISBLANK(INDEX('Policy Characteristics'!L:L,MATCH($C206,'Policy Characteristics'!$C:$C,0))),"",INDEX('Policy Characteristics'!L:L,MATCH($C206,'Policy Characteristics'!$C:$C,0)))</f>
        <v>building-component-electrification.html</v>
      </c>
    </row>
    <row r="207" spans="1:18"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Component Electrification</v>
      </c>
      <c r="C207" s="176" t="str">
        <f t="shared" si="11"/>
        <v>Fraction of New Bldg Components Shifted to Other Fuels</v>
      </c>
      <c r="D207" s="47" t="s">
        <v>115</v>
      </c>
      <c r="E207" s="47" t="s">
        <v>271</v>
      </c>
      <c r="F207" s="47" t="s">
        <v>121</v>
      </c>
      <c r="G207" s="47" t="s">
        <v>273</v>
      </c>
      <c r="H207" s="44">
        <v>442</v>
      </c>
      <c r="I207" s="197" t="s">
        <v>44</v>
      </c>
      <c r="J207" s="177" t="str">
        <f>IF(ISBLANK(INDEX('Policy Characteristics'!D:D,MATCH($C207,'Policy Characteristics'!$C:$C,0))),"",INDEX('Policy Characteristics'!D:D,MATCH($C207,'Policy Characteristics'!$C:$C,0)))</f>
        <v>Building Component Electrification</v>
      </c>
      <c r="K207" s="176" t="str">
        <f>IF(ISBLANK(INDEX('Policy Characteristics'!E:E,MATCH($C207,'Policy Characteristics'!$C:$C,0))),"",INDEX('Policy Characteristics'!E:E,MATCH($C207,'Policy Characteristics'!$C:$C,0)))</f>
        <v>bldgs new component fuel shifting</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1</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of newly sold non-electric building components</v>
      </c>
      <c r="P207" s="176" t="str">
        <f>IF(ISBLANK(INDEX('Policy Characteristics'!J:J,MATCH($C207,'Policy Characteristics'!$C:$C,0))),"",INDEX('Policy Characteristics'!J:J,MATCH($C207,'Policy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7" s="176" t="str">
        <f>IF(ISBLANK(INDEX('Policy Characteristics'!K:K,MATCH($C207,'Policy Characteristics'!$C:$C,0))),"",INDEX('Policy Characteristics'!K:K,MATCH($C207,'Policy Characteristics'!$C:$C,0)))</f>
        <v>buildings-sector-main.html#component-elec</v>
      </c>
      <c r="R207" s="176" t="str">
        <f>IF(ISBLANK(INDEX('Policy Characteristics'!L:L,MATCH($C207,'Policy Characteristics'!$C:$C,0))),"",INDEX('Policy Characteristics'!L:L,MATCH($C207,'Policy Characteristics'!$C:$C,0)))</f>
        <v>building-component-electrification.html</v>
      </c>
    </row>
    <row r="208" spans="1:18"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Component Electrification</v>
      </c>
      <c r="C208" s="176" t="str">
        <f t="shared" si="11"/>
        <v>Fraction of New Bldg Components Shifted to Other Fuels</v>
      </c>
      <c r="D208" s="47" t="s">
        <v>116</v>
      </c>
      <c r="E208" s="47" t="s">
        <v>271</v>
      </c>
      <c r="F208" s="47" t="s">
        <v>122</v>
      </c>
      <c r="G208" s="47" t="s">
        <v>273</v>
      </c>
      <c r="H208" s="44">
        <v>443</v>
      </c>
      <c r="I208" s="197" t="s">
        <v>44</v>
      </c>
      <c r="J208" s="177" t="str">
        <f>IF(ISBLANK(INDEX('Policy Characteristics'!D:D,MATCH($C208,'Policy Characteristics'!$C:$C,0))),"",INDEX('Policy Characteristics'!D:D,MATCH($C208,'Policy Characteristics'!$C:$C,0)))</f>
        <v>Building Component Electrification</v>
      </c>
      <c r="K208" s="176" t="str">
        <f>IF(ISBLANK(INDEX('Policy Characteristics'!E:E,MATCH($C208,'Policy Characteristics'!$C:$C,0))),"",INDEX('Policy Characteristics'!E:E,MATCH($C208,'Policy Characteristics'!$C:$C,0)))</f>
        <v>bldgs new component fuel shifting</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1</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of newly sold non-electric building components</v>
      </c>
      <c r="P208" s="176" t="str">
        <f>IF(ISBLANK(INDEX('Policy Characteristics'!J:J,MATCH($C208,'Policy Characteristics'!$C:$C,0))),"",INDEX('Policy Characteristics'!J:J,MATCH($C208,'Policy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8" s="176" t="str">
        <f>IF(ISBLANK(INDEX('Policy Characteristics'!K:K,MATCH($C208,'Policy Characteristics'!$C:$C,0))),"",INDEX('Policy Characteristics'!K:K,MATCH($C208,'Policy Characteristics'!$C:$C,0)))</f>
        <v>buildings-sector-main.html#component-elec</v>
      </c>
      <c r="R208" s="176" t="str">
        <f>IF(ISBLANK(INDEX('Policy Characteristics'!L:L,MATCH($C208,'Policy Characteristics'!$C:$C,0))),"",INDEX('Policy Characteristics'!L:L,MATCH($C208,'Policy Characteristics'!$C:$C,0)))</f>
        <v>building-component-electrification.html</v>
      </c>
    </row>
    <row r="209" spans="1:18"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Component Electrification</v>
      </c>
      <c r="C209" s="176" t="str">
        <f t="shared" si="11"/>
        <v>Fraction of New Bldg Components Shifted to Other Fuels</v>
      </c>
      <c r="D209" s="47" t="s">
        <v>117</v>
      </c>
      <c r="E209" s="47" t="s">
        <v>271</v>
      </c>
      <c r="F209" s="47" t="s">
        <v>123</v>
      </c>
      <c r="G209" s="47" t="s">
        <v>273</v>
      </c>
      <c r="H209" s="44">
        <v>444</v>
      </c>
      <c r="I209" s="197" t="s">
        <v>44</v>
      </c>
      <c r="J209" s="177" t="str">
        <f>IF(ISBLANK(INDEX('Policy Characteristics'!D:D,MATCH($C209,'Policy Characteristics'!$C:$C,0))),"",INDEX('Policy Characteristics'!D:D,MATCH($C209,'Policy Characteristics'!$C:$C,0)))</f>
        <v>Building Component Electrification</v>
      </c>
      <c r="K209" s="176" t="str">
        <f>IF(ISBLANK(INDEX('Policy Characteristics'!E:E,MATCH($C209,'Policy Characteristics'!$C:$C,0))),"",INDEX('Policy Characteristics'!E:E,MATCH($C209,'Policy Characteristics'!$C:$C,0)))</f>
        <v>bldgs new component fuel shifting</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1</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of newly sold non-electric building components</v>
      </c>
      <c r="P209" s="176" t="str">
        <f>IF(ISBLANK(INDEX('Policy Characteristics'!J:J,MATCH($C209,'Policy Characteristics'!$C:$C,0))),"",INDEX('Policy Characteristics'!J:J,MATCH($C209,'Policy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9" s="176" t="str">
        <f>IF(ISBLANK(INDEX('Policy Characteristics'!K:K,MATCH($C209,'Policy Characteristics'!$C:$C,0))),"",INDEX('Policy Characteristics'!K:K,MATCH($C209,'Policy Characteristics'!$C:$C,0)))</f>
        <v>buildings-sector-main.html#component-elec</v>
      </c>
      <c r="R209" s="176" t="str">
        <f>IF(ISBLANK(INDEX('Policy Characteristics'!L:L,MATCH($C209,'Policy Characteristics'!$C:$C,0))),"",INDEX('Policy Characteristics'!L:L,MATCH($C209,'Policy Characteristics'!$C:$C,0)))</f>
        <v>building-component-electrification.html</v>
      </c>
    </row>
    <row r="210" spans="1:18"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Component Electrification</v>
      </c>
      <c r="C210" s="176" t="str">
        <f t="shared" si="11"/>
        <v>Fraction of New Bldg Components Shifted to Other Fuels</v>
      </c>
      <c r="D210" s="47" t="s">
        <v>112</v>
      </c>
      <c r="E210" s="47" t="s">
        <v>272</v>
      </c>
      <c r="F210" s="47" t="s">
        <v>118</v>
      </c>
      <c r="G210" s="47" t="s">
        <v>160</v>
      </c>
      <c r="H210" s="44">
        <v>445</v>
      </c>
      <c r="I210" s="197" t="s">
        <v>43</v>
      </c>
      <c r="J210" s="177" t="str">
        <f>IF(ISBLANK(INDEX('Policy Characteristics'!D:D,MATCH($C210,'Policy Characteristics'!$C:$C,0))),"",INDEX('Policy Characteristics'!D:D,MATCH($C210,'Policy Characteristics'!$C:$C,0)))</f>
        <v>Building Component Electrification</v>
      </c>
      <c r="K210" s="176" t="str">
        <f>IF(ISBLANK(INDEX('Policy Characteristics'!E:E,MATCH($C210,'Policy Characteristics'!$C:$C,0))),"",INDEX('Policy Characteristics'!E:E,MATCH($C210,'Policy Characteristics'!$C:$C,0)))</f>
        <v>bldgs new component fuel shifting</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1</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of newly sold non-electric building components</v>
      </c>
      <c r="P210" s="176" t="str">
        <f>IF(ISBLANK(INDEX('Policy Characteristics'!J:J,MATCH($C210,'Policy Characteristics'!$C:$C,0))),"",INDEX('Policy Characteristics'!J:J,MATCH($C210,'Policy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0" s="176" t="str">
        <f>IF(ISBLANK(INDEX('Policy Characteristics'!K:K,MATCH($C210,'Policy Characteristics'!$C:$C,0))),"",INDEX('Policy Characteristics'!K:K,MATCH($C210,'Policy Characteristics'!$C:$C,0)))</f>
        <v>buildings-sector-main.html#component-elec</v>
      </c>
      <c r="R210" s="176" t="str">
        <f>IF(ISBLANK(INDEX('Policy Characteristics'!L:L,MATCH($C210,'Policy Characteristics'!$C:$C,0))),"",INDEX('Policy Characteristics'!L:L,MATCH($C210,'Policy Characteristics'!$C:$C,0)))</f>
        <v>building-component-electrification.html</v>
      </c>
    </row>
    <row r="211" spans="1:18"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Component Electrification</v>
      </c>
      <c r="C211" s="176" t="str">
        <f t="shared" si="11"/>
        <v>Fraction of New Bldg Components Shifted to Other Fuels</v>
      </c>
      <c r="D211" s="47" t="s">
        <v>113</v>
      </c>
      <c r="E211" s="47" t="s">
        <v>272</v>
      </c>
      <c r="F211" s="47" t="s">
        <v>119</v>
      </c>
      <c r="G211" s="47" t="s">
        <v>160</v>
      </c>
      <c r="H211" s="44">
        <v>446</v>
      </c>
      <c r="I211" s="47" t="s">
        <v>43</v>
      </c>
      <c r="J211" s="177" t="str">
        <f>IF(ISBLANK(INDEX('Policy Characteristics'!D:D,MATCH($C211,'Policy Characteristics'!$C:$C,0))),"",INDEX('Policy Characteristics'!D:D,MATCH($C211,'Policy Characteristics'!$C:$C,0)))</f>
        <v>Building Component Electrification</v>
      </c>
      <c r="K211" s="176" t="str">
        <f>IF(ISBLANK(INDEX('Policy Characteristics'!E:E,MATCH($C211,'Policy Characteristics'!$C:$C,0))),"",INDEX('Policy Characteristics'!E:E,MATCH($C211,'Policy Characteristics'!$C:$C,0)))</f>
        <v>bldgs new component fuel shifting</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1</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of newly sold non-electric building components</v>
      </c>
      <c r="P211" s="176" t="str">
        <f>IF(ISBLANK(INDEX('Policy Characteristics'!J:J,MATCH($C211,'Policy Characteristics'!$C:$C,0))),"",INDEX('Policy Characteristics'!J:J,MATCH($C211,'Policy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1" s="176" t="str">
        <f>IF(ISBLANK(INDEX('Policy Characteristics'!K:K,MATCH($C211,'Policy Characteristics'!$C:$C,0))),"",INDEX('Policy Characteristics'!K:K,MATCH($C211,'Policy Characteristics'!$C:$C,0)))</f>
        <v>buildings-sector-main.html#component-elec</v>
      </c>
      <c r="R211" s="176" t="str">
        <f>IF(ISBLANK(INDEX('Policy Characteristics'!L:L,MATCH($C211,'Policy Characteristics'!$C:$C,0))),"",INDEX('Policy Characteristics'!L:L,MATCH($C211,'Policy Characteristics'!$C:$C,0)))</f>
        <v>building-component-electrification.html</v>
      </c>
    </row>
    <row r="212" spans="1:18"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Component Electrification</v>
      </c>
      <c r="C212" s="176" t="str">
        <f t="shared" si="11"/>
        <v>Fraction of New Bldg Components Shifted to Other Fuels</v>
      </c>
      <c r="D212" s="47" t="s">
        <v>115</v>
      </c>
      <c r="E212" s="47" t="s">
        <v>272</v>
      </c>
      <c r="F212" s="47" t="s">
        <v>121</v>
      </c>
      <c r="G212" s="47" t="s">
        <v>160</v>
      </c>
      <c r="H212" s="44">
        <v>447</v>
      </c>
      <c r="I212" s="47" t="s">
        <v>43</v>
      </c>
      <c r="J212" s="177" t="str">
        <f>IF(ISBLANK(INDEX('Policy Characteristics'!D:D,MATCH($C212,'Policy Characteristics'!$C:$C,0))),"",INDEX('Policy Characteristics'!D:D,MATCH($C212,'Policy Characteristics'!$C:$C,0)))</f>
        <v>Building Component Electrification</v>
      </c>
      <c r="K212" s="176" t="str">
        <f>IF(ISBLANK(INDEX('Policy Characteristics'!E:E,MATCH($C212,'Policy Characteristics'!$C:$C,0))),"",INDEX('Policy Characteristics'!E:E,MATCH($C212,'Policy Characteristics'!$C:$C,0)))</f>
        <v>bldgs new component fuel shifting</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1</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of newly sold non-electric building components</v>
      </c>
      <c r="P212" s="176" t="str">
        <f>IF(ISBLANK(INDEX('Policy Characteristics'!J:J,MATCH($C212,'Policy Characteristics'!$C:$C,0))),"",INDEX('Policy Characteristics'!J:J,MATCH($C212,'Policy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2" s="176" t="str">
        <f>IF(ISBLANK(INDEX('Policy Characteristics'!K:K,MATCH($C212,'Policy Characteristics'!$C:$C,0))),"",INDEX('Policy Characteristics'!K:K,MATCH($C212,'Policy Characteristics'!$C:$C,0)))</f>
        <v>buildings-sector-main.html#component-elec</v>
      </c>
      <c r="R212" s="176" t="str">
        <f>IF(ISBLANK(INDEX('Policy Characteristics'!L:L,MATCH($C212,'Policy Characteristics'!$C:$C,0))),"",INDEX('Policy Characteristics'!L:L,MATCH($C212,'Policy Characteristics'!$C:$C,0)))</f>
        <v>building-component-electrification.html</v>
      </c>
    </row>
    <row r="213" spans="1:18"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Component Electrification</v>
      </c>
      <c r="C213" s="176" t="str">
        <f t="shared" si="11"/>
        <v>Fraction of New Bldg Components Shifted to Other Fuels</v>
      </c>
      <c r="D213" s="47" t="s">
        <v>116</v>
      </c>
      <c r="E213" s="47" t="s">
        <v>272</v>
      </c>
      <c r="F213" s="47" t="s">
        <v>122</v>
      </c>
      <c r="G213" s="47" t="s">
        <v>160</v>
      </c>
      <c r="H213" s="44">
        <v>448</v>
      </c>
      <c r="I213" s="197" t="s">
        <v>43</v>
      </c>
      <c r="J213" s="177" t="str">
        <f>IF(ISBLANK(INDEX('Policy Characteristics'!D:D,MATCH($C213,'Policy Characteristics'!$C:$C,0))),"",INDEX('Policy Characteristics'!D:D,MATCH($C213,'Policy Characteristics'!$C:$C,0)))</f>
        <v>Building Component Electrification</v>
      </c>
      <c r="K213" s="176" t="str">
        <f>IF(ISBLANK(INDEX('Policy Characteristics'!E:E,MATCH($C213,'Policy Characteristics'!$C:$C,0))),"",INDEX('Policy Characteristics'!E:E,MATCH($C213,'Policy Characteristics'!$C:$C,0)))</f>
        <v>bldgs new component fuel shifting</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1</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of newly sold non-electric building components</v>
      </c>
      <c r="P213" s="176" t="str">
        <f>IF(ISBLANK(INDEX('Policy Characteristics'!J:J,MATCH($C213,'Policy Characteristics'!$C:$C,0))),"",INDEX('Policy Characteristics'!J:J,MATCH($C213,'Policy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3" s="176" t="str">
        <f>IF(ISBLANK(INDEX('Policy Characteristics'!K:K,MATCH($C213,'Policy Characteristics'!$C:$C,0))),"",INDEX('Policy Characteristics'!K:K,MATCH($C213,'Policy Characteristics'!$C:$C,0)))</f>
        <v>buildings-sector-main.html#component-elec</v>
      </c>
      <c r="R213" s="176" t="str">
        <f>IF(ISBLANK(INDEX('Policy Characteristics'!L:L,MATCH($C213,'Policy Characteristics'!$C:$C,0))),"",INDEX('Policy Characteristics'!L:L,MATCH($C213,'Policy Characteristics'!$C:$C,0)))</f>
        <v>building-component-electrification.html</v>
      </c>
    </row>
    <row r="214" spans="1:18"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Component Electrification</v>
      </c>
      <c r="C214" s="176" t="str">
        <f t="shared" ref="C214" si="12">C$200</f>
        <v>Fraction of New Bldg Components Shifted to Other Fuels</v>
      </c>
      <c r="D214" s="47" t="s">
        <v>117</v>
      </c>
      <c r="E214" s="47" t="s">
        <v>272</v>
      </c>
      <c r="F214" s="47" t="s">
        <v>123</v>
      </c>
      <c r="G214" s="47" t="s">
        <v>160</v>
      </c>
      <c r="H214" s="44">
        <v>449</v>
      </c>
      <c r="I214" s="197" t="s">
        <v>43</v>
      </c>
      <c r="J214" s="177" t="str">
        <f>IF(ISBLANK(INDEX('Policy Characteristics'!D:D,MATCH($C214,'Policy Characteristics'!$C:$C,0))),"",INDEX('Policy Characteristics'!D:D,MATCH($C214,'Policy Characteristics'!$C:$C,0)))</f>
        <v>Building Component Electrification</v>
      </c>
      <c r="K214" s="176" t="str">
        <f>IF(ISBLANK(INDEX('Policy Characteristics'!E:E,MATCH($C214,'Policy Characteristics'!$C:$C,0))),"",INDEX('Policy Characteristics'!E:E,MATCH($C214,'Policy Characteristics'!$C:$C,0)))</f>
        <v>bldgs new component fuel shifting</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1</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of newly sold non-electric building components</v>
      </c>
      <c r="P214" s="176" t="str">
        <f>IF(ISBLANK(INDEX('Policy Characteristics'!J:J,MATCH($C214,'Policy Characteristics'!$C:$C,0))),"",INDEX('Policy Characteristics'!J:J,MATCH($C214,'Policy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4" s="176" t="str">
        <f>IF(ISBLANK(INDEX('Policy Characteristics'!K:K,MATCH($C214,'Policy Characteristics'!$C:$C,0))),"",INDEX('Policy Characteristics'!K:K,MATCH($C214,'Policy Characteristics'!$C:$C,0)))</f>
        <v>buildings-sector-main.html#component-elec</v>
      </c>
      <c r="R214" s="176" t="str">
        <f>IF(ISBLANK(INDEX('Policy Characteristics'!L:L,MATCH($C214,'Policy Characteristics'!$C:$C,0))),"",INDEX('Policy Characteristics'!L:L,MATCH($C214,'Policy Characteristics'!$C:$C,0)))</f>
        <v>building-component-electrification.html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t="s">
        <v>293</v>
      </c>
      <c r="D215" s="47" t="s">
        <v>112</v>
      </c>
      <c r="E215" s="47" t="s">
        <v>270</v>
      </c>
      <c r="F215" s="47" t="s">
        <v>118</v>
      </c>
      <c r="G215" s="47" t="s">
        <v>2671</v>
      </c>
      <c r="H215" s="44">
        <v>13</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ref="C216:C231" si="13">C$215</f>
        <v>Reduction in E Use Allowed by Component Eff Std</v>
      </c>
      <c r="D216" s="47" t="s">
        <v>113</v>
      </c>
      <c r="E216" s="47" t="s">
        <v>270</v>
      </c>
      <c r="F216" s="47" t="s">
        <v>119</v>
      </c>
      <c r="G216" s="47" t="s">
        <v>2671</v>
      </c>
      <c r="H216" s="44">
        <v>14</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3"/>
        <v>Reduction in E Use Allowed by Component Eff Std</v>
      </c>
      <c r="D217" s="47" t="s">
        <v>114</v>
      </c>
      <c r="E217" s="47" t="s">
        <v>270</v>
      </c>
      <c r="F217" s="47" t="s">
        <v>120</v>
      </c>
      <c r="G217" s="47" t="s">
        <v>2671</v>
      </c>
      <c r="H217" s="44">
        <v>15</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3"/>
        <v>Reduction in E Use Allowed by Component Eff Std</v>
      </c>
      <c r="D218" s="47" t="s">
        <v>115</v>
      </c>
      <c r="E218" s="47" t="s">
        <v>270</v>
      </c>
      <c r="F218" s="47" t="s">
        <v>121</v>
      </c>
      <c r="G218" s="47" t="s">
        <v>2671</v>
      </c>
      <c r="H218" s="44">
        <v>16</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3"/>
        <v>Reduction in E Use Allowed by Component Eff Std</v>
      </c>
      <c r="D219" s="47" t="s">
        <v>116</v>
      </c>
      <c r="E219" s="47" t="s">
        <v>270</v>
      </c>
      <c r="F219" s="47" t="s">
        <v>122</v>
      </c>
      <c r="G219" s="47" t="s">
        <v>2671</v>
      </c>
      <c r="H219" s="44">
        <v>17</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3"/>
        <v>Reduction in E Use Allowed by Component Eff Std</v>
      </c>
      <c r="D220" s="47" t="s">
        <v>117</v>
      </c>
      <c r="E220" s="47" t="s">
        <v>270</v>
      </c>
      <c r="F220" s="47" t="s">
        <v>123</v>
      </c>
      <c r="G220" s="47" t="s">
        <v>2671</v>
      </c>
      <c r="H220" s="44">
        <v>18</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si="13"/>
        <v>Reduction in E Use Allowed by Component Eff Std</v>
      </c>
      <c r="D221" s="47" t="s">
        <v>112</v>
      </c>
      <c r="E221" s="47" t="s">
        <v>271</v>
      </c>
      <c r="F221" s="47" t="s">
        <v>118</v>
      </c>
      <c r="G221" s="47" t="s">
        <v>273</v>
      </c>
      <c r="H221" s="44">
        <v>150</v>
      </c>
      <c r="I221" s="197" t="s">
        <v>44</v>
      </c>
      <c r="J221" s="177" t="str">
        <f>IF(ISBLANK(INDEX('Policy Characteristics'!D:D,MATCH($C221,'Policy Characteristics'!$C:$C,0))),"",INDEX('Policy Characteristics'!D:D,MATCH($C221,'Policy Characteristics'!$C:$C,0)))</f>
        <v>Building Energy Efficiency Standards</v>
      </c>
      <c r="K221" s="176" t="str">
        <f>IF(ISBLANK(INDEX('Policy Characteristics'!E:E,MATCH($C221,'Policy Characteristics'!$C:$C,0))),"",INDEX('Policy Characteristics'!E:E,MATCH($C221,'Policy Characteristics'!$C:$C,0)))</f>
        <v>bldgs efficiency standards</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0.75</v>
      </c>
      <c r="N221" s="176">
        <f>IF(ISBLANK(INDEX('Policy Characteristics'!H:H,MATCH($C221,'Policy Characteristics'!$C:$C,0))),"",INDEX('Policy Characteristics'!H:H,MATCH($C221,'Policy Characteristics'!$C:$C,0)))</f>
        <v>0.01</v>
      </c>
      <c r="O221" s="176" t="str">
        <f>IF(ISBLANK(INDEX('Policy Characteristics'!I:I,MATCH($C221,'Policy Characteristics'!$C:$C,0))),"",INDEX('Policy Characteristics'!I:I,MATCH($C221,'Policy Characteristics'!$C:$C,0)))</f>
        <v>% reduction in energy use</v>
      </c>
      <c r="P221" s="176"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6" t="str">
        <f>IF(ISBLANK(INDEX('Policy Characteristics'!K:K,MATCH($C221,'Policy Characteristics'!$C:$C,0))),"",INDEX('Policy Characteristics'!K:K,MATCH($C221,'Policy Characteristics'!$C:$C,0)))</f>
        <v>buildings-sector-main.html#eff-stds</v>
      </c>
      <c r="R221" s="176" t="str">
        <f>IF(ISBLANK(INDEX('Policy Characteristics'!L:L,MATCH($C221,'Policy Characteristics'!$C:$C,0))),"",INDEX('Policy Characteristics'!L:L,MATCH($C221,'Policy Characteristics'!$C:$C,0)))</f>
        <v>building-energy-efficiency-standards.html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Building Energy Efficiency Standards</v>
      </c>
      <c r="C222" s="176" t="str">
        <f t="shared" si="13"/>
        <v>Reduction in E Use Allowed by Component Eff Std</v>
      </c>
      <c r="D222" s="47" t="s">
        <v>113</v>
      </c>
      <c r="E222" s="47" t="s">
        <v>271</v>
      </c>
      <c r="F222" s="47" t="s">
        <v>119</v>
      </c>
      <c r="G222" s="47" t="s">
        <v>273</v>
      </c>
      <c r="H222" s="44">
        <v>151</v>
      </c>
      <c r="I222" s="197" t="s">
        <v>44</v>
      </c>
      <c r="J222" s="177" t="str">
        <f>IF(ISBLANK(INDEX('Policy Characteristics'!D:D,MATCH($C222,'Policy Characteristics'!$C:$C,0))),"",INDEX('Policy Characteristics'!D:D,MATCH($C222,'Policy Characteristics'!$C:$C,0)))</f>
        <v>Building Energy Efficiency Standards</v>
      </c>
      <c r="K222" s="176" t="str">
        <f>IF(ISBLANK(INDEX('Policy Characteristics'!E:E,MATCH($C222,'Policy Characteristics'!$C:$C,0))),"",INDEX('Policy Characteristics'!E:E,MATCH($C222,'Policy Characteristics'!$C:$C,0)))</f>
        <v>bldgs efficiency standards</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0.75</v>
      </c>
      <c r="N222" s="176">
        <f>IF(ISBLANK(INDEX('Policy Characteristics'!H:H,MATCH($C222,'Policy Characteristics'!$C:$C,0))),"",INDEX('Policy Characteristics'!H:H,MATCH($C222,'Policy Characteristics'!$C:$C,0)))</f>
        <v>0.01</v>
      </c>
      <c r="O222" s="176" t="str">
        <f>IF(ISBLANK(INDEX('Policy Characteristics'!I:I,MATCH($C222,'Policy Characteristics'!$C:$C,0))),"",INDEX('Policy Characteristics'!I:I,MATCH($C222,'Policy Characteristics'!$C:$C,0)))</f>
        <v>% reduction in energy use</v>
      </c>
      <c r="P222" s="176"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2" s="176" t="str">
        <f>IF(ISBLANK(INDEX('Policy Characteristics'!K:K,MATCH($C222,'Policy Characteristics'!$C:$C,0))),"",INDEX('Policy Characteristics'!K:K,MATCH($C222,'Policy Characteristics'!$C:$C,0)))</f>
        <v>buildings-sector-main.html#eff-stds</v>
      </c>
      <c r="R222" s="176" t="str">
        <f>IF(ISBLANK(INDEX('Policy Characteristics'!L:L,MATCH($C222,'Policy Characteristics'!$C:$C,0))),"",INDEX('Policy Characteristics'!L:L,MATCH($C222,'Policy Characteristics'!$C:$C,0)))</f>
        <v>building-energy-efficiency-standards.html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Building Energy Efficiency Standards</v>
      </c>
      <c r="C223" s="176" t="str">
        <f t="shared" si="13"/>
        <v>Reduction in E Use Allowed by Component Eff Std</v>
      </c>
      <c r="D223" s="47" t="s">
        <v>114</v>
      </c>
      <c r="E223" s="47" t="s">
        <v>271</v>
      </c>
      <c r="F223" s="47" t="s">
        <v>120</v>
      </c>
      <c r="G223" s="47" t="s">
        <v>273</v>
      </c>
      <c r="H223" s="44">
        <v>152</v>
      </c>
      <c r="I223" s="197" t="s">
        <v>44</v>
      </c>
      <c r="J223" s="177" t="str">
        <f>IF(ISBLANK(INDEX('Policy Characteristics'!D:D,MATCH($C223,'Policy Characteristics'!$C:$C,0))),"",INDEX('Policy Characteristics'!D:D,MATCH($C223,'Policy Characteristics'!$C:$C,0)))</f>
        <v>Building Energy Efficiency Standards</v>
      </c>
      <c r="K223" s="176" t="str">
        <f>IF(ISBLANK(INDEX('Policy Characteristics'!E:E,MATCH($C223,'Policy Characteristics'!$C:$C,0))),"",INDEX('Policy Characteristics'!E:E,MATCH($C223,'Policy Characteristics'!$C:$C,0)))</f>
        <v>bldgs efficiency standards</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0.75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reduction in energy use</v>
      </c>
      <c r="P223" s="176"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3" s="176" t="str">
        <f>IF(ISBLANK(INDEX('Policy Characteristics'!K:K,MATCH($C223,'Policy Characteristics'!$C:$C,0))),"",INDEX('Policy Characteristics'!K:K,MATCH($C223,'Policy Characteristics'!$C:$C,0)))</f>
        <v>buildings-sector-main.html#eff-stds</v>
      </c>
      <c r="R223" s="176" t="str">
        <f>IF(ISBLANK(INDEX('Policy Characteristics'!L:L,MATCH($C223,'Policy Characteristics'!$C:$C,0))),"",INDEX('Policy Characteristics'!L:L,MATCH($C223,'Policy Characteristics'!$C:$C,0)))</f>
        <v>building-energy-efficiency-standards.html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Building Energy Efficiency Standards</v>
      </c>
      <c r="C224" s="176" t="str">
        <f t="shared" si="13"/>
        <v>Reduction in E Use Allowed by Component Eff Std</v>
      </c>
      <c r="D224" s="47" t="s">
        <v>115</v>
      </c>
      <c r="E224" s="47" t="s">
        <v>271</v>
      </c>
      <c r="F224" s="47" t="s">
        <v>121</v>
      </c>
      <c r="G224" s="47" t="s">
        <v>273</v>
      </c>
      <c r="H224" s="44">
        <v>153</v>
      </c>
      <c r="I224" s="197" t="s">
        <v>44</v>
      </c>
      <c r="J224" s="177" t="str">
        <f>IF(ISBLANK(INDEX('Policy Characteristics'!D:D,MATCH($C224,'Policy Characteristics'!$C:$C,0))),"",INDEX('Policy Characteristics'!D:D,MATCH($C224,'Policy Characteristics'!$C:$C,0)))</f>
        <v>Building Energy Efficiency Standards</v>
      </c>
      <c r="K224" s="176" t="str">
        <f>IF(ISBLANK(INDEX('Policy Characteristics'!E:E,MATCH($C224,'Policy Characteristics'!$C:$C,0))),"",INDEX('Policy Characteristics'!E:E,MATCH($C224,'Policy Characteristics'!$C:$C,0)))</f>
        <v>bldgs efficiency standards</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0.75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reduction in energy use</v>
      </c>
      <c r="P224" s="176"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4" s="176" t="str">
        <f>IF(ISBLANK(INDEX('Policy Characteristics'!K:K,MATCH($C224,'Policy Characteristics'!$C:$C,0))),"",INDEX('Policy Characteristics'!K:K,MATCH($C224,'Policy Characteristics'!$C:$C,0)))</f>
        <v>buildings-sector-main.html#eff-stds</v>
      </c>
      <c r="R224" s="176" t="str">
        <f>IF(ISBLANK(INDEX('Policy Characteristics'!L:L,MATCH($C224,'Policy Characteristics'!$C:$C,0))),"",INDEX('Policy Characteristics'!L:L,MATCH($C224,'Policy Characteristics'!$C:$C,0)))</f>
        <v>building-energy-efficiency-standards.html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Building Energy Efficiency Standards</v>
      </c>
      <c r="C225" s="176" t="str">
        <f t="shared" si="13"/>
        <v>Reduction in E Use Allowed by Component Eff Std</v>
      </c>
      <c r="D225" s="47" t="s">
        <v>116</v>
      </c>
      <c r="E225" s="47" t="s">
        <v>271</v>
      </c>
      <c r="F225" s="47" t="s">
        <v>122</v>
      </c>
      <c r="G225" s="47" t="s">
        <v>273</v>
      </c>
      <c r="H225" s="44">
        <v>154</v>
      </c>
      <c r="I225" s="197" t="s">
        <v>44</v>
      </c>
      <c r="J225" s="177" t="str">
        <f>IF(ISBLANK(INDEX('Policy Characteristics'!D:D,MATCH($C225,'Policy Characteristics'!$C:$C,0))),"",INDEX('Policy Characteristics'!D:D,MATCH($C225,'Policy Characteristics'!$C:$C,0)))</f>
        <v>Building Energy Efficiency Standards</v>
      </c>
      <c r="K225" s="176" t="str">
        <f>IF(ISBLANK(INDEX('Policy Characteristics'!E:E,MATCH($C225,'Policy Characteristics'!$C:$C,0))),"",INDEX('Policy Characteristics'!E:E,MATCH($C225,'Policy Characteristics'!$C:$C,0)))</f>
        <v>bldgs efficiency standards</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0.75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reduction in energy use</v>
      </c>
      <c r="P225" s="176"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5" s="176" t="str">
        <f>IF(ISBLANK(INDEX('Policy Characteristics'!K:K,MATCH($C225,'Policy Characteristics'!$C:$C,0))),"",INDEX('Policy Characteristics'!K:K,MATCH($C225,'Policy Characteristics'!$C:$C,0)))</f>
        <v>buildings-sector-main.html#eff-stds</v>
      </c>
      <c r="R225" s="176" t="str">
        <f>IF(ISBLANK(INDEX('Policy Characteristics'!L:L,MATCH($C225,'Policy Characteristics'!$C:$C,0))),"",INDEX('Policy Characteristics'!L:L,MATCH($C225,'Policy Characteristics'!$C:$C,0)))</f>
        <v>building-energy-efficiency-standards.html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Building Energy Efficiency Standards</v>
      </c>
      <c r="C226" s="176" t="str">
        <f t="shared" si="13"/>
        <v>Reduction in E Use Allowed by Component Eff Std</v>
      </c>
      <c r="D226" s="47" t="s">
        <v>117</v>
      </c>
      <c r="E226" s="47" t="s">
        <v>271</v>
      </c>
      <c r="F226" s="47" t="s">
        <v>123</v>
      </c>
      <c r="G226" s="47" t="s">
        <v>273</v>
      </c>
      <c r="H226" s="44">
        <v>155</v>
      </c>
      <c r="I226" s="197" t="s">
        <v>44</v>
      </c>
      <c r="J226" s="177" t="str">
        <f>IF(ISBLANK(INDEX('Policy Characteristics'!D:D,MATCH($C226,'Policy Characteristics'!$C:$C,0))),"",INDEX('Policy Characteristics'!D:D,MATCH($C226,'Policy Characteristics'!$C:$C,0)))</f>
        <v>Building Energy Efficiency Standards</v>
      </c>
      <c r="K226" s="176" t="str">
        <f>IF(ISBLANK(INDEX('Policy Characteristics'!E:E,MATCH($C226,'Policy Characteristics'!$C:$C,0))),"",INDEX('Policy Characteristics'!E:E,MATCH($C226,'Policy Characteristics'!$C:$C,0)))</f>
        <v>bldgs efficiency standards</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0.75</v>
      </c>
      <c r="N226" s="176">
        <f>IF(ISBLANK(INDEX('Policy Characteristics'!H:H,MATCH($C226,'Policy Characteristics'!$C:$C,0))),"",INDEX('Policy Characteristics'!H:H,MATCH($C226,'Policy Characteristics'!$C:$C,0)))</f>
        <v>0.01</v>
      </c>
      <c r="O226" s="176" t="str">
        <f>IF(ISBLANK(INDEX('Policy Characteristics'!I:I,MATCH($C226,'Policy Characteristics'!$C:$C,0))),"",INDEX('Policy Characteristics'!I:I,MATCH($C226,'Policy Characteristics'!$C:$C,0)))</f>
        <v>% reduction in energy use</v>
      </c>
      <c r="P226" s="176"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6" s="176" t="str">
        <f>IF(ISBLANK(INDEX('Policy Characteristics'!K:K,MATCH($C226,'Policy Characteristics'!$C:$C,0))),"",INDEX('Policy Characteristics'!K:K,MATCH($C226,'Policy Characteristics'!$C:$C,0)))</f>
        <v>buildings-sector-main.html#eff-stds</v>
      </c>
      <c r="R226" s="176" t="str">
        <f>IF(ISBLANK(INDEX('Policy Characteristics'!L:L,MATCH($C226,'Policy Characteristics'!$C:$C,0))),"",INDEX('Policy Characteristics'!L:L,MATCH($C226,'Policy Characteristics'!$C:$C,0)))</f>
        <v>building-energy-efficiency-standards.html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Building Energy Efficiency Standards</v>
      </c>
      <c r="C227" s="176" t="str">
        <f t="shared" si="13"/>
        <v>Reduction in E Use Allowed by Component Eff Std</v>
      </c>
      <c r="D227" s="47" t="s">
        <v>112</v>
      </c>
      <c r="E227" s="47" t="s">
        <v>272</v>
      </c>
      <c r="F227" s="47" t="s">
        <v>118</v>
      </c>
      <c r="G227" s="47" t="s">
        <v>160</v>
      </c>
      <c r="H227" s="44">
        <v>156</v>
      </c>
      <c r="I227" s="197" t="s">
        <v>43</v>
      </c>
      <c r="J227" s="177" t="str">
        <f>IF(ISBLANK(INDEX('Policy Characteristics'!D:D,MATCH($C227,'Policy Characteristics'!$C:$C,0))),"",INDEX('Policy Characteristics'!D:D,MATCH($C227,'Policy Characteristics'!$C:$C,0)))</f>
        <v>Building Energy Efficiency Standards</v>
      </c>
      <c r="K227" s="176" t="str">
        <f>IF(ISBLANK(INDEX('Policy Characteristics'!E:E,MATCH($C227,'Policy Characteristics'!$C:$C,0))),"",INDEX('Policy Characteristics'!E:E,MATCH($C227,'Policy Characteristics'!$C:$C,0)))</f>
        <v>bldgs efficiency standards</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0.75</v>
      </c>
      <c r="N227" s="176">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reduction in energy use</v>
      </c>
      <c r="P227" s="176"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7" s="176" t="str">
        <f>IF(ISBLANK(INDEX('Policy Characteristics'!K:K,MATCH($C227,'Policy Characteristics'!$C:$C,0))),"",INDEX('Policy Characteristics'!K:K,MATCH($C227,'Policy Characteristics'!$C:$C,0)))</f>
        <v>buildings-sector-main.html#eff-stds</v>
      </c>
      <c r="R227" s="176" t="str">
        <f>IF(ISBLANK(INDEX('Policy Characteristics'!L:L,MATCH($C227,'Policy Characteristics'!$C:$C,0))),"",INDEX('Policy Characteristics'!L:L,MATCH($C227,'Policy Characteristics'!$C:$C,0)))</f>
        <v>building-energy-efficiency-standards.html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Building Energy Efficiency Standards</v>
      </c>
      <c r="C228" s="176" t="str">
        <f t="shared" si="13"/>
        <v>Reduction in E Use Allowed by Component Eff Std</v>
      </c>
      <c r="D228" s="47" t="s">
        <v>113</v>
      </c>
      <c r="E228" s="47" t="s">
        <v>272</v>
      </c>
      <c r="F228" s="47" t="s">
        <v>119</v>
      </c>
      <c r="G228" s="47" t="s">
        <v>160</v>
      </c>
      <c r="H228" s="44">
        <v>157</v>
      </c>
      <c r="I228" s="197" t="s">
        <v>43</v>
      </c>
      <c r="J228" s="177" t="str">
        <f>IF(ISBLANK(INDEX('Policy Characteristics'!D:D,MATCH($C228,'Policy Characteristics'!$C:$C,0))),"",INDEX('Policy Characteristics'!D:D,MATCH($C228,'Policy Characteristics'!$C:$C,0)))</f>
        <v>Building Energy Efficiency Standards</v>
      </c>
      <c r="K228" s="176" t="str">
        <f>IF(ISBLANK(INDEX('Policy Characteristics'!E:E,MATCH($C228,'Policy Characteristics'!$C:$C,0))),"",INDEX('Policy Characteristics'!E:E,MATCH($C228,'Policy Characteristics'!$C:$C,0)))</f>
        <v>bldgs efficiency standards</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0.75</v>
      </c>
      <c r="N228" s="176">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reduction in energy use</v>
      </c>
      <c r="P228" s="176"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8" s="176" t="str">
        <f>IF(ISBLANK(INDEX('Policy Characteristics'!K:K,MATCH($C228,'Policy Characteristics'!$C:$C,0))),"",INDEX('Policy Characteristics'!K:K,MATCH($C228,'Policy Characteristics'!$C:$C,0)))</f>
        <v>buildings-sector-main.html#eff-stds</v>
      </c>
      <c r="R228" s="176" t="str">
        <f>IF(ISBLANK(INDEX('Policy Characteristics'!L:L,MATCH($C228,'Policy Characteristics'!$C:$C,0))),"",INDEX('Policy Characteristics'!L:L,MATCH($C228,'Policy Characteristics'!$C:$C,0)))</f>
        <v>building-energy-efficiency-standards.html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Building Energy Efficiency Standards</v>
      </c>
      <c r="C229" s="176" t="str">
        <f t="shared" si="13"/>
        <v>Reduction in E Use Allowed by Component Eff Std</v>
      </c>
      <c r="D229" s="47" t="s">
        <v>114</v>
      </c>
      <c r="E229" s="47" t="s">
        <v>272</v>
      </c>
      <c r="F229" s="47" t="s">
        <v>120</v>
      </c>
      <c r="G229" s="47" t="s">
        <v>160</v>
      </c>
      <c r="H229" s="44">
        <v>158</v>
      </c>
      <c r="I229" s="197" t="s">
        <v>43</v>
      </c>
      <c r="J229" s="177" t="str">
        <f>IF(ISBLANK(INDEX('Policy Characteristics'!D:D,MATCH($C229,'Policy Characteristics'!$C:$C,0))),"",INDEX('Policy Characteristics'!D:D,MATCH($C229,'Policy Characteristics'!$C:$C,0)))</f>
        <v>Building Energy Efficiency Standards</v>
      </c>
      <c r="K229" s="176" t="str">
        <f>IF(ISBLANK(INDEX('Policy Characteristics'!E:E,MATCH($C229,'Policy Characteristics'!$C:$C,0))),"",INDEX('Policy Characteristics'!E:E,MATCH($C229,'Policy Characteristics'!$C:$C,0)))</f>
        <v>bldgs efficiency standards</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0.75</v>
      </c>
      <c r="N229" s="176">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reduction in energy use</v>
      </c>
      <c r="P229" s="176"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9" s="176" t="str">
        <f>IF(ISBLANK(INDEX('Policy Characteristics'!K:K,MATCH($C229,'Policy Characteristics'!$C:$C,0))),"",INDEX('Policy Characteristics'!K:K,MATCH($C229,'Policy Characteristics'!$C:$C,0)))</f>
        <v>buildings-sector-main.html#eff-stds</v>
      </c>
      <c r="R229" s="176" t="str">
        <f>IF(ISBLANK(INDEX('Policy Characteristics'!L:L,MATCH($C229,'Policy Characteristics'!$C:$C,0))),"",INDEX('Policy Characteristics'!L:L,MATCH($C229,'Policy Characteristics'!$C:$C,0)))</f>
        <v>building-energy-efficiency-standards.html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Building Energy Efficiency Standards</v>
      </c>
      <c r="C230" s="176" t="str">
        <f t="shared" si="13"/>
        <v>Reduction in E Use Allowed by Component Eff Std</v>
      </c>
      <c r="D230" s="47" t="s">
        <v>115</v>
      </c>
      <c r="E230" s="47" t="s">
        <v>272</v>
      </c>
      <c r="F230" s="47" t="s">
        <v>121</v>
      </c>
      <c r="G230" s="47" t="s">
        <v>160</v>
      </c>
      <c r="H230" s="44">
        <v>159</v>
      </c>
      <c r="I230" s="197" t="s">
        <v>43</v>
      </c>
      <c r="J230" s="177" t="str">
        <f>IF(ISBLANK(INDEX('Policy Characteristics'!D:D,MATCH($C230,'Policy Characteristics'!$C:$C,0))),"",INDEX('Policy Characteristics'!D:D,MATCH($C230,'Policy Characteristics'!$C:$C,0)))</f>
        <v>Building Energy Efficiency Standards</v>
      </c>
      <c r="K230" s="176" t="str">
        <f>IF(ISBLANK(INDEX('Policy Characteristics'!E:E,MATCH($C230,'Policy Characteristics'!$C:$C,0))),"",INDEX('Policy Characteristics'!E:E,MATCH($C230,'Policy Characteristics'!$C:$C,0)))</f>
        <v>bldgs efficiency standards</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0.75</v>
      </c>
      <c r="N230" s="176">
        <f>IF(ISBLANK(INDEX('Policy Characteristics'!H:H,MATCH($C230,'Policy Characteristics'!$C:$C,0))),"",INDEX('Policy Characteristics'!H:H,MATCH($C230,'Policy Characteristics'!$C:$C,0)))</f>
        <v>0.01</v>
      </c>
      <c r="O230" s="176" t="str">
        <f>IF(ISBLANK(INDEX('Policy Characteristics'!I:I,MATCH($C230,'Policy Characteristics'!$C:$C,0))),"",INDEX('Policy Characteristics'!I:I,MATCH($C230,'Policy Characteristics'!$C:$C,0)))</f>
        <v>% reduction in energy use</v>
      </c>
      <c r="P230" s="176"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0" s="176" t="str">
        <f>IF(ISBLANK(INDEX('Policy Characteristics'!K:K,MATCH($C230,'Policy Characteristics'!$C:$C,0))),"",INDEX('Policy Characteristics'!K:K,MATCH($C230,'Policy Characteristics'!$C:$C,0)))</f>
        <v>buildings-sector-main.html#eff-stds</v>
      </c>
      <c r="R230" s="176" t="str">
        <f>IF(ISBLANK(INDEX('Policy Characteristics'!L:L,MATCH($C230,'Policy Characteristics'!$C:$C,0))),"",INDEX('Policy Characteristics'!L:L,MATCH($C230,'Policy Characteristics'!$C:$C,0)))</f>
        <v>building-energy-efficiency-standards.html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Building Energy Efficiency Standards</v>
      </c>
      <c r="C231" s="176" t="str">
        <f t="shared" si="13"/>
        <v>Reduction in E Use Allowed by Component Eff Std</v>
      </c>
      <c r="D231" s="47" t="s">
        <v>116</v>
      </c>
      <c r="E231" s="47" t="s">
        <v>272</v>
      </c>
      <c r="F231" s="47" t="s">
        <v>122</v>
      </c>
      <c r="G231" s="47" t="s">
        <v>160</v>
      </c>
      <c r="H231" s="44">
        <v>160</v>
      </c>
      <c r="I231" s="197" t="s">
        <v>43</v>
      </c>
      <c r="J231" s="177" t="str">
        <f>IF(ISBLANK(INDEX('Policy Characteristics'!D:D,MATCH($C231,'Policy Characteristics'!$C:$C,0))),"",INDEX('Policy Characteristics'!D:D,MATCH($C231,'Policy Characteristics'!$C:$C,0)))</f>
        <v>Building Energy Efficiency Standards</v>
      </c>
      <c r="K231" s="176" t="str">
        <f>IF(ISBLANK(INDEX('Policy Characteristics'!E:E,MATCH($C231,'Policy Characteristics'!$C:$C,0))),"",INDEX('Policy Characteristics'!E:E,MATCH($C231,'Policy Characteristics'!$C:$C,0)))</f>
        <v>bldgs efficiency standards</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0.75</v>
      </c>
      <c r="N231" s="176">
        <f>IF(ISBLANK(INDEX('Policy Characteristics'!H:H,MATCH($C231,'Policy Characteristics'!$C:$C,0))),"",INDEX('Policy Characteristics'!H:H,MATCH($C231,'Policy Characteristics'!$C:$C,0)))</f>
        <v>0.01</v>
      </c>
      <c r="O231" s="176" t="str">
        <f>IF(ISBLANK(INDEX('Policy Characteristics'!I:I,MATCH($C231,'Policy Characteristics'!$C:$C,0))),"",INDEX('Policy Characteristics'!I:I,MATCH($C231,'Policy Characteristics'!$C:$C,0)))</f>
        <v>% reduction in energy use</v>
      </c>
      <c r="P231" s="176"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1" s="176" t="str">
        <f>IF(ISBLANK(INDEX('Policy Characteristics'!K:K,MATCH($C231,'Policy Characteristics'!$C:$C,0))),"",INDEX('Policy Characteristics'!K:K,MATCH($C231,'Policy Characteristics'!$C:$C,0)))</f>
        <v>buildings-sector-main.html#eff-stds</v>
      </c>
      <c r="R231" s="176" t="str">
        <f>IF(ISBLANK(INDEX('Policy Characteristics'!L:L,MATCH($C231,'Policy Characteristics'!$C:$C,0))),"",INDEX('Policy Characteristics'!L:L,MATCH($C231,'Policy Characteristics'!$C:$C,0)))</f>
        <v>building-energy-efficiency-standards.html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Building Energy Efficiency Standards</v>
      </c>
      <c r="C232" s="176" t="str">
        <f t="shared" ref="C232" si="14">C$215</f>
        <v>Reduction in E Use Allowed by Component Eff Std</v>
      </c>
      <c r="D232" s="47" t="s">
        <v>117</v>
      </c>
      <c r="E232" s="47" t="s">
        <v>272</v>
      </c>
      <c r="F232" s="47" t="s">
        <v>123</v>
      </c>
      <c r="G232" s="47" t="s">
        <v>160</v>
      </c>
      <c r="H232" s="44">
        <v>161</v>
      </c>
      <c r="I232" s="197" t="s">
        <v>43</v>
      </c>
      <c r="J232" s="177" t="str">
        <f>IF(ISBLANK(INDEX('Policy Characteristics'!D:D,MATCH($C232,'Policy Characteristics'!$C:$C,0))),"",INDEX('Policy Characteristics'!D:D,MATCH($C232,'Policy Characteristics'!$C:$C,0)))</f>
        <v>Building Energy Efficiency Standards</v>
      </c>
      <c r="K232" s="176" t="str">
        <f>IF(ISBLANK(INDEX('Policy Characteristics'!E:E,MATCH($C232,'Policy Characteristics'!$C:$C,0))),"",INDEX('Policy Characteristics'!E:E,MATCH($C232,'Policy Characteristics'!$C:$C,0)))</f>
        <v>bldgs efficiency standards</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0.75</v>
      </c>
      <c r="N232" s="176">
        <f>IF(ISBLANK(INDEX('Policy Characteristics'!H:H,MATCH($C232,'Policy Characteristics'!$C:$C,0))),"",INDEX('Policy Characteristics'!H:H,MATCH($C232,'Policy Characteristics'!$C:$C,0)))</f>
        <v>0.01</v>
      </c>
      <c r="O232" s="176" t="str">
        <f>IF(ISBLANK(INDEX('Policy Characteristics'!I:I,MATCH($C232,'Policy Characteristics'!$C:$C,0))),"",INDEX('Policy Characteristics'!I:I,MATCH($C232,'Policy Characteristics'!$C:$C,0)))</f>
        <v>% reduction in energy use</v>
      </c>
      <c r="P232" s="176"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2" s="176" t="str">
        <f>IF(ISBLANK(INDEX('Policy Characteristics'!K:K,MATCH($C232,'Policy Characteristics'!$C:$C,0))),"",INDEX('Policy Characteristics'!K:K,MATCH($C232,'Policy Characteristics'!$C:$C,0)))</f>
        <v>buildings-sector-main.html#eff-stds</v>
      </c>
      <c r="R232" s="176" t="str">
        <f>IF(ISBLANK(INDEX('Policy Characteristics'!L:L,MATCH($C232,'Policy Characteristics'!$C:$C,0))),"",INDEX('Policy Characteristics'!L:L,MATCH($C232,'Policy Characteristics'!$C:$C,0)))</f>
        <v>building-energy-efficiency-standards.html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Contractor Training</v>
      </c>
      <c r="C233" t="s">
        <v>7</v>
      </c>
      <c r="D233" s="47"/>
      <c r="E233" s="47"/>
      <c r="F233" s="47"/>
      <c r="G233" s="47"/>
      <c r="H233" s="44">
        <v>19</v>
      </c>
      <c r="I233" s="197" t="s">
        <v>43</v>
      </c>
      <c r="J233" s="177" t="str">
        <f>IF(ISBLANK(INDEX('Policy Characteristics'!D:D,MATCH($C233,'Policy Characteristics'!$C:$C,0))),"",INDEX('Policy Characteristics'!D:D,MATCH($C233,'Policy Characteristics'!$C:$C,0)))</f>
        <v>Contractor Training</v>
      </c>
      <c r="K233" s="176" t="str">
        <f>IF(ISBLANK(INDEX('Policy Characteristics'!E:E,MATCH($C233,'Policy Characteristics'!$C:$C,0))),"",INDEX('Policy Characteristics'!E:E,MATCH($C233,'Policy Characteristics'!$C:$C,0)))</f>
        <v>bldgs contractor training</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176" t="str">
        <f>IF(ISBLANK(INDEX('Policy Characteristics'!K:K,MATCH($C233,'Policy Characteristics'!$C:$C,0))),"",INDEX('Policy Characteristics'!K:K,MATCH($C233,'Policy Characteristics'!$C:$C,0)))</f>
        <v>buildings-sector-main.html#solar-carve-out</v>
      </c>
      <c r="R233" s="176" t="str">
        <f>IF(ISBLANK(INDEX('Policy Characteristics'!L:L,MATCH($C233,'Policy Characteristics'!$C:$C,0))),"",INDEX('Policy Characteristics'!L:L,MATCH($C233,'Policy Characteristics'!$C:$C,0)))</f>
        <v>solar-carve-out.html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Distributed Solar Carve-Out</v>
      </c>
      <c r="C234" t="s">
        <v>294</v>
      </c>
      <c r="D234" s="47"/>
      <c r="E234" s="47"/>
      <c r="F234" s="47"/>
      <c r="G234" s="47"/>
      <c r="H234" s="44">
        <v>146</v>
      </c>
      <c r="I234" s="197" t="s">
        <v>43</v>
      </c>
      <c r="J234" s="177" t="str">
        <f>IF(ISBLANK(INDEX('Policy Characteristics'!D:D,MATCH($C234,'Policy Characteristics'!$C:$C,0))),"",INDEX('Policy Characteristics'!D:D,MATCH($C234,'Policy Characteristics'!$C:$C,0)))</f>
        <v>Distributed Solar Promotion</v>
      </c>
      <c r="K234" s="176" t="str">
        <f>IF(ISBLANK(INDEX('Policy Characteristics'!E:E,MATCH($C234,'Policy Characteristics'!$C:$C,0))),"",INDEX('Policy Characteristics'!E:E,MATCH($C234,'Policy Characteristics'!$C:$C,0)))</f>
        <v>bldgs min fraction distributed solar</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0.24</v>
      </c>
      <c r="N234" s="176">
        <f>IF(ISBLANK(INDEX('Policy Characteristics'!H:H,MATCH($C234,'Policy Characteristics'!$C:$C,0))),"",INDEX('Policy Characteristics'!H:H,MATCH($C234,'Policy Characteristics'!$C:$C,0)))</f>
        <v>5.0000000000000001E-3</v>
      </c>
      <c r="O234" s="176" t="str">
        <f>IF(ISBLANK(INDEX('Policy Characteristics'!I:I,MATCH($C234,'Policy Characteristics'!$C:$C,0))),"",INDEX('Policy Characteristics'!I:I,MATCH($C234,'Policy Characteristics'!$C:$C,0)))</f>
        <v>minimum % elec from solar</v>
      </c>
      <c r="P234" s="176"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v>
      </c>
      <c r="Q234" s="176" t="str">
        <f>IF(ISBLANK(INDEX('Policy Characteristics'!K:K,MATCH($C234,'Policy Characteristics'!$C:$C,0))),"",INDEX('Policy Characteristics'!K:K,MATCH($C234,'Policy Characteristics'!$C:$C,0)))</f>
        <v>buildings-sector-main.html#solar-carve-out</v>
      </c>
      <c r="R234" s="176" t="str">
        <f>IF(ISBLANK(INDEX('Policy Characteristics'!L:L,MATCH($C234,'Policy Characteristics'!$C:$C,0))),"",INDEX('Policy Characteristics'!L:L,MATCH($C234,'Policy Characteristics'!$C:$C,0)))</f>
        <v>solar-carve-out.html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Distributed Solar Subsidy</v>
      </c>
      <c r="C235" s="1" t="s">
        <v>2247</v>
      </c>
      <c r="D235" s="47" t="s">
        <v>270</v>
      </c>
      <c r="E235" s="47"/>
      <c r="F235" s="47" t="s">
        <v>2671</v>
      </c>
      <c r="G235" s="47"/>
      <c r="H235" s="44">
        <v>147</v>
      </c>
      <c r="I235" s="197" t="s">
        <v>43</v>
      </c>
      <c r="J235" s="177" t="str">
        <f>IF(ISBLANK(INDEX('Policy Characteristics'!D:D,MATCH($C235,'Policy Characteristics'!$C:$C,0))),"",INDEX('Policy Characteristics'!D:D,MATCH($C235,'Policy Characteristics'!$C:$C,0)))</f>
        <v>Distributed Solar Promotion</v>
      </c>
      <c r="K235" s="176" t="str">
        <f>IF(ISBLANK(INDEX('Policy Characteristics'!E:E,MATCH($C235,'Policy Characteristics'!$C:$C,0))),"",INDEX('Policy Characteristics'!E:E,MATCH($C235,'Policy Characteristics'!$C:$C,0)))</f>
        <v>bldgs distributed solar subsidy</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0.5</v>
      </c>
      <c r="N235" s="176">
        <f>IF(ISBLANK(INDEX('Policy Characteristics'!H:H,MATCH($C235,'Policy Characteristics'!$C:$C,0))),"",INDEX('Policy Characteristics'!H:H,MATCH($C235,'Policy Characteristics'!$C:$C,0)))</f>
        <v>0.01</v>
      </c>
      <c r="O235" s="176" t="str">
        <f>IF(ISBLANK(INDEX('Policy Characteristics'!I:I,MATCH($C235,'Policy Characteristics'!$C:$C,0))),"",INDEX('Policy Characteristics'!I:I,MATCH($C235,'Policy Characteristics'!$C:$C,0)))</f>
        <v>% of PV system cost</v>
      </c>
      <c r="P235" s="176" t="str">
        <f>IF(ISBLANK(INDEX('Policy Characteristics'!J:J,MATCH($C235,'Policy Characteristics'!$C:$C,0))),"",INDEX('Policy Characteristics'!J:J,MATCH($C235,'Policy Characteristics'!$C:$C,0)))</f>
        <v>**Description:** This policy causes the government to reimburse building owners for a percentage of the cost of new distributed solar PV capacity that is installed on or around buildings.</v>
      </c>
      <c r="Q235" s="176" t="str">
        <f>IF(ISBLANK(INDEX('Policy Characteristics'!K:K,MATCH($C235,'Policy Characteristics'!$C:$C,0))),"",INDEX('Policy Characteristics'!K:K,MATCH($C235,'Policy Characteristics'!$C:$C,0)))</f>
        <v>buildings-sector-main.html#distributed-solar-subsidy</v>
      </c>
      <c r="R235" s="176" t="str">
        <f>IF(ISBLANK(INDEX('Policy Characteristics'!L:L,MATCH($C235,'Policy Characteristics'!$C:$C,0))),"",INDEX('Policy Characteristics'!L:L,MATCH($C235,'Policy Characteristics'!$C:$C,0)))</f>
        <v>distributed-solar-subsidy.html</v>
      </c>
    </row>
    <row r="236" spans="1:18" s="4"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Distributed Solar Subsidy</v>
      </c>
      <c r="C236" s="176" t="str">
        <f>$C$235</f>
        <v>Additional Perc Subsidy for Distributed Solar PV Capacity</v>
      </c>
      <c r="D236" s="47" t="s">
        <v>271</v>
      </c>
      <c r="E236" s="47"/>
      <c r="F236" s="47" t="s">
        <v>273</v>
      </c>
      <c r="G236" s="47"/>
      <c r="H236" s="44">
        <v>1728</v>
      </c>
      <c r="I236" s="47" t="s">
        <v>44</v>
      </c>
      <c r="J236" s="177" t="str">
        <f>IF(ISBLANK(INDEX('Policy Characteristics'!D:D,MATCH($C236,'Policy Characteristics'!$C:$C,0))),"",INDEX('Policy Characteristics'!D:D,MATCH($C236,'Policy Characteristics'!$C:$C,0)))</f>
        <v>Distributed Solar Promotion</v>
      </c>
      <c r="K236" s="176" t="str">
        <f>IF(ISBLANK(INDEX('Policy Characteristics'!E:E,MATCH($C236,'Policy Characteristics'!$C:$C,0))),"",INDEX('Policy Characteristics'!E:E,MATCH($C236,'Policy Characteristics'!$C:$C,0)))</f>
        <v>bldgs distributed solar subsidy</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0.5</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of PV system cost</v>
      </c>
      <c r="P236" s="176" t="str">
        <f>IF(ISBLANK(INDEX('Policy Characteristics'!J:J,MATCH($C236,'Policy Characteristics'!$C:$C,0))),"",INDEX('Policy Characteristics'!J:J,MATCH($C236,'Policy Characteristics'!$C:$C,0)))</f>
        <v>**Description:** This policy causes the government to reimburse building owners for a percentage of the cost of new distributed solar PV capacity that is installed on or around buildings.</v>
      </c>
      <c r="Q236" s="176" t="str">
        <f>IF(ISBLANK(INDEX('Policy Characteristics'!K:K,MATCH($C236,'Policy Characteristics'!$C:$C,0))),"",INDEX('Policy Characteristics'!K:K,MATCH($C236,'Policy Characteristics'!$C:$C,0)))</f>
        <v>buildings-sector-main.html#distributed-solar-subsidy</v>
      </c>
      <c r="R236" s="176" t="str">
        <f>IF(ISBLANK(INDEX('Policy Characteristics'!L:L,MATCH($C236,'Policy Characteristics'!$C:$C,0))),"",INDEX('Policy Characteristics'!L:L,MATCH($C236,'Policy Characteristics'!$C:$C,0)))</f>
        <v>distributed-solar-subsidy.html</v>
      </c>
    </row>
    <row r="237" spans="1:18" s="4"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Distributed Solar Subsidy</v>
      </c>
      <c r="C237" s="176" t="str">
        <f>$C$235</f>
        <v>Additional Perc Subsidy for Distributed Solar PV Capacity</v>
      </c>
      <c r="D237" s="47" t="s">
        <v>272</v>
      </c>
      <c r="E237" s="47"/>
      <c r="F237" s="47" t="s">
        <v>160</v>
      </c>
      <c r="G237" s="47"/>
      <c r="H237" s="44">
        <v>1729</v>
      </c>
      <c r="I237" s="197" t="s">
        <v>43</v>
      </c>
      <c r="J237" s="177" t="str">
        <f>IF(ISBLANK(INDEX('Policy Characteristics'!D:D,MATCH($C237,'Policy Characteristics'!$C:$C,0))),"",INDEX('Policy Characteristics'!D:D,MATCH($C237,'Policy Characteristics'!$C:$C,0)))</f>
        <v>Distributed Solar Promotion</v>
      </c>
      <c r="K237" s="176" t="str">
        <f>IF(ISBLANK(INDEX('Policy Characteristics'!E:E,MATCH($C237,'Policy Characteristics'!$C:$C,0))),"",INDEX('Policy Characteristics'!E:E,MATCH($C237,'Policy Characteristics'!$C:$C,0)))</f>
        <v>bldgs distributed solar subsidy</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0.5</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PV system cost</v>
      </c>
      <c r="P237" s="176" t="str">
        <f>IF(ISBLANK(INDEX('Policy Characteristics'!J:J,MATCH($C237,'Policy Characteristics'!$C:$C,0))),"",INDEX('Policy Characteristics'!J:J,MATCH($C237,'Policy Characteristics'!$C:$C,0)))</f>
        <v>**Description:** This policy causes the government to reimburse building owners for a percentage of the cost of new distributed solar PV capacity that is installed on or around buildings.</v>
      </c>
      <c r="Q237" s="176" t="str">
        <f>IF(ISBLANK(INDEX('Policy Characteristics'!K:K,MATCH($C237,'Policy Characteristics'!$C:$C,0))),"",INDEX('Policy Characteristics'!K:K,MATCH($C237,'Policy Characteristics'!$C:$C,0)))</f>
        <v>buildings-sector-main.html#distributed-solar-subsidy</v>
      </c>
      <c r="R237" s="176" t="str">
        <f>IF(ISBLANK(INDEX('Policy Characteristics'!L:L,MATCH($C237,'Policy Characteristics'!$C:$C,0))),"",INDEX('Policy Characteristics'!L:L,MATCH($C237,'Policy Characteristics'!$C:$C,0)))</f>
        <v>distributed-solar-subsidy.html</v>
      </c>
    </row>
    <row r="238" spans="1:18" s="4" customFormat="1" x14ac:dyDescent="0.3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Distributed Solar Capacity Requirement</v>
      </c>
      <c r="C238" t="s">
        <v>2709</v>
      </c>
      <c r="D238" s="47" t="s">
        <v>270</v>
      </c>
      <c r="E238" s="47"/>
      <c r="F238" s="47" t="s">
        <v>2671</v>
      </c>
      <c r="G238" s="47"/>
      <c r="H238" s="44">
        <v>2433</v>
      </c>
      <c r="I238" s="197" t="s">
        <v>43</v>
      </c>
      <c r="J238" s="177" t="str">
        <f>IF(ISBLANK(INDEX('Policy Characteristics'!D:D,MATCH($C238,'Policy Characteristics'!$C:$C,0))),"",INDEX('Policy Characteristics'!D:D,MATCH($C238,'Policy Characteristics'!$C:$C,0)))</f>
        <v>Distributed Solar Promotion</v>
      </c>
      <c r="K238" s="176" t="str">
        <f>IF(ISBLANK(INDEX('Policy Characteristics'!E:E,MATCH($C238,'Policy Characteristics'!$C:$C,0))),"",INDEX('Policy Characteristics'!E:E,MATCH($C238,'Policy Characteristics'!$C:$C,0)))</f>
        <v>bldgs min req rooftop solar</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290000</v>
      </c>
      <c r="N238" s="176">
        <f>IF(ISBLANK(INDEX('Policy Characteristics'!H:H,MATCH($C238,'Policy Characteristics'!$C:$C,0))),"",INDEX('Policy Characteristics'!H:H,MATCH($C238,'Policy Characteristics'!$C:$C,0)))</f>
        <v>5000</v>
      </c>
      <c r="O238" s="176" t="str">
        <f>IF(ISBLANK(INDEX('Policy Characteristics'!I:I,MATCH($C238,'Policy Characteristics'!$C:$C,0))),"",INDEX('Policy Characteristics'!I:I,MATCH($C238,'Policy Characteristics'!$C:$C,0)))</f>
        <v>MW</v>
      </c>
      <c r="P238" s="176"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8" s="176" t="str">
        <f>IF(ISBLANK(INDEX('Policy Characteristics'!K:K,MATCH($C238,'Policy Characteristics'!$C:$C,0))),"",INDEX('Policy Characteristics'!K:K,MATCH($C238,'Policy Characteristics'!$C:$C,0)))</f>
        <v/>
      </c>
      <c r="R238" s="176" t="str">
        <f>IF(ISBLANK(INDEX('Policy Characteristics'!L:L,MATCH($C238,'Policy Characteristics'!$C:$C,0))),"",INDEX('Policy Characteristics'!L:L,MATCH($C238,'Policy Characteristics'!$C:$C,0)))</f>
        <v/>
      </c>
    </row>
    <row r="239" spans="1:18" s="4" customFormat="1" x14ac:dyDescent="0.3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Distributed Solar Capacity Requirement</v>
      </c>
      <c r="C239" s="176" t="str">
        <f>C$238</f>
        <v>Min Required Rooftop Solar Capacity</v>
      </c>
      <c r="D239" s="47" t="s">
        <v>271</v>
      </c>
      <c r="E239" s="47"/>
      <c r="F239" s="47" t="s">
        <v>273</v>
      </c>
      <c r="G239" s="47"/>
      <c r="H239" s="44">
        <v>2434</v>
      </c>
      <c r="I239" s="197" t="s">
        <v>44</v>
      </c>
      <c r="J239" s="177" t="str">
        <f>IF(ISBLANK(INDEX('Policy Characteristics'!D:D,MATCH($C239,'Policy Characteristics'!$C:$C,0))),"",INDEX('Policy Characteristics'!D:D,MATCH($C239,'Policy Characteristics'!$C:$C,0)))</f>
        <v>Distributed Solar Promotion</v>
      </c>
      <c r="K239" s="176" t="str">
        <f>IF(ISBLANK(INDEX('Policy Characteristics'!E:E,MATCH($C239,'Policy Characteristics'!$C:$C,0))),"",INDEX('Policy Characteristics'!E:E,MATCH($C239,'Policy Characteristics'!$C:$C,0)))</f>
        <v>bldgs min req rooftop solar</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290000</v>
      </c>
      <c r="N239" s="176">
        <f>IF(ISBLANK(INDEX('Policy Characteristics'!H:H,MATCH($C239,'Policy Characteristics'!$C:$C,0))),"",INDEX('Policy Characteristics'!H:H,MATCH($C239,'Policy Characteristics'!$C:$C,0)))</f>
        <v>5000</v>
      </c>
      <c r="O239" s="176" t="str">
        <f>IF(ISBLANK(INDEX('Policy Characteristics'!I:I,MATCH($C239,'Policy Characteristics'!$C:$C,0))),"",INDEX('Policy Characteristics'!I:I,MATCH($C239,'Policy Characteristics'!$C:$C,0)))</f>
        <v>MW</v>
      </c>
      <c r="P239" s="176"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9" s="176" t="str">
        <f>IF(ISBLANK(INDEX('Policy Characteristics'!K:K,MATCH($C239,'Policy Characteristics'!$C:$C,0))),"",INDEX('Policy Characteristics'!K:K,MATCH($C239,'Policy Characteristics'!$C:$C,0)))</f>
        <v/>
      </c>
      <c r="R239" s="176" t="str">
        <f>IF(ISBLANK(INDEX('Policy Characteristics'!L:L,MATCH($C239,'Policy Characteristics'!$C:$C,0))),"",INDEX('Policy Characteristics'!L:L,MATCH($C239,'Policy Characteristics'!$C:$C,0)))</f>
        <v/>
      </c>
    </row>
    <row r="240" spans="1:18" s="4" customFormat="1" x14ac:dyDescent="0.3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Distributed Solar Capacity Requirement</v>
      </c>
      <c r="C240" s="176" t="str">
        <f>C$238</f>
        <v>Min Required Rooftop Solar Capacity</v>
      </c>
      <c r="D240" s="47" t="s">
        <v>272</v>
      </c>
      <c r="E240" s="47"/>
      <c r="F240" s="47" t="s">
        <v>160</v>
      </c>
      <c r="G240" s="47"/>
      <c r="H240" s="44">
        <v>2435</v>
      </c>
      <c r="I240" s="197" t="s">
        <v>43</v>
      </c>
      <c r="J240" s="177" t="str">
        <f>IF(ISBLANK(INDEX('Policy Characteristics'!D:D,MATCH($C240,'Policy Characteristics'!$C:$C,0))),"",INDEX('Policy Characteristics'!D:D,MATCH($C240,'Policy Characteristics'!$C:$C,0)))</f>
        <v>Distributed Solar Promotion</v>
      </c>
      <c r="K240" s="176" t="str">
        <f>IF(ISBLANK(INDEX('Policy Characteristics'!E:E,MATCH($C240,'Policy Characteristics'!$C:$C,0))),"",INDEX('Policy Characteristics'!E:E,MATCH($C240,'Policy Characteristics'!$C:$C,0)))</f>
        <v>bldgs min req rooftop solar</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290000</v>
      </c>
      <c r="N240" s="176">
        <f>IF(ISBLANK(INDEX('Policy Characteristics'!H:H,MATCH($C240,'Policy Characteristics'!$C:$C,0))),"",INDEX('Policy Characteristics'!H:H,MATCH($C240,'Policy Characteristics'!$C:$C,0)))</f>
        <v>5000</v>
      </c>
      <c r="O240" s="176" t="str">
        <f>IF(ISBLANK(INDEX('Policy Characteristics'!I:I,MATCH($C240,'Policy Characteristics'!$C:$C,0))),"",INDEX('Policy Characteristics'!I:I,MATCH($C240,'Policy Characteristics'!$C:$C,0)))</f>
        <v>MW</v>
      </c>
      <c r="P240" s="176"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40" s="176" t="str">
        <f>IF(ISBLANK(INDEX('Policy Characteristics'!K:K,MATCH($C240,'Policy Characteristics'!$C:$C,0))),"",INDEX('Policy Characteristics'!K:K,MATCH($C240,'Policy Characteristics'!$C:$C,0)))</f>
        <v/>
      </c>
      <c r="R240" s="176" t="str">
        <f>IF(ISBLANK(INDEX('Policy Characteristics'!L:L,MATCH($C240,'Policy Characteristics'!$C:$C,0))),"",INDEX('Policy Characteristics'!L:L,MATCH($C240,'Policy Characteristics'!$C:$C,0)))</f>
        <v/>
      </c>
    </row>
    <row r="241" spans="1:18" s="4" customFormat="1" x14ac:dyDescent="0.35">
      <c r="A241" s="176" t="str">
        <f>IF(ISBLANK(INDEX('Policy Characteristics'!A:A,MATCH($C241,'Policy Characteristics'!$C:$C,0))),"",INDEX('Policy Characteristics'!A:A,MATCH($C241,'Policy Characteristics'!$C:$C,0)))</f>
        <v>Buildings, Appliances, and Heat</v>
      </c>
      <c r="B241" s="184" t="str">
        <f>IF(ISBLANK(INDEX('Policy Characteristics'!B:B,MATCH($C241,'Policy Characteristics'!$C:$C,0))),"",INDEX('Policy Characteristics'!B:B,MATCH($C241,'Policy Characteristics'!$C:$C,0)))</f>
        <v>Improved Labeling</v>
      </c>
      <c r="C241" t="s">
        <v>124</v>
      </c>
      <c r="D241" s="47"/>
      <c r="E241" s="47"/>
      <c r="F241" s="47"/>
      <c r="G241" s="47"/>
      <c r="H241" s="44">
        <v>20</v>
      </c>
      <c r="I241" s="197" t="s">
        <v>44</v>
      </c>
      <c r="J241" s="177" t="str">
        <f>IF(ISBLANK(INDEX('Policy Characteristics'!D:D,MATCH($C241,'Policy Characteristics'!$C:$C,0))),"",INDEX('Policy Characteristics'!D:D,MATCH($C241,'Policy Characteristics'!$C:$C,0)))</f>
        <v>Improved Labeling</v>
      </c>
      <c r="K241" s="176" t="str">
        <f>IF(ISBLANK(INDEX('Policy Characteristics'!E:E,MATCH($C241,'Policy Characteristics'!$C:$C,0))),"",INDEX('Policy Characteristics'!E:E,MATCH($C241,'Policy Characteristics'!$C:$C,0)))</f>
        <v>bldgs device labeling</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176" t="str">
        <f>IF(ISBLANK(INDEX('Policy Characteristics'!K:K,MATCH($C241,'Policy Characteristics'!$C:$C,0))),"",INDEX('Policy Characteristics'!K:K,MATCH($C241,'Policy Characteristics'!$C:$C,0)))</f>
        <v>buildings-sector-main.html#device-labeling</v>
      </c>
      <c r="R241" s="176" t="str">
        <f>IF(ISBLANK(INDEX('Policy Characteristics'!L:L,MATCH($C241,'Policy Characteristics'!$C:$C,0))),"",INDEX('Policy Characteristics'!L:L,MATCH($C241,'Policy Characteristics'!$C:$C,0)))</f>
        <v>improved-labeling.html</v>
      </c>
    </row>
    <row r="242" spans="1:18" s="4" customFormat="1" x14ac:dyDescent="0.35">
      <c r="A242" s="176" t="str">
        <f>IF(ISBLANK(INDEX('Policy Characteristics'!A:A,MATCH($C242,'Policy Characteristics'!$C:$C,0))),"",INDEX('Policy Characteristics'!A:A,MATCH($C242,'Policy Characteristics'!$C:$C,0)))</f>
        <v>Buildings, Appliances, and Heat</v>
      </c>
      <c r="B242" s="184" t="str">
        <f>IF(ISBLANK(INDEX('Policy Characteristics'!B:B,MATCH($C242,'Policy Characteristics'!$C:$C,0))),"",INDEX('Policy Characteristics'!B:B,MATCH($C242,'Policy Characteristics'!$C:$C,0)))</f>
        <v>Retrofit Existing Buildings</v>
      </c>
      <c r="C242" t="s">
        <v>1340</v>
      </c>
      <c r="D242" s="47" t="s">
        <v>270</v>
      </c>
      <c r="E242" s="47"/>
      <c r="F242" s="47" t="s">
        <v>2671</v>
      </c>
      <c r="G242" s="47"/>
      <c r="H242" s="44">
        <v>378</v>
      </c>
      <c r="I242" s="197" t="s">
        <v>43</v>
      </c>
      <c r="J242" s="177" t="str">
        <f>IF(ISBLANK(INDEX('Policy Characteristics'!D:D,MATCH($C242,'Policy Characteristics'!$C:$C,0))),"",INDEX('Policy Characteristics'!D:D,MATCH($C242,'Policy Characteristics'!$C:$C,0)))</f>
        <v>Increased Retrofitting</v>
      </c>
      <c r="K242" s="176" t="str">
        <f>IF(ISBLANK(INDEX('Policy Characteristics'!E:E,MATCH($C242,'Policy Characteristics'!$C:$C,0))),"",INDEX('Policy Characteristics'!E:E,MATCH($C242,'Policy Characteristics'!$C:$C,0)))</f>
        <v>bldgs retrofitting</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0.5</v>
      </c>
      <c r="N242" s="176">
        <f>IF(ISBLANK(INDEX('Policy Characteristics'!H:H,MATCH($C242,'Policy Characteristics'!$C:$C,0))),"",INDEX('Policy Characteristics'!H:H,MATCH($C242,'Policy Characteristics'!$C:$C,0)))</f>
        <v>0.1</v>
      </c>
      <c r="O242" s="176" t="str">
        <f>IF(ISBLANK(INDEX('Policy Characteristics'!I:I,MATCH($C242,'Policy Characteristics'!$C:$C,0))),"",INDEX('Policy Characteristics'!I:I,MATCH($C242,'Policy Characteristics'!$C:$C,0)))</f>
        <v>% increase of renovation rate of existing buildings</v>
      </c>
      <c r="P242" s="176" t="str">
        <f>IF(ISBLANK(INDEX('Policy Characteristics'!J:J,MATCH($C242,'Policy Characteristics'!$C:$C,0))),"",INDEX('Policy Characteristics'!J:J,MATCH($C242,'Policy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2" s="176" t="str">
        <f>IF(ISBLANK(INDEX('Policy Characteristics'!K:K,MATCH($C242,'Policy Characteristics'!$C:$C,0))),"",INDEX('Policy Characteristics'!K:K,MATCH($C242,'Policy Characteristics'!$C:$C,0)))</f>
        <v>buildings-sector-main.html#retrofitting</v>
      </c>
      <c r="R242" s="176" t="str">
        <f>IF(ISBLANK(INDEX('Policy Characteristics'!L:L,MATCH($C242,'Policy Characteristics'!$C:$C,0))),"",INDEX('Policy Characteristics'!L:L,MATCH($C242,'Policy Characteristics'!$C:$C,0)))</f>
        <v>increased-retrofitting.html</v>
      </c>
    </row>
    <row r="243" spans="1:18" s="4" customFormat="1" x14ac:dyDescent="0.35">
      <c r="A243" s="176" t="str">
        <f>IF(ISBLANK(INDEX('Policy Characteristics'!A:A,MATCH($C243,'Policy Characteristics'!$C:$C,0))),"",INDEX('Policy Characteristics'!A:A,MATCH($C243,'Policy Characteristics'!$C:$C,0)))</f>
        <v>Buildings, Appliances, and Heat</v>
      </c>
      <c r="B243" s="184" t="str">
        <f>IF(ISBLANK(INDEX('Policy Characteristics'!B:B,MATCH($C243,'Policy Characteristics'!$C:$C,0))),"",INDEX('Policy Characteristics'!B:B,MATCH($C243,'Policy Characteristics'!$C:$C,0)))</f>
        <v>Retrofit Existing Buildings</v>
      </c>
      <c r="C243" s="176" t="str">
        <f t="shared" ref="C243:C244" si="15">C$242</f>
        <v>Share of Preexisting Buildings Subject to Retrofitting</v>
      </c>
      <c r="D243" s="47" t="s">
        <v>271</v>
      </c>
      <c r="E243" s="47"/>
      <c r="F243" s="47" t="s">
        <v>273</v>
      </c>
      <c r="G243" s="47"/>
      <c r="H243" s="44">
        <v>379</v>
      </c>
      <c r="I243" s="47" t="s">
        <v>44</v>
      </c>
      <c r="J243" s="177" t="str">
        <f>IF(ISBLANK(INDEX('Policy Characteristics'!D:D,MATCH($C243,'Policy Characteristics'!$C:$C,0))),"",INDEX('Policy Characteristics'!D:D,MATCH($C243,'Policy Characteristics'!$C:$C,0)))</f>
        <v>Increased Retrofitting</v>
      </c>
      <c r="K243" s="176" t="str">
        <f>IF(ISBLANK(INDEX('Policy Characteristics'!E:E,MATCH($C243,'Policy Characteristics'!$C:$C,0))),"",INDEX('Policy Characteristics'!E:E,MATCH($C243,'Policy Characteristics'!$C:$C,0)))</f>
        <v>bldgs retrofitting</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0.5</v>
      </c>
      <c r="N243" s="176">
        <f>IF(ISBLANK(INDEX('Policy Characteristics'!H:H,MATCH($C243,'Policy Characteristics'!$C:$C,0))),"",INDEX('Policy Characteristics'!H:H,MATCH($C243,'Policy Characteristics'!$C:$C,0)))</f>
        <v>0.1</v>
      </c>
      <c r="O243" s="176" t="str">
        <f>IF(ISBLANK(INDEX('Policy Characteristics'!I:I,MATCH($C243,'Policy Characteristics'!$C:$C,0))),"",INDEX('Policy Characteristics'!I:I,MATCH($C243,'Policy Characteristics'!$C:$C,0)))</f>
        <v>% increase of renovation rate of existing buildings</v>
      </c>
      <c r="P243" s="176" t="str">
        <f>IF(ISBLANK(INDEX('Policy Characteristics'!J:J,MATCH($C243,'Policy Characteristics'!$C:$C,0))),"",INDEX('Policy Characteristics'!J:J,MATCH($C243,'Policy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3" s="176" t="str">
        <f>IF(ISBLANK(INDEX('Policy Characteristics'!K:K,MATCH($C243,'Policy Characteristics'!$C:$C,0))),"",INDEX('Policy Characteristics'!K:K,MATCH($C243,'Policy Characteristics'!$C:$C,0)))</f>
        <v>buildings-sector-main.html#retrofitting</v>
      </c>
      <c r="R243" s="176" t="str">
        <f>IF(ISBLANK(INDEX('Policy Characteristics'!L:L,MATCH($C243,'Policy Characteristics'!$C:$C,0))),"",INDEX('Policy Characteristics'!L:L,MATCH($C243,'Policy Characteristics'!$C:$C,0)))</f>
        <v>increased-retrofitting.html</v>
      </c>
    </row>
    <row r="244" spans="1:18" s="4" customFormat="1" x14ac:dyDescent="0.35">
      <c r="A244" s="176" t="str">
        <f>IF(ISBLANK(INDEX('Policy Characteristics'!A:A,MATCH($C244,'Policy Characteristics'!$C:$C,0))),"",INDEX('Policy Characteristics'!A:A,MATCH($C244,'Policy Characteristics'!$C:$C,0)))</f>
        <v>Buildings, Appliances, and Heat</v>
      </c>
      <c r="B244" s="184" t="str">
        <f>IF(ISBLANK(INDEX('Policy Characteristics'!B:B,MATCH($C244,'Policy Characteristics'!$C:$C,0))),"",INDEX('Policy Characteristics'!B:B,MATCH($C244,'Policy Characteristics'!$C:$C,0)))</f>
        <v>Retrofit Existing Buildings</v>
      </c>
      <c r="C244" s="176" t="str">
        <f t="shared" si="15"/>
        <v>Share of Preexisting Buildings Subject to Retrofitting</v>
      </c>
      <c r="D244" s="47" t="s">
        <v>272</v>
      </c>
      <c r="E244" s="47"/>
      <c r="F244" s="47" t="s">
        <v>160</v>
      </c>
      <c r="G244" s="47"/>
      <c r="H244" s="44">
        <v>380</v>
      </c>
      <c r="I244" s="197" t="s">
        <v>43</v>
      </c>
      <c r="J244" s="177" t="str">
        <f>IF(ISBLANK(INDEX('Policy Characteristics'!D:D,MATCH($C244,'Policy Characteristics'!$C:$C,0))),"",INDEX('Policy Characteristics'!D:D,MATCH($C244,'Policy Characteristics'!$C:$C,0)))</f>
        <v>Increased Retrofitting</v>
      </c>
      <c r="K244" s="176" t="str">
        <f>IF(ISBLANK(INDEX('Policy Characteristics'!E:E,MATCH($C244,'Policy Characteristics'!$C:$C,0))),"",INDEX('Policy Characteristics'!E:E,MATCH($C244,'Policy Characteristics'!$C:$C,0)))</f>
        <v>bldgs retrofitting</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0.5</v>
      </c>
      <c r="N244" s="176">
        <f>IF(ISBLANK(INDEX('Policy Characteristics'!H:H,MATCH($C244,'Policy Characteristics'!$C:$C,0))),"",INDEX('Policy Characteristics'!H:H,MATCH($C244,'Policy Characteristics'!$C:$C,0)))</f>
        <v>0.1</v>
      </c>
      <c r="O244" s="176" t="str">
        <f>IF(ISBLANK(INDEX('Policy Characteristics'!I:I,MATCH($C244,'Policy Characteristics'!$C:$C,0))),"",INDEX('Policy Characteristics'!I:I,MATCH($C244,'Policy Characteristics'!$C:$C,0)))</f>
        <v>% increase of renovation rate of existing buildings</v>
      </c>
      <c r="P244" s="176" t="str">
        <f>IF(ISBLANK(INDEX('Policy Characteristics'!J:J,MATCH($C244,'Policy Characteristics'!$C:$C,0))),"",INDEX('Policy Characteristics'!J:J,MATCH($C244,'Policy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4" s="176" t="str">
        <f>IF(ISBLANK(INDEX('Policy Characteristics'!K:K,MATCH($C244,'Policy Characteristics'!$C:$C,0))),"",INDEX('Policy Characteristics'!K:K,MATCH($C244,'Policy Characteristics'!$C:$C,0)))</f>
        <v>buildings-sector-main.html#retrofitting</v>
      </c>
      <c r="R244" s="176" t="str">
        <f>IF(ISBLANK(INDEX('Policy Characteristics'!L:L,MATCH($C244,'Policy Characteristics'!$C:$C,0))),"",INDEX('Policy Characteristics'!L:L,MATCH($C244,'Policy Characteristics'!$C:$C,0)))</f>
        <v>increased-retrofitting.html</v>
      </c>
    </row>
    <row r="245" spans="1:18" s="4" customFormat="1" x14ac:dyDescent="0.35">
      <c r="A245" s="176" t="str">
        <f>IF(ISBLANK(INDEX('Policy Characteristics'!A:A,MATCH($C245,'Policy Characteristics'!$C:$C,0))),"",INDEX('Policy Characteristics'!A:A,MATCH($C245,'Policy Characteristics'!$C:$C,0)))</f>
        <v>Buildings, Appliances, and Heat</v>
      </c>
      <c r="B245" s="184" t="str">
        <f>IF(ISBLANK(INDEX('Policy Characteristics'!B:B,MATCH($C245,'Policy Characteristics'!$C:$C,0))),"",INDEX('Policy Characteristics'!B:B,MATCH($C245,'Policy Characteristics'!$C:$C,0)))</f>
        <v>Rebate for Efficient Products</v>
      </c>
      <c r="C245" t="s">
        <v>6</v>
      </c>
      <c r="D245" s="47" t="s">
        <v>112</v>
      </c>
      <c r="E245" s="47"/>
      <c r="F245" s="47" t="s">
        <v>118</v>
      </c>
      <c r="G245" s="47"/>
      <c r="H245" s="44">
        <v>27</v>
      </c>
      <c r="I245" s="197" t="s">
        <v>44</v>
      </c>
      <c r="J245" s="177" t="str">
        <f>IF(ISBLANK(INDEX('Policy Characteristics'!D:D,MATCH($C245,'Policy Characteristics'!$C:$C,0))),"",INDEX('Policy Characteristics'!D:D,MATCH($C245,'Policy Characteristics'!$C:$C,0)))</f>
        <v>Rebate for Efficient Products</v>
      </c>
      <c r="K245" s="176" t="str">
        <f>IF(ISBLANK(INDEX('Policy Characteristics'!E:E,MATCH($C245,'Policy Characteristics'!$C:$C,0))),"",INDEX('Policy Characteristics'!E:E,MATCH($C245,'Policy Characteristics'!$C:$C,0)))</f>
        <v>bldgs rebate</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5" s="176" t="str">
        <f>IF(ISBLANK(INDEX('Policy Characteristics'!K:K,MATCH($C245,'Policy Characteristics'!$C:$C,0))),"",INDEX('Policy Characteristics'!K:K,MATCH($C245,'Policy Characteristics'!$C:$C,0)))</f>
        <v>buildings-sector-main.html#rebate</v>
      </c>
      <c r="R245" s="176" t="str">
        <f>IF(ISBLANK(INDEX('Policy Characteristics'!L:L,MATCH($C245,'Policy Characteristics'!$C:$C,0))),"",INDEX('Policy Characteristics'!L:L,MATCH($C245,'Policy Characteristics'!$C:$C,0)))</f>
        <v>rebate-for-efficient-products.html</v>
      </c>
    </row>
    <row r="246" spans="1:18" s="4" customFormat="1" x14ac:dyDescent="0.35">
      <c r="A246" s="176" t="str">
        <f>IF(ISBLANK(INDEX('Policy Characteristics'!A:A,MATCH($C246,'Policy Characteristics'!$C:$C,0))),"",INDEX('Policy Characteristics'!A:A,MATCH($C246,'Policy Characteristics'!$C:$C,0)))</f>
        <v>Buildings, Appliances, and Heat</v>
      </c>
      <c r="B246" s="184" t="str">
        <f>IF(ISBLANK(INDEX('Policy Characteristics'!B:B,MATCH($C246,'Policy Characteristics'!$C:$C,0))),"",INDEX('Policy Characteristics'!B:B,MATCH($C246,'Policy Characteristics'!$C:$C,0)))</f>
        <v>Rebate for Efficient Products</v>
      </c>
      <c r="C246" s="176" t="str">
        <f t="shared" ref="C246:C250" si="16">C$245</f>
        <v>Boolean Rebate Program for Efficient Components</v>
      </c>
      <c r="D246" s="47" t="s">
        <v>113</v>
      </c>
      <c r="E246" s="47"/>
      <c r="F246" s="47" t="s">
        <v>119</v>
      </c>
      <c r="G246" s="47"/>
      <c r="H246" s="44">
        <v>28</v>
      </c>
      <c r="I246" s="197" t="s">
        <v>44</v>
      </c>
      <c r="J246" s="177" t="str">
        <f>IF(ISBLANK(INDEX('Policy Characteristics'!D:D,MATCH($C246,'Policy Characteristics'!$C:$C,0))),"",INDEX('Policy Characteristics'!D:D,MATCH($C246,'Policy Characteristics'!$C:$C,0)))</f>
        <v>Rebate for Efficient Products</v>
      </c>
      <c r="K246" s="176" t="str">
        <f>IF(ISBLANK(INDEX('Policy Characteristics'!E:E,MATCH($C246,'Policy Characteristics'!$C:$C,0))),"",INDEX('Policy Characteristics'!E:E,MATCH($C246,'Policy Characteristics'!$C:$C,0)))</f>
        <v>bldgs rebate</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6" s="176" t="str">
        <f>IF(ISBLANK(INDEX('Policy Characteristics'!K:K,MATCH($C246,'Policy Characteristics'!$C:$C,0))),"",INDEX('Policy Characteristics'!K:K,MATCH($C246,'Policy Characteristics'!$C:$C,0)))</f>
        <v>buildings-sector-main.html#rebate</v>
      </c>
      <c r="R246" s="176" t="str">
        <f>IF(ISBLANK(INDEX('Policy Characteristics'!L:L,MATCH($C246,'Policy Characteristics'!$C:$C,0))),"",INDEX('Policy Characteristics'!L:L,MATCH($C246,'Policy Characteristics'!$C:$C,0)))</f>
        <v>rebate-for-efficient-products.html</v>
      </c>
    </row>
    <row r="247" spans="1:18" s="4" customFormat="1" x14ac:dyDescent="0.35">
      <c r="A247" s="176" t="str">
        <f>IF(ISBLANK(INDEX('Policy Characteristics'!A:A,MATCH($C247,'Policy Characteristics'!$C:$C,0))),"",INDEX('Policy Characteristics'!A:A,MATCH($C247,'Policy Characteristics'!$C:$C,0)))</f>
        <v>Buildings, Appliances, and Heat</v>
      </c>
      <c r="B247" s="184" t="str">
        <f>IF(ISBLANK(INDEX('Policy Characteristics'!B:B,MATCH($C247,'Policy Characteristics'!$C:$C,0))),"",INDEX('Policy Characteristics'!B:B,MATCH($C247,'Policy Characteristics'!$C:$C,0)))</f>
        <v>Rebate for Efficient Products</v>
      </c>
      <c r="C247" s="176" t="str">
        <f t="shared" si="16"/>
        <v>Boolean Rebate Program for Efficient Components</v>
      </c>
      <c r="D247" s="47" t="s">
        <v>114</v>
      </c>
      <c r="E247" s="47"/>
      <c r="F247" s="47" t="s">
        <v>120</v>
      </c>
      <c r="G247" s="47"/>
      <c r="H247" s="44">
        <v>605</v>
      </c>
      <c r="I247" s="197" t="s">
        <v>44</v>
      </c>
      <c r="J247" s="177" t="str">
        <f>IF(ISBLANK(INDEX('Policy Characteristics'!D:D,MATCH($C247,'Policy Characteristics'!$C:$C,0))),"",INDEX('Policy Characteristics'!D:D,MATCH($C247,'Policy Characteristics'!$C:$C,0)))</f>
        <v>Rebate for Efficient Products</v>
      </c>
      <c r="K247" s="176" t="str">
        <f>IF(ISBLANK(INDEX('Policy Characteristics'!E:E,MATCH($C247,'Policy Characteristics'!$C:$C,0))),"",INDEX('Policy Characteristics'!E:E,MATCH($C247,'Policy Characteristics'!$C:$C,0)))</f>
        <v>bldgs rebate</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7" s="176" t="str">
        <f>IF(ISBLANK(INDEX('Policy Characteristics'!K:K,MATCH($C247,'Policy Characteristics'!$C:$C,0))),"",INDEX('Policy Characteristics'!K:K,MATCH($C247,'Policy Characteristics'!$C:$C,0)))</f>
        <v>buildings-sector-main.html#rebate</v>
      </c>
      <c r="R247" s="176" t="str">
        <f>IF(ISBLANK(INDEX('Policy Characteristics'!L:L,MATCH($C247,'Policy Characteristics'!$C:$C,0))),"",INDEX('Policy Characteristics'!L:L,MATCH($C247,'Policy Characteristics'!$C:$C,0)))</f>
        <v>rebate-for-efficient-products.html</v>
      </c>
    </row>
    <row r="248" spans="1:18" s="4" customFormat="1" x14ac:dyDescent="0.35">
      <c r="A248" s="176" t="str">
        <f>IF(ISBLANK(INDEX('Policy Characteristics'!A:A,MATCH($C248,'Policy Characteristics'!$C:$C,0))),"",INDEX('Policy Characteristics'!A:A,MATCH($C248,'Policy Characteristics'!$C:$C,0)))</f>
        <v>Buildings, Appliances, and Heat</v>
      </c>
      <c r="B248" s="184" t="str">
        <f>IF(ISBLANK(INDEX('Policy Characteristics'!B:B,MATCH($C248,'Policy Characteristics'!$C:$C,0))),"",INDEX('Policy Characteristics'!B:B,MATCH($C248,'Policy Characteristics'!$C:$C,0)))</f>
        <v>Rebate for Efficient Products</v>
      </c>
      <c r="C248" s="176" t="str">
        <f t="shared" si="16"/>
        <v>Boolean Rebate Program for Efficient Components</v>
      </c>
      <c r="D248" s="47" t="s">
        <v>115</v>
      </c>
      <c r="E248" s="47"/>
      <c r="F248" s="47" t="s">
        <v>121</v>
      </c>
      <c r="G248" s="47"/>
      <c r="H248" s="44">
        <v>606</v>
      </c>
      <c r="I248" s="197" t="s">
        <v>44</v>
      </c>
      <c r="J248" s="177" t="str">
        <f>IF(ISBLANK(INDEX('Policy Characteristics'!D:D,MATCH($C248,'Policy Characteristics'!$C:$C,0))),"",INDEX('Policy Characteristics'!D:D,MATCH($C248,'Policy Characteristics'!$C:$C,0)))</f>
        <v>Rebate for Efficient Products</v>
      </c>
      <c r="K248" s="176" t="str">
        <f>IF(ISBLANK(INDEX('Policy Characteristics'!E:E,MATCH($C248,'Policy Characteristics'!$C:$C,0))),"",INDEX('Policy Characteristics'!E:E,MATCH($C248,'Policy Characteristics'!$C:$C,0)))</f>
        <v>bldgs rebate</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8" s="176" t="str">
        <f>IF(ISBLANK(INDEX('Policy Characteristics'!K:K,MATCH($C248,'Policy Characteristics'!$C:$C,0))),"",INDEX('Policy Characteristics'!K:K,MATCH($C248,'Policy Characteristics'!$C:$C,0)))</f>
        <v>buildings-sector-main.html#rebate</v>
      </c>
      <c r="R248" s="176" t="str">
        <f>IF(ISBLANK(INDEX('Policy Characteristics'!L:L,MATCH($C248,'Policy Characteristics'!$C:$C,0))),"",INDEX('Policy Characteristics'!L:L,MATCH($C248,'Policy Characteristics'!$C:$C,0)))</f>
        <v>rebate-for-efficient-products.html</v>
      </c>
    </row>
    <row r="249" spans="1:18" s="4" customFormat="1" x14ac:dyDescent="0.35">
      <c r="A249" s="176" t="str">
        <f>IF(ISBLANK(INDEX('Policy Characteristics'!A:A,MATCH($C249,'Policy Characteristics'!$C:$C,0))),"",INDEX('Policy Characteristics'!A:A,MATCH($C249,'Policy Characteristics'!$C:$C,0)))</f>
        <v>Buildings, Appliances, and Heat</v>
      </c>
      <c r="B249" s="184" t="str">
        <f>IF(ISBLANK(INDEX('Policy Characteristics'!B:B,MATCH($C249,'Policy Characteristics'!$C:$C,0))),"",INDEX('Policy Characteristics'!B:B,MATCH($C249,'Policy Characteristics'!$C:$C,0)))</f>
        <v>Rebate for Efficient Products</v>
      </c>
      <c r="C249" s="176" t="str">
        <f t="shared" si="16"/>
        <v>Boolean Rebate Program for Efficient Components</v>
      </c>
      <c r="D249" s="47" t="s">
        <v>116</v>
      </c>
      <c r="E249" s="47"/>
      <c r="F249" s="47" t="s">
        <v>122</v>
      </c>
      <c r="G249" s="47"/>
      <c r="H249" s="44">
        <v>29</v>
      </c>
      <c r="I249" s="197" t="s">
        <v>44</v>
      </c>
      <c r="J249" s="177" t="str">
        <f>IF(ISBLANK(INDEX('Policy Characteristics'!D:D,MATCH($C249,'Policy Characteristics'!$C:$C,0))),"",INDEX('Policy Characteristics'!D:D,MATCH($C249,'Policy Characteristics'!$C:$C,0)))</f>
        <v>Rebate for Efficient Products</v>
      </c>
      <c r="K249" s="176" t="str">
        <f>IF(ISBLANK(INDEX('Policy Characteristics'!E:E,MATCH($C249,'Policy Characteristics'!$C:$C,0))),"",INDEX('Policy Characteristics'!E:E,MATCH($C249,'Policy Characteristics'!$C:$C,0)))</f>
        <v>bldgs rebate</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9" s="176" t="str">
        <f>IF(ISBLANK(INDEX('Policy Characteristics'!K:K,MATCH($C249,'Policy Characteristics'!$C:$C,0))),"",INDEX('Policy Characteristics'!K:K,MATCH($C249,'Policy Characteristics'!$C:$C,0)))</f>
        <v>buildings-sector-main.html#rebate</v>
      </c>
      <c r="R249" s="176" t="str">
        <f>IF(ISBLANK(INDEX('Policy Characteristics'!L:L,MATCH($C249,'Policy Characteristics'!$C:$C,0))),"",INDEX('Policy Characteristics'!L:L,MATCH($C249,'Policy Characteristics'!$C:$C,0)))</f>
        <v>rebate-for-efficient-products.html</v>
      </c>
    </row>
    <row r="250" spans="1:18" s="4" customFormat="1" x14ac:dyDescent="0.35">
      <c r="A250" s="176" t="str">
        <f>IF(ISBLANK(INDEX('Policy Characteristics'!A:A,MATCH($C250,'Policy Characteristics'!$C:$C,0))),"",INDEX('Policy Characteristics'!A:A,MATCH($C250,'Policy Characteristics'!$C:$C,0)))</f>
        <v>Buildings, Appliances, and Heat</v>
      </c>
      <c r="B250" s="184" t="str">
        <f>IF(ISBLANK(INDEX('Policy Characteristics'!B:B,MATCH($C250,'Policy Characteristics'!$C:$C,0))),"",INDEX('Policy Characteristics'!B:B,MATCH($C250,'Policy Characteristics'!$C:$C,0)))</f>
        <v>Rebate for Efficient Products</v>
      </c>
      <c r="C250" s="176" t="str">
        <f t="shared" si="16"/>
        <v>Boolean Rebate Program for Efficient Components</v>
      </c>
      <c r="D250" s="47" t="s">
        <v>117</v>
      </c>
      <c r="E250" s="47"/>
      <c r="F250" s="47" t="s">
        <v>123</v>
      </c>
      <c r="G250" s="47"/>
      <c r="H250" s="44">
        <v>607</v>
      </c>
      <c r="I250" s="197" t="s">
        <v>44</v>
      </c>
      <c r="J250" s="177" t="str">
        <f>IF(ISBLANK(INDEX('Policy Characteristics'!D:D,MATCH($C250,'Policy Characteristics'!$C:$C,0))),"",INDEX('Policy Characteristics'!D:D,MATCH($C250,'Policy Characteristics'!$C:$C,0)))</f>
        <v>Rebate for Efficient Products</v>
      </c>
      <c r="K250" s="176" t="str">
        <f>IF(ISBLANK(INDEX('Policy Characteristics'!E:E,MATCH($C250,'Policy Characteristics'!$C:$C,0))),"",INDEX('Policy Characteristics'!E:E,MATCH($C250,'Policy Characteristics'!$C:$C,0)))</f>
        <v>bldgs rebate</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50" s="176" t="str">
        <f>IF(ISBLANK(INDEX('Policy Characteristics'!K:K,MATCH($C250,'Policy Characteristics'!$C:$C,0))),"",INDEX('Policy Characteristics'!K:K,MATCH($C250,'Policy Characteristics'!$C:$C,0)))</f>
        <v>buildings-sector-main.html#rebate</v>
      </c>
      <c r="R250" s="176" t="str">
        <f>IF(ISBLANK(INDEX('Policy Characteristics'!L:L,MATCH($C250,'Policy Characteristics'!$C:$C,0))),"",INDEX('Policy Characteristics'!L:L,MATCH($C250,'Policy Characteristics'!$C:$C,0)))</f>
        <v>rebate-for-efficient-products.html</v>
      </c>
    </row>
    <row r="251" spans="1:18" s="2" customFormat="1" x14ac:dyDescent="0.35">
      <c r="A251" s="176" t="str">
        <f>IF(ISBLANK(INDEX('Policy Characteristics'!A:A,MATCH($C251,'Policy Characteristics'!$C:$C,0))),"",INDEX('Policy Characteristics'!A:A,MATCH($C251,'Policy Characteristics'!$C:$C,0)))</f>
        <v>Buildings, Appliances, and Heat</v>
      </c>
      <c r="B251" s="184" t="str">
        <f>IF(ISBLANK(INDEX('Policy Characteristics'!B:B,MATCH($C251,'Policy Characteristics'!$C:$C,0))),"",INDEX('Policy Characteristics'!B:B,MATCH($C251,'Policy Characteristics'!$C:$C,0)))</f>
        <v>Use CHP for District Heat</v>
      </c>
      <c r="C251" s="191" t="s">
        <v>281</v>
      </c>
      <c r="D251" s="6"/>
      <c r="E251" s="6"/>
      <c r="F251" s="6"/>
      <c r="G251" s="6"/>
      <c r="H251" s="44">
        <v>68</v>
      </c>
      <c r="I251" s="6" t="s">
        <v>43</v>
      </c>
      <c r="J251" s="177" t="str">
        <f>IF(ISBLANK(INDEX('Policy Characteristics'!D:D,MATCH($C251,'Policy Characteristics'!$C:$C,0))),"",INDEX('Policy Characteristics'!D:D,MATCH($C251,'Policy Characteristics'!$C:$C,0)))</f>
        <v>District Heat CHP</v>
      </c>
      <c r="K251" s="176" t="str">
        <f>IF(ISBLANK(INDEX('Policy Characteristics'!E:E,MATCH($C251,'Policy Characteristics'!$C:$C,0))),"",INDEX('Policy Characteristics'!E:E,MATCH($C251,'Policy Characteristics'!$C:$C,0)))</f>
        <v>heat convert heat to CHP</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0.01</v>
      </c>
      <c r="O251" s="176" t="str">
        <f>IF(ISBLANK(INDEX('Policy Characteristics'!I:I,MATCH($C251,'Policy Characteristics'!$C:$C,0))),"",INDEX('Policy Characteristics'!I:I,MATCH($C251,'Policy Characteristics'!$C:$C,0)))</f>
        <v>% non-CHP heat converted</v>
      </c>
      <c r="P251" s="176" t="str">
        <f>IF(ISBLANK(INDEX('Policy Characteristics'!J:J,MATCH($C251,'Policy Characteristics'!$C:$C,0))),"",INDEX('Policy Characteristics'!J:J,MATCH($C251,'Policy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51" s="176" t="str">
        <f>IF(ISBLANK(INDEX('Policy Characteristics'!K:K,MATCH($C251,'Policy Characteristics'!$C:$C,0))),"",INDEX('Policy Characteristics'!K:K,MATCH($C251,'Policy Characteristics'!$C:$C,0)))</f>
        <v>district-heating.html#chp</v>
      </c>
      <c r="R251" s="176" t="str">
        <f>IF(ISBLANK(INDEX('Policy Characteristics'!L:L,MATCH($C251,'Policy Characteristics'!$C:$C,0))),"",INDEX('Policy Characteristics'!L:L,MATCH($C251,'Policy Characteristics'!$C:$C,0)))</f>
        <v>convert-non-chp-heat-production.html</v>
      </c>
    </row>
    <row r="252" spans="1:18" s="2" customFormat="1" x14ac:dyDescent="0.35">
      <c r="A252" s="176" t="str">
        <f>IF(ISBLANK(INDEX('Policy Characteristics'!A:A,MATCH($C252,'Policy Characteristics'!$C:$C,0))),"",INDEX('Policy Characteristics'!A:A,MATCH($C252,'Policy Characteristics'!$C:$C,0)))</f>
        <v>Buildings, Appliances, and Heat</v>
      </c>
      <c r="B252" s="184" t="str">
        <f>IF(ISBLANK(INDEX('Policy Characteristics'!B:B,MATCH($C252,'Policy Characteristics'!$C:$C,0))),"",INDEX('Policy Characteristics'!B:B,MATCH($C252,'Policy Characteristics'!$C:$C,0)))</f>
        <v>Electrify District Heating</v>
      </c>
      <c r="C252" s="191" t="s">
        <v>1615</v>
      </c>
      <c r="D252" s="6"/>
      <c r="E252" s="6"/>
      <c r="F252" s="6"/>
      <c r="G252" s="6"/>
      <c r="H252" s="44">
        <v>176</v>
      </c>
      <c r="I252" s="198" t="s">
        <v>43</v>
      </c>
      <c r="J252" s="177" t="str">
        <f>IF(ISBLANK(INDEX('Policy Characteristics'!D:D,MATCH($C252,'Policy Characteristics'!$C:$C,0))),"",INDEX('Policy Characteristics'!D:D,MATCH($C252,'Policy Characteristics'!$C:$C,0)))</f>
        <v>District Heat Fuel Switching</v>
      </c>
      <c r="K252" s="176" t="str">
        <f>IF(ISBLANK(INDEX('Policy Characteristics'!E:E,MATCH($C252,'Policy Characteristics'!$C:$C,0))),"",INDEX('Policy Characteristics'!E:E,MATCH($C252,'Policy Characteristics'!$C:$C,0)))</f>
        <v>heat fuel type shifting</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0.01</v>
      </c>
      <c r="O252" s="176" t="str">
        <f>IF(ISBLANK(INDEX('Policy Characteristics'!I:I,MATCH($C252,'Policy Characteristics'!$C:$C,0))),"",INDEX('Policy Characteristics'!I:I,MATCH($C252,'Policy Characteristics'!$C:$C,0)))</f>
        <v>% of fuel use</v>
      </c>
      <c r="P252" s="176" t="str">
        <f>IF(ISBLANK(INDEX('Policy Characteristics'!J:J,MATCH($C252,'Policy Characteristics'!$C:$C,0))),"",INDEX('Policy Characteristics'!J:J,MATCH($C252,'Policy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52" s="176" t="str">
        <f>IF(ISBLANK(INDEX('Policy Characteristics'!K:K,MATCH($C252,'Policy Characteristics'!$C:$C,0))),"",INDEX('Policy Characteristics'!K:K,MATCH($C252,'Policy Characteristics'!$C:$C,0)))</f>
        <v>district-heating.html#convert-coal</v>
      </c>
      <c r="R252" s="176" t="str">
        <f>IF(ISBLANK(INDEX('Policy Characteristics'!L:L,MATCH($C252,'Policy Characteristics'!$C:$C,0))),"",INDEX('Policy Characteristics'!L:L,MATCH($C252,'Policy Characteristics'!$C:$C,0)))</f>
        <v>district-heat-fuel-switching.html</v>
      </c>
    </row>
    <row r="253" spans="1:18" s="2"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91" t="s">
        <v>322</v>
      </c>
      <c r="D253" s="47" t="s">
        <v>439</v>
      </c>
      <c r="E253" s="47"/>
      <c r="F253" s="47" t="s">
        <v>438</v>
      </c>
      <c r="G253" s="6"/>
      <c r="H253" s="49">
        <v>167</v>
      </c>
      <c r="I253" s="198"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ref="C254:C265" si="17">C$253</f>
        <v>Boolean Ban New Power Plants</v>
      </c>
      <c r="D254" s="6" t="s">
        <v>2272</v>
      </c>
      <c r="E254" s="47"/>
      <c r="F254" s="6" t="s">
        <v>2521</v>
      </c>
      <c r="G254" s="47"/>
      <c r="H254" s="44">
        <v>168</v>
      </c>
      <c r="I254" s="19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2273</v>
      </c>
      <c r="E255" s="47"/>
      <c r="F255" s="6" t="s">
        <v>2223</v>
      </c>
      <c r="G255" s="47"/>
      <c r="H255" s="44">
        <v>1746</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75</v>
      </c>
      <c r="E256" s="47"/>
      <c r="F256" s="6" t="s">
        <v>2283</v>
      </c>
      <c r="G256" s="47"/>
      <c r="H256" s="49">
        <v>169</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76</v>
      </c>
      <c r="E257" s="47"/>
      <c r="F257" s="6" t="s">
        <v>88</v>
      </c>
      <c r="G257" s="47"/>
      <c r="H257" s="44">
        <v>170</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440</v>
      </c>
      <c r="E258" s="47"/>
      <c r="F258" s="6" t="s">
        <v>443</v>
      </c>
      <c r="G258" s="47"/>
      <c r="H258" s="44">
        <v>608</v>
      </c>
      <c r="I258" s="197" t="s">
        <v>44</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77</v>
      </c>
      <c r="E259" s="47"/>
      <c r="F259" s="6" t="s">
        <v>89</v>
      </c>
      <c r="G259" s="47"/>
      <c r="H259" s="44">
        <v>609</v>
      </c>
      <c r="I259" s="197" t="s">
        <v>44</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78</v>
      </c>
      <c r="E260" s="47"/>
      <c r="F260" s="6" t="s">
        <v>90</v>
      </c>
      <c r="G260" s="47"/>
      <c r="H260" s="44">
        <v>610</v>
      </c>
      <c r="I260" s="197" t="s">
        <v>44</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79</v>
      </c>
      <c r="E261" s="47"/>
      <c r="F261" s="6" t="s">
        <v>91</v>
      </c>
      <c r="G261" s="47"/>
      <c r="H261" s="44">
        <v>611</v>
      </c>
      <c r="I261" s="197" t="s">
        <v>44</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ref="C262:C276" si="18">C$253</f>
        <v>Boolean Ban New Power Plants</v>
      </c>
      <c r="D262" s="6" t="s">
        <v>1306</v>
      </c>
      <c r="E262" s="47"/>
      <c r="F262" s="6" t="s">
        <v>428</v>
      </c>
      <c r="G262" s="47"/>
      <c r="H262" s="44">
        <v>612</v>
      </c>
      <c r="I262" s="197" t="s">
        <v>44</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302</v>
      </c>
      <c r="E263" s="47"/>
      <c r="F263" s="6" t="s">
        <v>2525</v>
      </c>
      <c r="G263" s="47"/>
      <c r="H263" s="44">
        <v>613</v>
      </c>
      <c r="I263" s="4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303</v>
      </c>
      <c r="E264" s="47"/>
      <c r="F264" s="6" t="s">
        <v>2523</v>
      </c>
      <c r="G264" s="47"/>
      <c r="H264" s="44">
        <v>614</v>
      </c>
      <c r="I264" s="4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Plants</v>
      </c>
      <c r="C265" s="176" t="str">
        <f t="shared" si="17"/>
        <v>Boolean Ban New Power Plants</v>
      </c>
      <c r="D265" s="6" t="s">
        <v>436</v>
      </c>
      <c r="E265" s="47"/>
      <c r="F265" s="6" t="s">
        <v>435</v>
      </c>
      <c r="G265" s="47"/>
      <c r="H265" s="44">
        <v>116</v>
      </c>
      <c r="I265" s="197" t="s">
        <v>43</v>
      </c>
      <c r="J265" s="177" t="str">
        <f>IF(ISBLANK(INDEX('Policy Characteristics'!D:D,MATCH($C265,'Policy Characteristics'!$C:$C,0))),"",INDEX('Policy Characteristics'!D:D,MATCH($C265,'Policy Characteristics'!$C:$C,0)))</f>
        <v>Ban New Power Plants</v>
      </c>
      <c r="K265" s="176" t="str">
        <f>IF(ISBLANK(INDEX('Policy Characteristics'!E:E,MATCH($C265,'Policy Characteristics'!$C:$C,0))),"",INDEX('Policy Characteristics'!E:E,MATCH($C265,'Policy Characteristics'!$C:$C,0)))</f>
        <v>elec ban new power plants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type(s) from being built or deployed.</v>
      </c>
      <c r="Q265" s="176" t="str">
        <f>IF(ISBLANK(INDEX('Policy Characteristics'!K:K,MATCH($C265,'Policy Characteristics'!$C:$C,0))),"",INDEX('Policy Characteristics'!K:K,MATCH($C265,'Policy Characteristics'!$C:$C,0)))</f>
        <v>electricity-sector-main.html#ban</v>
      </c>
      <c r="R265" s="176" t="str">
        <f>IF(ISBLANK(INDEX('Policy Characteristics'!L:L,MATCH($C265,'Policy Characteristics'!$C:$C,0))),"",INDEX('Policy Characteristics'!L:L,MATCH($C265,'Policy Characteristics'!$C:$C,0)))</f>
        <v>ban-new-capacity.html</v>
      </c>
    </row>
    <row r="266" spans="1:18" s="4"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Plants</v>
      </c>
      <c r="C266" s="176" t="str">
        <f t="shared" si="18"/>
        <v>Boolean Ban New Power Plants</v>
      </c>
      <c r="D266" s="6" t="s">
        <v>445</v>
      </c>
      <c r="E266" s="47"/>
      <c r="F266" s="6" t="s">
        <v>446</v>
      </c>
      <c r="G266" s="47"/>
      <c r="H266" s="44">
        <v>615</v>
      </c>
      <c r="I266" s="197" t="s">
        <v>44</v>
      </c>
      <c r="J266" s="177" t="str">
        <f>IF(ISBLANK(INDEX('Policy Characteristics'!D:D,MATCH($C266,'Policy Characteristics'!$C:$C,0))),"",INDEX('Policy Characteristics'!D:D,MATCH($C266,'Policy Characteristics'!$C:$C,0)))</f>
        <v>Ban New Power Plants</v>
      </c>
      <c r="K266" s="176" t="str">
        <f>IF(ISBLANK(INDEX('Policy Characteristics'!E:E,MATCH($C266,'Policy Characteristics'!$C:$C,0))),"",INDEX('Policy Characteristics'!E:E,MATCH($C266,'Policy Characteristics'!$C:$C,0)))</f>
        <v>elec ban new power plants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type(s) from being built or deployed.</v>
      </c>
      <c r="Q266" s="176" t="str">
        <f>IF(ISBLANK(INDEX('Policy Characteristics'!K:K,MATCH($C266,'Policy Characteristics'!$C:$C,0))),"",INDEX('Policy Characteristics'!K:K,MATCH($C266,'Policy Characteristics'!$C:$C,0)))</f>
        <v>electricity-sector-main.html#ban</v>
      </c>
      <c r="R266" s="176" t="str">
        <f>IF(ISBLANK(INDEX('Policy Characteristics'!L:L,MATCH($C266,'Policy Characteristics'!$C:$C,0))),"",INDEX('Policy Characteristics'!L:L,MATCH($C266,'Policy Characteristics'!$C:$C,0)))</f>
        <v>ban-new-capacity.html</v>
      </c>
    </row>
    <row r="267" spans="1:18" s="4"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Plants</v>
      </c>
      <c r="C267" s="176" t="str">
        <f t="shared" si="18"/>
        <v>Boolean Ban New Power Plants</v>
      </c>
      <c r="D267" s="6" t="s">
        <v>1622</v>
      </c>
      <c r="E267" s="47"/>
      <c r="F267" s="6" t="s">
        <v>1348</v>
      </c>
      <c r="G267" s="47"/>
      <c r="H267" s="44">
        <v>616</v>
      </c>
      <c r="I267" s="197" t="s">
        <v>44</v>
      </c>
      <c r="J267" s="177" t="str">
        <f>IF(ISBLANK(INDEX('Policy Characteristics'!D:D,MATCH($C267,'Policy Characteristics'!$C:$C,0))),"",INDEX('Policy Characteristics'!D:D,MATCH($C267,'Policy Characteristics'!$C:$C,0)))</f>
        <v>Ban New Power Plants</v>
      </c>
      <c r="K267" s="176" t="str">
        <f>IF(ISBLANK(INDEX('Policy Characteristics'!E:E,MATCH($C267,'Policy Characteristics'!$C:$C,0))),"",INDEX('Policy Characteristics'!E:E,MATCH($C267,'Policy Characteristics'!$C:$C,0)))</f>
        <v>elec ban new power plants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type(s) from being built or deployed.</v>
      </c>
      <c r="Q267" s="176" t="str">
        <f>IF(ISBLANK(INDEX('Policy Characteristics'!K:K,MATCH($C267,'Policy Characteristics'!$C:$C,0))),"",INDEX('Policy Characteristics'!K:K,MATCH($C267,'Policy Characteristics'!$C:$C,0)))</f>
        <v>electricity-sector-main.html#ban</v>
      </c>
      <c r="R267" s="176" t="str">
        <f>IF(ISBLANK(INDEX('Policy Characteristics'!L:L,MATCH($C267,'Policy Characteristics'!$C:$C,0))),"",INDEX('Policy Characteristics'!L:L,MATCH($C267,'Policy Characteristics'!$C:$C,0)))</f>
        <v>ban-new-capacity.html</v>
      </c>
    </row>
    <row r="268" spans="1:18" s="4"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Plants</v>
      </c>
      <c r="C268" s="176" t="str">
        <f t="shared" si="18"/>
        <v>Boolean Ban New Power Plants</v>
      </c>
      <c r="D268" s="6" t="s">
        <v>1623</v>
      </c>
      <c r="E268" s="47"/>
      <c r="F268" s="6" t="s">
        <v>1468</v>
      </c>
      <c r="G268" s="47"/>
      <c r="H268" s="44">
        <v>617</v>
      </c>
      <c r="I268" s="197" t="s">
        <v>44</v>
      </c>
      <c r="J268" s="177" t="str">
        <f>IF(ISBLANK(INDEX('Policy Characteristics'!D:D,MATCH($C268,'Policy Characteristics'!$C:$C,0))),"",INDEX('Policy Characteristics'!D:D,MATCH($C268,'Policy Characteristics'!$C:$C,0)))</f>
        <v>Ban New Power Plants</v>
      </c>
      <c r="K268" s="176" t="str">
        <f>IF(ISBLANK(INDEX('Policy Characteristics'!E:E,MATCH($C268,'Policy Characteristics'!$C:$C,0))),"",INDEX('Policy Characteristics'!E:E,MATCH($C268,'Policy Characteristics'!$C:$C,0)))</f>
        <v>elec ban new power plants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type(s) from being built or deployed.</v>
      </c>
      <c r="Q268" s="176" t="str">
        <f>IF(ISBLANK(INDEX('Policy Characteristics'!K:K,MATCH($C268,'Policy Characteristics'!$C:$C,0))),"",INDEX('Policy Characteristics'!K:K,MATCH($C268,'Policy Characteristics'!$C:$C,0)))</f>
        <v>electricity-sector-main.html#ban</v>
      </c>
      <c r="R268" s="176" t="str">
        <f>IF(ISBLANK(INDEX('Policy Characteristics'!L:L,MATCH($C268,'Policy Characteristics'!$C:$C,0))),"",INDEX('Policy Characteristics'!L:L,MATCH($C268,'Policy Characteristics'!$C:$C,0)))</f>
        <v>ban-new-capacity.html</v>
      </c>
    </row>
    <row r="269" spans="1:18" s="4"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Plants</v>
      </c>
      <c r="C269" s="176" t="str">
        <f t="shared" si="18"/>
        <v>Boolean Ban New Power Plants</v>
      </c>
      <c r="D269" s="6" t="s">
        <v>1624</v>
      </c>
      <c r="E269" s="47"/>
      <c r="F269" s="6" t="s">
        <v>1350</v>
      </c>
      <c r="G269" s="47"/>
      <c r="H269" s="44">
        <v>618</v>
      </c>
      <c r="I269" s="47" t="s">
        <v>43</v>
      </c>
      <c r="J269" s="177" t="str">
        <f>IF(ISBLANK(INDEX('Policy Characteristics'!D:D,MATCH($C269,'Policy Characteristics'!$C:$C,0))),"",INDEX('Policy Characteristics'!D:D,MATCH($C269,'Policy Characteristics'!$C:$C,0)))</f>
        <v>Ban New Power Plants</v>
      </c>
      <c r="K269" s="176" t="str">
        <f>IF(ISBLANK(INDEX('Policy Characteristics'!E:E,MATCH($C269,'Policy Characteristics'!$C:$C,0))),"",INDEX('Policy Characteristics'!E:E,MATCH($C269,'Policy Characteristics'!$C:$C,0)))</f>
        <v>elec ban new power plants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type(s) from being built or deployed.</v>
      </c>
      <c r="Q269" s="176" t="str">
        <f>IF(ISBLANK(INDEX('Policy Characteristics'!K:K,MATCH($C269,'Policy Characteristics'!$C:$C,0))),"",INDEX('Policy Characteristics'!K:K,MATCH($C269,'Policy Characteristics'!$C:$C,0)))</f>
        <v>electricity-sector-main.html#ban</v>
      </c>
      <c r="R269" s="176" t="str">
        <f>IF(ISBLANK(INDEX('Policy Characteristics'!L:L,MATCH($C269,'Policy Characteristics'!$C:$C,0))),"",INDEX('Policy Characteristics'!L:L,MATCH($C269,'Policy Characteristics'!$C:$C,0)))</f>
        <v>ban-new-capacity.html</v>
      </c>
    </row>
    <row r="270" spans="1:18" s="4"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Plants</v>
      </c>
      <c r="C270" s="176" t="str">
        <f t="shared" si="18"/>
        <v>Boolean Ban New Power Plants</v>
      </c>
      <c r="D270" s="6" t="s">
        <v>2271</v>
      </c>
      <c r="E270" s="47"/>
      <c r="F270" s="6" t="s">
        <v>2278</v>
      </c>
      <c r="G270" s="47"/>
      <c r="H270" s="44">
        <v>1747</v>
      </c>
      <c r="I270" s="197" t="s">
        <v>43</v>
      </c>
      <c r="J270" s="177" t="str">
        <f>IF(ISBLANK(INDEX('Policy Characteristics'!D:D,MATCH($C270,'Policy Characteristics'!$C:$C,0))),"",INDEX('Policy Characteristics'!D:D,MATCH($C270,'Policy Characteristics'!$C:$C,0)))</f>
        <v>Ban New Power Plants</v>
      </c>
      <c r="K270" s="176" t="str">
        <f>IF(ISBLANK(INDEX('Policy Characteristics'!E:E,MATCH($C270,'Policy Characteristics'!$C:$C,0))),"",INDEX('Policy Characteristics'!E:E,MATCH($C270,'Policy Characteristics'!$C:$C,0)))</f>
        <v>elec ban new power plants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type(s) from being built or deployed.</v>
      </c>
      <c r="Q270" s="176" t="str">
        <f>IF(ISBLANK(INDEX('Policy Characteristics'!K:K,MATCH($C270,'Policy Characteristics'!$C:$C,0))),"",INDEX('Policy Characteristics'!K:K,MATCH($C270,'Policy Characteristics'!$C:$C,0)))</f>
        <v>electricity-sector-main.html#ban</v>
      </c>
      <c r="R270" s="176" t="str">
        <f>IF(ISBLANK(INDEX('Policy Characteristics'!L:L,MATCH($C270,'Policy Characteristics'!$C:$C,0))),"",INDEX('Policy Characteristics'!L:L,MATCH($C270,'Policy Characteristics'!$C:$C,0)))</f>
        <v>ban-new-capacity.html</v>
      </c>
    </row>
    <row r="271" spans="1:18" s="4"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Plants</v>
      </c>
      <c r="C271" s="176" t="str">
        <f t="shared" si="18"/>
        <v>Boolean Ban New Power Plants</v>
      </c>
      <c r="D271" s="6" t="s">
        <v>2274</v>
      </c>
      <c r="E271" s="47"/>
      <c r="F271" s="6" t="s">
        <v>2279</v>
      </c>
      <c r="G271" s="47"/>
      <c r="H271" s="44">
        <v>1748</v>
      </c>
      <c r="I271" s="197" t="s">
        <v>43</v>
      </c>
      <c r="J271" s="177" t="str">
        <f>IF(ISBLANK(INDEX('Policy Characteristics'!D:D,MATCH($C271,'Policy Characteristics'!$C:$C,0))),"",INDEX('Policy Characteristics'!D:D,MATCH($C271,'Policy Characteristics'!$C:$C,0)))</f>
        <v>Ban New Power Plants</v>
      </c>
      <c r="K271" s="176" t="str">
        <f>IF(ISBLANK(INDEX('Policy Characteristics'!E:E,MATCH($C271,'Policy Characteristics'!$C:$C,0))),"",INDEX('Policy Characteristics'!E:E,MATCH($C271,'Policy Characteristics'!$C:$C,0)))</f>
        <v>elec ban new power plants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type(s) from being built or deployed.</v>
      </c>
      <c r="Q271" s="176" t="str">
        <f>IF(ISBLANK(INDEX('Policy Characteristics'!K:K,MATCH($C271,'Policy Characteristics'!$C:$C,0))),"",INDEX('Policy Characteristics'!K:K,MATCH($C271,'Policy Characteristics'!$C:$C,0)))</f>
        <v>electricity-sector-main.html#ban</v>
      </c>
      <c r="R271" s="176" t="str">
        <f>IF(ISBLANK(INDEX('Policy Characteristics'!L:L,MATCH($C271,'Policy Characteristics'!$C:$C,0))),"",INDEX('Policy Characteristics'!L:L,MATCH($C271,'Policy Characteristics'!$C:$C,0)))</f>
        <v>ban-new-capacity.html</v>
      </c>
    </row>
    <row r="272" spans="1:18" s="4"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Plants</v>
      </c>
      <c r="C272" s="176" t="str">
        <f t="shared" si="18"/>
        <v>Boolean Ban New Power Plants</v>
      </c>
      <c r="D272" s="6" t="s">
        <v>2275</v>
      </c>
      <c r="E272" s="47"/>
      <c r="F272" s="6" t="s">
        <v>2280</v>
      </c>
      <c r="G272" s="47"/>
      <c r="H272" s="44">
        <v>1749</v>
      </c>
      <c r="I272" s="197" t="s">
        <v>43</v>
      </c>
      <c r="J272" s="177" t="str">
        <f>IF(ISBLANK(INDEX('Policy Characteristics'!D:D,MATCH($C272,'Policy Characteristics'!$C:$C,0))),"",INDEX('Policy Characteristics'!D:D,MATCH($C272,'Policy Characteristics'!$C:$C,0)))</f>
        <v>Ban New Power Plants</v>
      </c>
      <c r="K272" s="176" t="str">
        <f>IF(ISBLANK(INDEX('Policy Characteristics'!E:E,MATCH($C272,'Policy Characteristics'!$C:$C,0))),"",INDEX('Policy Characteristics'!E:E,MATCH($C272,'Policy Characteristics'!$C:$C,0)))</f>
        <v>elec ban new power plants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type(s) from being built or deployed.</v>
      </c>
      <c r="Q272" s="176" t="str">
        <f>IF(ISBLANK(INDEX('Policy Characteristics'!K:K,MATCH($C272,'Policy Characteristics'!$C:$C,0))),"",INDEX('Policy Characteristics'!K:K,MATCH($C272,'Policy Characteristics'!$C:$C,0)))</f>
        <v>electricity-sector-main.html#ban</v>
      </c>
      <c r="R272" s="176" t="str">
        <f>IF(ISBLANK(INDEX('Policy Characteristics'!L:L,MATCH($C272,'Policy Characteristics'!$C:$C,0))),"",INDEX('Policy Characteristics'!L:L,MATCH($C272,'Policy Characteristics'!$C:$C,0)))</f>
        <v>ban-new-capacity.html</v>
      </c>
    </row>
    <row r="273" spans="1:18" s="4"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Plants</v>
      </c>
      <c r="C273" s="176" t="str">
        <f t="shared" si="18"/>
        <v>Boolean Ban New Power Plants</v>
      </c>
      <c r="D273" s="6" t="s">
        <v>2276</v>
      </c>
      <c r="E273" s="47"/>
      <c r="F273" s="6" t="s">
        <v>2281</v>
      </c>
      <c r="G273" s="47"/>
      <c r="H273" s="44">
        <v>1750</v>
      </c>
      <c r="I273" s="197" t="s">
        <v>43</v>
      </c>
      <c r="J273" s="177" t="str">
        <f>IF(ISBLANK(INDEX('Policy Characteristics'!D:D,MATCH($C273,'Policy Characteristics'!$C:$C,0))),"",INDEX('Policy Characteristics'!D:D,MATCH($C273,'Policy Characteristics'!$C:$C,0)))</f>
        <v>Ban New Power Plants</v>
      </c>
      <c r="K273" s="176" t="str">
        <f>IF(ISBLANK(INDEX('Policy Characteristics'!E:E,MATCH($C273,'Policy Characteristics'!$C:$C,0))),"",INDEX('Policy Characteristics'!E:E,MATCH($C273,'Policy Characteristics'!$C:$C,0)))</f>
        <v>elec ban new power plants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type(s) from being built or deployed.</v>
      </c>
      <c r="Q273" s="176" t="str">
        <f>IF(ISBLANK(INDEX('Policy Characteristics'!K:K,MATCH($C273,'Policy Characteristics'!$C:$C,0))),"",INDEX('Policy Characteristics'!K:K,MATCH($C273,'Policy Characteristics'!$C:$C,0)))</f>
        <v>electricity-sector-main.html#ban</v>
      </c>
      <c r="R273" s="176" t="str">
        <f>IF(ISBLANK(INDEX('Policy Characteristics'!L:L,MATCH($C273,'Policy Characteristics'!$C:$C,0))),"",INDEX('Policy Characteristics'!L:L,MATCH($C273,'Policy Characteristics'!$C:$C,0)))</f>
        <v>ban-new-capacity.html</v>
      </c>
    </row>
    <row r="274" spans="1:18" s="4"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Plants</v>
      </c>
      <c r="C274" s="176" t="str">
        <f t="shared" si="18"/>
        <v>Boolean Ban New Power Plants</v>
      </c>
      <c r="D274" s="6" t="s">
        <v>2277</v>
      </c>
      <c r="E274" s="47"/>
      <c r="F274" s="6" t="s">
        <v>2282</v>
      </c>
      <c r="G274" s="47"/>
      <c r="H274" s="44">
        <v>1751</v>
      </c>
      <c r="I274" s="197" t="s">
        <v>43</v>
      </c>
      <c r="J274" s="177" t="str">
        <f>IF(ISBLANK(INDEX('Policy Characteristics'!D:D,MATCH($C274,'Policy Characteristics'!$C:$C,0))),"",INDEX('Policy Characteristics'!D:D,MATCH($C274,'Policy Characteristics'!$C:$C,0)))</f>
        <v>Ban New Power Plants</v>
      </c>
      <c r="K274" s="176" t="str">
        <f>IF(ISBLANK(INDEX('Policy Characteristics'!E:E,MATCH($C274,'Policy Characteristics'!$C:$C,0))),"",INDEX('Policy Characteristics'!E:E,MATCH($C274,'Policy Characteristics'!$C:$C,0)))</f>
        <v>elec ban new power plants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type(s) from being built or deployed.</v>
      </c>
      <c r="Q274" s="176" t="str">
        <f>IF(ISBLANK(INDEX('Policy Characteristics'!K:K,MATCH($C274,'Policy Characteristics'!$C:$C,0))),"",INDEX('Policy Characteristics'!K:K,MATCH($C274,'Policy Characteristics'!$C:$C,0)))</f>
        <v>electricity-sector-main.html#ban</v>
      </c>
      <c r="R274" s="176" t="str">
        <f>IF(ISBLANK(INDEX('Policy Characteristics'!L:L,MATCH($C274,'Policy Characteristics'!$C:$C,0))),"",INDEX('Policy Characteristics'!L:L,MATCH($C274,'Policy Characteristics'!$C:$C,0)))</f>
        <v>ban-new-capacity.html</v>
      </c>
    </row>
    <row r="275" spans="1:18" s="4"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Plants</v>
      </c>
      <c r="C275" s="176" t="str">
        <f t="shared" si="18"/>
        <v>Boolean Ban New Power Plants</v>
      </c>
      <c r="D275" s="6" t="s">
        <v>2353</v>
      </c>
      <c r="E275" s="47"/>
      <c r="F275" s="6" t="s">
        <v>2351</v>
      </c>
      <c r="G275" s="47"/>
      <c r="H275" s="44">
        <v>1752</v>
      </c>
      <c r="I275" s="197" t="s">
        <v>43</v>
      </c>
      <c r="J275" s="177" t="str">
        <f>IF(ISBLANK(INDEX('Policy Characteristics'!D:D,MATCH($C275,'Policy Characteristics'!$C:$C,0))),"",INDEX('Policy Characteristics'!D:D,MATCH($C275,'Policy Characteristics'!$C:$C,0)))</f>
        <v>Ban New Power Plants</v>
      </c>
      <c r="K275" s="176" t="str">
        <f>IF(ISBLANK(INDEX('Policy Characteristics'!E:E,MATCH($C275,'Policy Characteristics'!$C:$C,0))),"",INDEX('Policy Characteristics'!E:E,MATCH($C275,'Policy Characteristics'!$C:$C,0)))</f>
        <v>elec ban new power plants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type(s) from being built or deployed.</v>
      </c>
      <c r="Q275" s="176" t="str">
        <f>IF(ISBLANK(INDEX('Policy Characteristics'!K:K,MATCH($C275,'Policy Characteristics'!$C:$C,0))),"",INDEX('Policy Characteristics'!K:K,MATCH($C275,'Policy Characteristics'!$C:$C,0)))</f>
        <v>electricity-sector-main.html#ban</v>
      </c>
      <c r="R275" s="176" t="str">
        <f>IF(ISBLANK(INDEX('Policy Characteristics'!L:L,MATCH($C275,'Policy Characteristics'!$C:$C,0))),"",INDEX('Policy Characteristics'!L:L,MATCH($C275,'Policy Characteristics'!$C:$C,0)))</f>
        <v>ban-new-capacity.html</v>
      </c>
    </row>
    <row r="276" spans="1:18" s="4"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Plants</v>
      </c>
      <c r="C276" s="176" t="str">
        <f t="shared" si="18"/>
        <v>Boolean Ban New Power Plants</v>
      </c>
      <c r="D276" s="6" t="s">
        <v>2354</v>
      </c>
      <c r="E276" s="47"/>
      <c r="F276" s="6" t="s">
        <v>2352</v>
      </c>
      <c r="G276" s="47"/>
      <c r="H276" s="44">
        <v>2236</v>
      </c>
      <c r="I276" s="197" t="s">
        <v>43</v>
      </c>
      <c r="J276" s="177" t="str">
        <f>IF(ISBLANK(INDEX('Policy Characteristics'!D:D,MATCH($C276,'Policy Characteristics'!$C:$C,0))),"",INDEX('Policy Characteristics'!D:D,MATCH($C276,'Policy Characteristics'!$C:$C,0)))</f>
        <v>Ban New Power Plants</v>
      </c>
      <c r="K276" s="176" t="str">
        <f>IF(ISBLANK(INDEX('Policy Characteristics'!E:E,MATCH($C276,'Policy Characteristics'!$C:$C,0))),"",INDEX('Policy Characteristics'!E:E,MATCH($C276,'Policy Characteristics'!$C:$C,0)))</f>
        <v>elec ban new power plants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type(s) from being built or deployed.</v>
      </c>
      <c r="Q276" s="176" t="str">
        <f>IF(ISBLANK(INDEX('Policy Characteristics'!K:K,MATCH($C276,'Policy Characteristics'!$C:$C,0))),"",INDEX('Policy Characteristics'!K:K,MATCH($C276,'Policy Characteristics'!$C:$C,0)))</f>
        <v>electricity-sector-main.html#ban</v>
      </c>
      <c r="R276" s="176" t="str">
        <f>IF(ISBLANK(INDEX('Policy Characteristics'!L:L,MATCH($C276,'Policy Characteristics'!$C:$C,0))),"",INDEX('Policy Characteristics'!L:L,MATCH($C276,'Policy Characteristics'!$C:$C,0)))</f>
        <v>ban-new-capacity.html</v>
      </c>
    </row>
    <row r="277" spans="1:18" s="4"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91" t="s">
        <v>2705</v>
      </c>
      <c r="D277" s="47" t="s">
        <v>439</v>
      </c>
      <c r="E277" s="47"/>
      <c r="F277" s="47" t="s">
        <v>438</v>
      </c>
      <c r="G277" s="47"/>
      <c r="H277" s="44">
        <v>2436</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C$277</f>
        <v>Boolean Ban New Power Plant Retrofits</v>
      </c>
      <c r="D278" s="6" t="s">
        <v>2272</v>
      </c>
      <c r="E278" s="47"/>
      <c r="F278" s="6" t="s">
        <v>2222</v>
      </c>
      <c r="G278" s="47"/>
      <c r="H278" s="44">
        <v>2437</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ref="C279:C300" si="19">C$277</f>
        <v>Boolean Ban New Power Plant Retrofits</v>
      </c>
      <c r="D279" s="6" t="s">
        <v>2273</v>
      </c>
      <c r="E279" s="47"/>
      <c r="F279" s="6" t="s">
        <v>2223</v>
      </c>
      <c r="G279" s="47"/>
      <c r="H279" s="44">
        <v>2438</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9"/>
        <v>Boolean Ban New Power Plant Retrofits</v>
      </c>
      <c r="D280" s="6" t="s">
        <v>75</v>
      </c>
      <c r="E280" s="47"/>
      <c r="F280" s="6" t="s">
        <v>2283</v>
      </c>
      <c r="G280" s="47"/>
      <c r="H280" s="44">
        <v>2439</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9"/>
        <v>Boolean Ban New Power Plant Retrofits</v>
      </c>
      <c r="D281" s="6" t="s">
        <v>76</v>
      </c>
      <c r="E281" s="47"/>
      <c r="F281" s="6" t="s">
        <v>88</v>
      </c>
      <c r="G281" s="47"/>
      <c r="H281" s="44">
        <v>2440</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9"/>
        <v>Boolean Ban New Power Plant Retrofits</v>
      </c>
      <c r="D282" s="6" t="s">
        <v>440</v>
      </c>
      <c r="E282" s="47"/>
      <c r="F282" s="6" t="s">
        <v>443</v>
      </c>
      <c r="G282" s="47"/>
      <c r="H282" s="44">
        <v>2441</v>
      </c>
      <c r="I282" s="197" t="s">
        <v>44</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9"/>
        <v>Boolean Ban New Power Plant Retrofits</v>
      </c>
      <c r="D283" s="6" t="s">
        <v>77</v>
      </c>
      <c r="E283" s="47"/>
      <c r="F283" s="6" t="s">
        <v>89</v>
      </c>
      <c r="G283" s="47"/>
      <c r="H283" s="44">
        <v>2442</v>
      </c>
      <c r="I283" s="197" t="s">
        <v>44</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9"/>
        <v>Boolean Ban New Power Plant Retrofits</v>
      </c>
      <c r="D284" s="6" t="s">
        <v>78</v>
      </c>
      <c r="E284" s="47"/>
      <c r="F284" s="6" t="s">
        <v>90</v>
      </c>
      <c r="G284" s="47"/>
      <c r="H284" s="44">
        <v>2443</v>
      </c>
      <c r="I284" s="197" t="s">
        <v>44</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9"/>
        <v>Boolean Ban New Power Plant Retrofits</v>
      </c>
      <c r="D285" s="6" t="s">
        <v>79</v>
      </c>
      <c r="E285" s="47"/>
      <c r="F285" s="6" t="s">
        <v>91</v>
      </c>
      <c r="G285" s="47"/>
      <c r="H285" s="44">
        <v>2444</v>
      </c>
      <c r="I285" s="197" t="s">
        <v>44</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9"/>
        <v>Boolean Ban New Power Plant Retrofits</v>
      </c>
      <c r="D286" s="6" t="s">
        <v>1306</v>
      </c>
      <c r="E286" s="47"/>
      <c r="F286" s="6" t="s">
        <v>428</v>
      </c>
      <c r="G286" s="47"/>
      <c r="H286" s="44">
        <v>2445</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9"/>
        <v>Boolean Ban New Power Plant Retrofits</v>
      </c>
      <c r="D287" s="6" t="s">
        <v>302</v>
      </c>
      <c r="E287" s="47"/>
      <c r="F287" s="6" t="s">
        <v>2533</v>
      </c>
      <c r="G287" s="47"/>
      <c r="H287" s="44">
        <v>2446</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9"/>
        <v>Boolean Ban New Power Plant Retrofits</v>
      </c>
      <c r="D288" s="6" t="s">
        <v>303</v>
      </c>
      <c r="E288" s="47"/>
      <c r="F288" s="6" t="s">
        <v>304</v>
      </c>
      <c r="G288" s="47"/>
      <c r="H288" s="44">
        <v>2447</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Ban New Power Plant Retrofits</v>
      </c>
      <c r="C289" s="176" t="str">
        <f t="shared" si="19"/>
        <v>Boolean Ban New Power Plant Retrofits</v>
      </c>
      <c r="D289" s="6" t="s">
        <v>436</v>
      </c>
      <c r="E289" s="47"/>
      <c r="F289" s="6" t="s">
        <v>435</v>
      </c>
      <c r="G289" s="47"/>
      <c r="H289" s="44">
        <v>2448</v>
      </c>
      <c r="I289" s="197" t="s">
        <v>44</v>
      </c>
      <c r="J289" s="177" t="str">
        <f>IF(ISBLANK(INDEX('Policy Characteristics'!D:D,MATCH($C289,'Policy Characteristics'!$C:$C,0))),"",INDEX('Policy Characteristics'!D:D,MATCH($C289,'Policy Characteristics'!$C:$C,0)))</f>
        <v>Ban New Power Plant Retrofits</v>
      </c>
      <c r="K289" s="176" t="str">
        <f>IF(ISBLANK(INDEX('Policy Characteristics'!E:E,MATCH($C289,'Policy Characteristics'!$C:$C,0))),"",INDEX('Policy Characteristics'!E:E,MATCH($C289,'Policy Characteristics'!$C:$C,0)))</f>
        <v>elec ban new power plant retrofits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on/off</v>
      </c>
      <c r="P289" s="176"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row>
    <row r="290" spans="1:18" s="4" customFormat="1"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Ban New Power Plant Retrofits</v>
      </c>
      <c r="C290" s="176" t="str">
        <f t="shared" si="19"/>
        <v>Boolean Ban New Power Plant Retrofits</v>
      </c>
      <c r="D290" s="6" t="s">
        <v>445</v>
      </c>
      <c r="E290" s="47"/>
      <c r="F290" s="6" t="s">
        <v>446</v>
      </c>
      <c r="G290" s="47"/>
      <c r="H290" s="44">
        <v>2449</v>
      </c>
      <c r="I290" s="197" t="s">
        <v>44</v>
      </c>
      <c r="J290" s="177" t="str">
        <f>IF(ISBLANK(INDEX('Policy Characteristics'!D:D,MATCH($C290,'Policy Characteristics'!$C:$C,0))),"",INDEX('Policy Characteristics'!D:D,MATCH($C290,'Policy Characteristics'!$C:$C,0)))</f>
        <v>Ban New Power Plant Retrofits</v>
      </c>
      <c r="K290" s="176" t="str">
        <f>IF(ISBLANK(INDEX('Policy Characteristics'!E:E,MATCH($C290,'Policy Characteristics'!$C:$C,0))),"",INDEX('Policy Characteristics'!E:E,MATCH($C290,'Policy Characteristics'!$C:$C,0)))</f>
        <v>elec ban new power plant retrofits</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Ban New Power Plant Retrofits</v>
      </c>
      <c r="C291" s="176" t="str">
        <f t="shared" si="19"/>
        <v>Boolean Ban New Power Plant Retrofits</v>
      </c>
      <c r="D291" s="6" t="s">
        <v>1622</v>
      </c>
      <c r="E291" s="47"/>
      <c r="F291" s="6" t="s">
        <v>1348</v>
      </c>
      <c r="G291" s="47"/>
      <c r="H291" s="44">
        <v>2450</v>
      </c>
      <c r="I291" s="197" t="s">
        <v>44</v>
      </c>
      <c r="J291" s="177" t="str">
        <f>IF(ISBLANK(INDEX('Policy Characteristics'!D:D,MATCH($C291,'Policy Characteristics'!$C:$C,0))),"",INDEX('Policy Characteristics'!D:D,MATCH($C291,'Policy Characteristics'!$C:$C,0)))</f>
        <v>Ban New Power Plant Retrofits</v>
      </c>
      <c r="K291" s="176" t="str">
        <f>IF(ISBLANK(INDEX('Policy Characteristics'!E:E,MATCH($C291,'Policy Characteristics'!$C:$C,0))),"",INDEX('Policy Characteristics'!E:E,MATCH($C291,'Policy Characteristics'!$C:$C,0)))</f>
        <v>elec ban new power plant retrofits</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on/off</v>
      </c>
      <c r="P291" s="176"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4" customFormat="1"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Ban New Power Plant Retrofits</v>
      </c>
      <c r="C292" s="176" t="str">
        <f t="shared" si="19"/>
        <v>Boolean Ban New Power Plant Retrofits</v>
      </c>
      <c r="D292" s="6" t="s">
        <v>1623</v>
      </c>
      <c r="E292" s="47"/>
      <c r="F292" s="6" t="s">
        <v>1468</v>
      </c>
      <c r="G292" s="47"/>
      <c r="H292" s="44">
        <v>2451</v>
      </c>
      <c r="I292" s="197" t="s">
        <v>44</v>
      </c>
      <c r="J292" s="177" t="str">
        <f>IF(ISBLANK(INDEX('Policy Characteristics'!D:D,MATCH($C292,'Policy Characteristics'!$C:$C,0))),"",INDEX('Policy Characteristics'!D:D,MATCH($C292,'Policy Characteristics'!$C:$C,0)))</f>
        <v>Ban New Power Plant Retrofits</v>
      </c>
      <c r="K292" s="176" t="str">
        <f>IF(ISBLANK(INDEX('Policy Characteristics'!E:E,MATCH($C292,'Policy Characteristics'!$C:$C,0))),"",INDEX('Policy Characteristics'!E:E,MATCH($C292,'Policy Characteristics'!$C:$C,0)))</f>
        <v>elec ban new power plant retrofits</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on/off</v>
      </c>
      <c r="P292" s="176"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row>
    <row r="293" spans="1:18" s="4" customFormat="1"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Ban New Power Plant Retrofits</v>
      </c>
      <c r="C293" s="176" t="str">
        <f t="shared" si="19"/>
        <v>Boolean Ban New Power Plant Retrofits</v>
      </c>
      <c r="D293" s="6" t="s">
        <v>1624</v>
      </c>
      <c r="E293" s="47"/>
      <c r="F293" s="6" t="s">
        <v>1350</v>
      </c>
      <c r="G293" s="47"/>
      <c r="H293" s="44">
        <v>2452</v>
      </c>
      <c r="I293" s="197" t="s">
        <v>44</v>
      </c>
      <c r="J293" s="177" t="str">
        <f>IF(ISBLANK(INDEX('Policy Characteristics'!D:D,MATCH($C293,'Policy Characteristics'!$C:$C,0))),"",INDEX('Policy Characteristics'!D:D,MATCH($C293,'Policy Characteristics'!$C:$C,0)))</f>
        <v>Ban New Power Plant Retrofits</v>
      </c>
      <c r="K293" s="176" t="str">
        <f>IF(ISBLANK(INDEX('Policy Characteristics'!E:E,MATCH($C293,'Policy Characteristics'!$C:$C,0))),"",INDEX('Policy Characteristics'!E:E,MATCH($C293,'Policy Characteristics'!$C:$C,0)))</f>
        <v>elec ban new power plant retrofits</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on/off</v>
      </c>
      <c r="P293" s="176"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row>
    <row r="294" spans="1:18" s="4" customFormat="1"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Ban New Power Plant Retrofits</v>
      </c>
      <c r="C294" s="176" t="str">
        <f t="shared" si="19"/>
        <v>Boolean Ban New Power Plant Retrofits</v>
      </c>
      <c r="D294" s="6" t="s">
        <v>2271</v>
      </c>
      <c r="E294" s="47"/>
      <c r="F294" s="6" t="s">
        <v>2278</v>
      </c>
      <c r="G294" s="47"/>
      <c r="H294" s="44">
        <v>2453</v>
      </c>
      <c r="I294" s="197" t="s">
        <v>43</v>
      </c>
      <c r="J294" s="177" t="str">
        <f>IF(ISBLANK(INDEX('Policy Characteristics'!D:D,MATCH($C294,'Policy Characteristics'!$C:$C,0))),"",INDEX('Policy Characteristics'!D:D,MATCH($C294,'Policy Characteristics'!$C:$C,0)))</f>
        <v>Ban New Power Plant Retrofits</v>
      </c>
      <c r="K294" s="176" t="str">
        <f>IF(ISBLANK(INDEX('Policy Characteristics'!E:E,MATCH($C294,'Policy Characteristics'!$C:$C,0))),"",INDEX('Policy Characteristics'!E:E,MATCH($C294,'Policy Characteristics'!$C:$C,0)))</f>
        <v>elec ban new power plant retrofits</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on/off</v>
      </c>
      <c r="P294" s="176"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row>
    <row r="295" spans="1:18" s="4" customFormat="1"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Ban New Power Plant Retrofits</v>
      </c>
      <c r="C295" s="176" t="str">
        <f t="shared" si="19"/>
        <v>Boolean Ban New Power Plant Retrofits</v>
      </c>
      <c r="D295" s="6" t="s">
        <v>2274</v>
      </c>
      <c r="E295" s="47"/>
      <c r="F295" s="6" t="s">
        <v>2279</v>
      </c>
      <c r="G295" s="47"/>
      <c r="H295" s="44">
        <v>2454</v>
      </c>
      <c r="I295" s="197" t="s">
        <v>43</v>
      </c>
      <c r="J295" s="177" t="str">
        <f>IF(ISBLANK(INDEX('Policy Characteristics'!D:D,MATCH($C295,'Policy Characteristics'!$C:$C,0))),"",INDEX('Policy Characteristics'!D:D,MATCH($C295,'Policy Characteristics'!$C:$C,0)))</f>
        <v>Ban New Power Plant Retrofits</v>
      </c>
      <c r="K295" s="176" t="str">
        <f>IF(ISBLANK(INDEX('Policy Characteristics'!E:E,MATCH($C295,'Policy Characteristics'!$C:$C,0))),"",INDEX('Policy Characteristics'!E:E,MATCH($C295,'Policy Characteristics'!$C:$C,0)))</f>
        <v>elec ban new power plant retrofits</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on/off</v>
      </c>
      <c r="P295" s="176"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row>
    <row r="296" spans="1:18" s="4" customFormat="1"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Ban New Power Plant Retrofits</v>
      </c>
      <c r="C296" s="176" t="str">
        <f t="shared" si="19"/>
        <v>Boolean Ban New Power Plant Retrofits</v>
      </c>
      <c r="D296" s="6" t="s">
        <v>2275</v>
      </c>
      <c r="E296" s="47"/>
      <c r="F296" s="6" t="s">
        <v>2280</v>
      </c>
      <c r="G296" s="47"/>
      <c r="H296" s="44">
        <v>2455</v>
      </c>
      <c r="I296" s="197" t="s">
        <v>43</v>
      </c>
      <c r="J296" s="177" t="str">
        <f>IF(ISBLANK(INDEX('Policy Characteristics'!D:D,MATCH($C296,'Policy Characteristics'!$C:$C,0))),"",INDEX('Policy Characteristics'!D:D,MATCH($C296,'Policy Characteristics'!$C:$C,0)))</f>
        <v>Ban New Power Plant Retrofits</v>
      </c>
      <c r="K296" s="176" t="str">
        <f>IF(ISBLANK(INDEX('Policy Characteristics'!E:E,MATCH($C296,'Policy Characteristics'!$C:$C,0))),"",INDEX('Policy Characteristics'!E:E,MATCH($C296,'Policy Characteristics'!$C:$C,0)))</f>
        <v>elec ban new power plant retrofits</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on/off</v>
      </c>
      <c r="P296" s="176"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row>
    <row r="297" spans="1:18" s="4" customFormat="1"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Ban New Power Plant Retrofits</v>
      </c>
      <c r="C297" s="176" t="str">
        <f t="shared" si="19"/>
        <v>Boolean Ban New Power Plant Retrofits</v>
      </c>
      <c r="D297" s="6" t="s">
        <v>2276</v>
      </c>
      <c r="E297" s="47"/>
      <c r="F297" s="6" t="s">
        <v>2281</v>
      </c>
      <c r="G297" s="47"/>
      <c r="H297" s="44">
        <v>2456</v>
      </c>
      <c r="I297" s="197" t="s">
        <v>43</v>
      </c>
      <c r="J297" s="177" t="str">
        <f>IF(ISBLANK(INDEX('Policy Characteristics'!D:D,MATCH($C297,'Policy Characteristics'!$C:$C,0))),"",INDEX('Policy Characteristics'!D:D,MATCH($C297,'Policy Characteristics'!$C:$C,0)))</f>
        <v>Ban New Power Plant Retrofits</v>
      </c>
      <c r="K297" s="176" t="str">
        <f>IF(ISBLANK(INDEX('Policy Characteristics'!E:E,MATCH($C297,'Policy Characteristics'!$C:$C,0))),"",INDEX('Policy Characteristics'!E:E,MATCH($C297,'Policy Characteristics'!$C:$C,0)))</f>
        <v>elec ban new power plant retrofits</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on/off</v>
      </c>
      <c r="P297" s="176"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row>
    <row r="298" spans="1:18" s="4" customFormat="1"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Ban New Power Plant Retrofits</v>
      </c>
      <c r="C298" s="176" t="str">
        <f t="shared" si="19"/>
        <v>Boolean Ban New Power Plant Retrofits</v>
      </c>
      <c r="D298" s="6" t="s">
        <v>2277</v>
      </c>
      <c r="E298" s="47"/>
      <c r="F298" s="6" t="s">
        <v>2282</v>
      </c>
      <c r="G298" s="47"/>
      <c r="H298" s="44">
        <v>2457</v>
      </c>
      <c r="I298" s="197" t="s">
        <v>44</v>
      </c>
      <c r="J298" s="177" t="str">
        <f>IF(ISBLANK(INDEX('Policy Characteristics'!D:D,MATCH($C298,'Policy Characteristics'!$C:$C,0))),"",INDEX('Policy Characteristics'!D:D,MATCH($C298,'Policy Characteristics'!$C:$C,0)))</f>
        <v>Ban New Power Plant Retrofits</v>
      </c>
      <c r="K298" s="176" t="str">
        <f>IF(ISBLANK(INDEX('Policy Characteristics'!E:E,MATCH($C298,'Policy Characteristics'!$C:$C,0))),"",INDEX('Policy Characteristics'!E:E,MATCH($C298,'Policy Characteristics'!$C:$C,0)))</f>
        <v>elec ban new power plant retrofits</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on/off</v>
      </c>
      <c r="P298" s="176"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row>
    <row r="299" spans="1:18" s="4" customFormat="1"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Ban New Power Plant Retrofits</v>
      </c>
      <c r="C299" s="176" t="str">
        <f t="shared" si="19"/>
        <v>Boolean Ban New Power Plant Retrofits</v>
      </c>
      <c r="D299" s="6" t="s">
        <v>2353</v>
      </c>
      <c r="E299" s="47"/>
      <c r="F299" s="6" t="s">
        <v>2351</v>
      </c>
      <c r="G299" s="47"/>
      <c r="H299" s="44">
        <v>2458</v>
      </c>
      <c r="I299" s="197" t="s">
        <v>44</v>
      </c>
      <c r="J299" s="177" t="str">
        <f>IF(ISBLANK(INDEX('Policy Characteristics'!D:D,MATCH($C299,'Policy Characteristics'!$C:$C,0))),"",INDEX('Policy Characteristics'!D:D,MATCH($C299,'Policy Characteristics'!$C:$C,0)))</f>
        <v>Ban New Power Plant Retrofits</v>
      </c>
      <c r="K299" s="176" t="str">
        <f>IF(ISBLANK(INDEX('Policy Characteristics'!E:E,MATCH($C299,'Policy Characteristics'!$C:$C,0))),"",INDEX('Policy Characteristics'!E:E,MATCH($C299,'Policy Characteristics'!$C:$C,0)))</f>
        <v>elec ban new power plant retrofits</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on/off</v>
      </c>
      <c r="P299" s="176" t="str">
        <f>IF(ISBLANK(INDEX('Policy Characteristics'!J:J,MATCH($C299,'Policy Characteristics'!$C:$C,0))),"",INDEX('Policy Characteristics'!J:J,MATCH($C299,'Policy Characteristics'!$C:$C,0)))</f>
        <v>**Description:** This policy prevents new capacity of the selected CCS plant type(s) from being built to replace existing non-CCS plants.</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row>
    <row r="300" spans="1:18" s="4" customFormat="1"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Ban New Power Plant Retrofits</v>
      </c>
      <c r="C300" s="176" t="str">
        <f t="shared" si="19"/>
        <v>Boolean Ban New Power Plant Retrofits</v>
      </c>
      <c r="D300" s="6" t="s">
        <v>2354</v>
      </c>
      <c r="E300" s="47"/>
      <c r="F300" s="6" t="s">
        <v>2352</v>
      </c>
      <c r="G300" s="47"/>
      <c r="H300" s="44">
        <v>2459</v>
      </c>
      <c r="I300" s="197" t="s">
        <v>44</v>
      </c>
      <c r="J300" s="177" t="str">
        <f>IF(ISBLANK(INDEX('Policy Characteristics'!D:D,MATCH($C300,'Policy Characteristics'!$C:$C,0))),"",INDEX('Policy Characteristics'!D:D,MATCH($C300,'Policy Characteristics'!$C:$C,0)))</f>
        <v>Ban New Power Plant Retrofits</v>
      </c>
      <c r="K300" s="176" t="str">
        <f>IF(ISBLANK(INDEX('Policy Characteristics'!E:E,MATCH($C300,'Policy Characteristics'!$C:$C,0))),"",INDEX('Policy Characteristics'!E:E,MATCH($C300,'Policy Characteristics'!$C:$C,0)))</f>
        <v>elec ban new power plant retrofits</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on/off</v>
      </c>
      <c r="P300" s="176" t="str">
        <f>IF(ISBLANK(INDEX('Policy Characteristics'!J:J,MATCH($C300,'Policy Characteristics'!$C:$C,0))),"",INDEX('Policy Characteristics'!J:J,MATCH($C300,'Policy Characteristics'!$C:$C,0)))</f>
        <v>**Description:** This policy prevents new capacity of the selected CCS plant type(s) from being built to replace existing non-CCS plants.</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row>
    <row r="301" spans="1:18" s="4" customFormat="1"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Clean Electricity Standard</v>
      </c>
      <c r="C301" t="s">
        <v>1616</v>
      </c>
      <c r="D301" s="47"/>
      <c r="E301" s="47"/>
      <c r="F301" s="47"/>
      <c r="G301" s="47"/>
      <c r="H301" s="44">
        <v>508</v>
      </c>
      <c r="I301" s="197" t="s">
        <v>43</v>
      </c>
      <c r="J301" s="177" t="str">
        <f>IF(ISBLANK(INDEX('Policy Characteristics'!D:D,MATCH($C301,'Policy Characteristics'!$C:$C,0))),"",INDEX('Policy Characteristics'!D:D,MATCH($C301,'Policy Characteristics'!$C:$C,0)))</f>
        <v>Clean Electricity Standard</v>
      </c>
      <c r="K301" s="176" t="str">
        <f>IF(ISBLANK(INDEX('Policy Characteristics'!E:E,MATCH($C301,'Policy Characteristics'!$C:$C,0))),"",INDEX('Policy Characteristics'!E:E,MATCH($C301,'Policy Characteristics'!$C:$C,0)))</f>
        <v>elec renewable portfolio standards</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0.01</v>
      </c>
      <c r="O301" s="176" t="str">
        <f>IF(ISBLANK(INDEX('Policy Characteristics'!I:I,MATCH($C301,'Policy Characteristics'!$C:$C,0))),"",INDEX('Policy Characteristics'!I:I,MATCH($C301,'Policy Characteristics'!$C:$C,0)))</f>
        <v>% of electricity generation</v>
      </c>
      <c r="P301" s="176" t="str">
        <f>IF(ISBLANK(INDEX('Policy Characteristics'!J:J,MATCH($C301,'Policy Characteristics'!$C:$C,0))),"",INDEX('Policy Characteristics'!J:J,MATCH($C301,'Policy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301" s="176" t="str">
        <f>IF(ISBLANK(INDEX('Policy Characteristics'!K:K,MATCH($C301,'Policy Characteristics'!$C:$C,0))),"",INDEX('Policy Characteristics'!K:K,MATCH($C301,'Policy Characteristics'!$C:$C,0)))</f>
        <v>electricity-sector-main.html#ces</v>
      </c>
      <c r="R301" s="176" t="str">
        <f>IF(ISBLANK(INDEX('Policy Characteristics'!L:L,MATCH($C301,'Policy Characteristics'!$C:$C,0))),"",INDEX('Policy Characteristics'!L:L,MATCH($C301,'Policy Characteristics'!$C:$C,0)))</f>
        <v>clean-energy-standard.html</v>
      </c>
    </row>
    <row r="302" spans="1:18" s="4" customFormat="1" ht="2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Clean Electricity Standard Foresight</v>
      </c>
      <c r="C302" s="1" t="s">
        <v>2325</v>
      </c>
      <c r="D302" s="47"/>
      <c r="E302" s="47"/>
      <c r="F302" s="47"/>
      <c r="G302" s="47"/>
      <c r="H302" s="44">
        <v>2234</v>
      </c>
      <c r="I302" s="197" t="s">
        <v>44</v>
      </c>
      <c r="J302" s="177" t="str">
        <f>IF(ISBLANK(INDEX('Policy Characteristics'!D:D,MATCH($C302,'Policy Characteristics'!$C:$C,0))),"",INDEX('Policy Characteristics'!D:D,MATCH($C302,'Policy Characteristics'!$C:$C,0)))</f>
        <v/>
      </c>
      <c r="K302" s="176" t="str">
        <f>IF(ISBLANK(INDEX('Policy Characteristics'!E:E,MATCH($C302,'Policy Characteristics'!$C:$C,0))),"",INDEX('Policy Characteristics'!E:E,MATCH($C302,'Policy Characteristics'!$C:$C,0)))</f>
        <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on/off</v>
      </c>
      <c r="P302" s="176" t="str">
        <f>IF(ISBLANK(INDEX('Policy Characteristics'!J:J,MATCH($C302,'Policy Characteristics'!$C:$C,0))),"",INDEX('Policy Characteristics'!J:J,MATCH($C302,'Policy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row>
    <row r="303" spans="1:18" s="4" customFormat="1"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 xml:space="preserve">Clean Electricity Standard Alternative Compliance Payment </v>
      </c>
      <c r="C303" s="1" t="s">
        <v>2450</v>
      </c>
      <c r="D303" s="47"/>
      <c r="E303" s="47"/>
      <c r="F303" s="47"/>
      <c r="G303" s="47"/>
      <c r="H303" s="44">
        <v>2285</v>
      </c>
      <c r="I303" s="197" t="s">
        <v>43</v>
      </c>
      <c r="J303" s="177" t="str">
        <f>IF(ISBLANK(INDEX('Policy Characteristics'!D:D,MATCH($C303,'Policy Characteristics'!$C:$C,0))),"",INDEX('Policy Characteristics'!D:D,MATCH($C303,'Policy Characteristics'!$C:$C,0)))</f>
        <v/>
      </c>
      <c r="K303" s="176" t="str">
        <f>IF(ISBLANK(INDEX('Policy Characteristics'!E:E,MATCH($C303,'Policy Characteristics'!$C:$C,0))),"",INDEX('Policy Characteristics'!E:E,MATCH($C303,'Policy Characteristics'!$C:$C,0)))</f>
        <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1000</v>
      </c>
      <c r="N303" s="176">
        <f>IF(ISBLANK(INDEX('Policy Characteristics'!H:H,MATCH($C303,'Policy Characteristics'!$C:$C,0))),"",INDEX('Policy Characteristics'!H:H,MATCH($C303,'Policy Characteristics'!$C:$C,0)))</f>
        <v>20</v>
      </c>
      <c r="O303" s="176" t="str">
        <f>IF(ISBLANK(INDEX('Policy Characteristics'!I:I,MATCH($C303,'Policy Characteristics'!$C:$C,0))),"",INDEX('Policy Characteristics'!I:I,MATCH($C303,'Policy Characteristics'!$C:$C,0)))</f>
        <v>2023 Euro / megawatt-hour (MWh)</v>
      </c>
      <c r="P303" s="176" t="str">
        <f>IF(ISBLANK(INDEX('Policy Characteristics'!J:J,MATCH($C303,'Policy Characteristics'!$C:$C,0))),"",INDEX('Policy Characteristics'!J:J,MATCH($C303,'Policy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row>
    <row r="304" spans="1:18" s="2" customFormat="1"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Exports</v>
      </c>
      <c r="C304" s="191" t="s">
        <v>264</v>
      </c>
      <c r="D304" s="6"/>
      <c r="E304" s="6"/>
      <c r="F304" s="6"/>
      <c r="G304" s="6"/>
      <c r="H304" s="49">
        <v>148</v>
      </c>
      <c r="I304" s="4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exports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exports</v>
      </c>
      <c r="P304" s="176" t="str">
        <f>IF(ISBLANK(INDEX('Policy Characteristics'!J:J,MATCH($C304,'Policy Characteristics'!$C:$C,0))),"",INDEX('Policy Characteristics'!J:J,MATCH($C304,'Policy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4" s="176" t="str">
        <f>IF(ISBLANK(INDEX('Policy Characteristics'!K:K,MATCH($C304,'Policy Characteristics'!$C:$C,0))),"",INDEX('Policy Characteristics'!K:K,MATCH($C304,'Policy Characteristics'!$C:$C,0)))</f>
        <v>electricity-sector-main.html#elec-exports</v>
      </c>
      <c r="R304" s="176" t="str">
        <f>IF(ISBLANK(INDEX('Policy Characteristics'!L:L,MATCH($C304,'Policy Characteristics'!$C:$C,0))),"",INDEX('Policy Characteristics'!L:L,MATCH($C304,'Policy Characteristics'!$C:$C,0)))</f>
        <v>electricity-imports-exports.html</v>
      </c>
    </row>
    <row r="305" spans="1:18" s="2" customFormat="1"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91" t="s">
        <v>263</v>
      </c>
      <c r="D305" s="47" t="s">
        <v>439</v>
      </c>
      <c r="E305" s="47"/>
      <c r="F305" s="47" t="s">
        <v>438</v>
      </c>
      <c r="G305" s="6"/>
      <c r="H305" s="49">
        <v>149</v>
      </c>
      <c r="I305" s="4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8" s="2" customFormat="1"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ref="C306:C328" si="20">C$305</f>
        <v>Percent Change in Electricity Imports</v>
      </c>
      <c r="D306" s="6" t="s">
        <v>2272</v>
      </c>
      <c r="E306" s="47"/>
      <c r="F306" s="6" t="s">
        <v>2521</v>
      </c>
      <c r="G306" s="6"/>
      <c r="H306" s="49">
        <v>526</v>
      </c>
      <c r="I306" s="4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8" s="2" customFormat="1"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20"/>
        <v>Percent Change in Electricity Imports</v>
      </c>
      <c r="D307" s="6" t="s">
        <v>2273</v>
      </c>
      <c r="E307" s="47"/>
      <c r="F307" s="6" t="s">
        <v>2223</v>
      </c>
      <c r="G307" s="6"/>
      <c r="H307" s="49">
        <v>1753</v>
      </c>
      <c r="I307" s="4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8" s="2" customFormat="1"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20"/>
        <v>Percent Change in Electricity Imports</v>
      </c>
      <c r="D308" s="6" t="s">
        <v>75</v>
      </c>
      <c r="E308" s="47"/>
      <c r="F308" s="6" t="s">
        <v>2283</v>
      </c>
      <c r="G308" s="6"/>
      <c r="H308" s="49">
        <v>527</v>
      </c>
      <c r="I308" s="4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8" s="2" customFormat="1"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20"/>
        <v>Percent Change in Electricity Imports</v>
      </c>
      <c r="D309" s="6" t="s">
        <v>76</v>
      </c>
      <c r="E309" s="47"/>
      <c r="F309" s="6" t="s">
        <v>88</v>
      </c>
      <c r="G309" s="6"/>
      <c r="H309" s="49">
        <v>528</v>
      </c>
      <c r="I309" s="4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8" s="2" customFormat="1"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20"/>
        <v>Percent Change in Electricity Imports</v>
      </c>
      <c r="D310" s="6" t="s">
        <v>440</v>
      </c>
      <c r="E310" s="47"/>
      <c r="F310" s="6" t="s">
        <v>443</v>
      </c>
      <c r="G310" s="6"/>
      <c r="H310" s="49">
        <v>529</v>
      </c>
      <c r="I310" s="4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8" s="2" customFormat="1"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20"/>
        <v>Percent Change in Electricity Imports</v>
      </c>
      <c r="D311" s="6" t="s">
        <v>77</v>
      </c>
      <c r="E311" s="47"/>
      <c r="F311" s="6" t="s">
        <v>89</v>
      </c>
      <c r="G311" s="6"/>
      <c r="H311" s="49">
        <v>530</v>
      </c>
      <c r="I311" s="4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8" s="2" customFormat="1"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20"/>
        <v>Percent Change in Electricity Imports</v>
      </c>
      <c r="D312" s="6" t="s">
        <v>78</v>
      </c>
      <c r="E312" s="47"/>
      <c r="F312" s="6" t="s">
        <v>90</v>
      </c>
      <c r="G312" s="6"/>
      <c r="H312" s="49">
        <v>531</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8" s="2" customFormat="1"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20"/>
        <v>Percent Change in Electricity Imports</v>
      </c>
      <c r="D313" s="6" t="s">
        <v>79</v>
      </c>
      <c r="E313" s="47"/>
      <c r="F313" s="6" t="s">
        <v>91</v>
      </c>
      <c r="G313" s="6"/>
      <c r="H313" s="49">
        <v>532</v>
      </c>
      <c r="I313" s="4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8" s="2" customFormat="1"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20"/>
        <v>Percent Change in Electricity Imports</v>
      </c>
      <c r="D314" s="6" t="s">
        <v>1306</v>
      </c>
      <c r="E314" s="47"/>
      <c r="F314" s="6" t="s">
        <v>428</v>
      </c>
      <c r="G314" s="6"/>
      <c r="H314" s="49">
        <v>533</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8" s="2" customFormat="1"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20"/>
        <v>Percent Change in Electricity Imports</v>
      </c>
      <c r="D315" s="6" t="s">
        <v>302</v>
      </c>
      <c r="E315" s="47"/>
      <c r="F315" s="6" t="s">
        <v>2525</v>
      </c>
      <c r="G315" s="6"/>
      <c r="H315" s="49">
        <v>534</v>
      </c>
      <c r="I315" s="4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8" s="2" customFormat="1"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20"/>
        <v>Percent Change in Electricity Imports</v>
      </c>
      <c r="D316" s="6" t="s">
        <v>303</v>
      </c>
      <c r="E316" s="47"/>
      <c r="F316" s="6" t="s">
        <v>2523</v>
      </c>
      <c r="G316" s="6"/>
      <c r="H316" s="49">
        <v>535</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8" s="2" customFormat="1"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Change Electricity Imports</v>
      </c>
      <c r="C317" s="176" t="str">
        <f t="shared" si="20"/>
        <v>Percent Change in Electricity Imports</v>
      </c>
      <c r="D317" s="6" t="s">
        <v>436</v>
      </c>
      <c r="E317" s="47"/>
      <c r="F317" s="6" t="s">
        <v>435</v>
      </c>
      <c r="G317" s="6"/>
      <c r="H317" s="49">
        <v>536</v>
      </c>
      <c r="I317" s="197" t="s">
        <v>44</v>
      </c>
      <c r="J317" s="177" t="str">
        <f>IF(ISBLANK(INDEX('Policy Characteristics'!D:D,MATCH($C317,'Policy Characteristics'!$C:$C,0))),"",INDEX('Policy Characteristics'!D:D,MATCH($C317,'Policy Characteristics'!$C:$C,0)))</f>
        <v>Electricity Imports and Exports</v>
      </c>
      <c r="K317" s="176" t="str">
        <f>IF(ISBLANK(INDEX('Policy Characteristics'!E:E,MATCH($C317,'Policy Characteristics'!$C:$C,0))),"",INDEX('Policy Characteristics'!E:E,MATCH($C317,'Policy Characteristics'!$C:$C,0)))</f>
        <v>elec change imports</v>
      </c>
      <c r="L317" s="176">
        <f>IF(ISBLANK(INDEX('Policy Characteristics'!F:F,MATCH($C317,'Policy Characteristics'!$C:$C,0))),"",INDEX('Policy Characteristics'!F:F,MATCH($C317,'Policy Characteristics'!$C:$C,0)))</f>
        <v>-0.5</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0.02</v>
      </c>
      <c r="O317" s="176" t="str">
        <f>IF(ISBLANK(INDEX('Policy Characteristics'!I:I,MATCH($C317,'Policy Characteristics'!$C:$C,0))),"",INDEX('Policy Characteristics'!I:I,MATCH($C317,'Policy Characteristics'!$C:$C,0)))</f>
        <v>% change in imports</v>
      </c>
      <c r="P317" s="176" t="str">
        <f>IF(ISBLANK(INDEX('Policy Characteristics'!J:J,MATCH($C317,'Policy Characteristics'!$C:$C,0))),"",INDEX('Policy Characteristics'!J:J,MATCH($C317,'Policy Characteristics'!$C:$C,0)))</f>
        <v>**Description:** This policy increases or decreases the amount of electricity imported to the EU from neighboring countries.  It does not cause the construction or removal of transmission lines linking these countries.</v>
      </c>
      <c r="Q317" s="176" t="str">
        <f>IF(ISBLANK(INDEX('Policy Characteristics'!K:K,MATCH($C317,'Policy Characteristics'!$C:$C,0))),"",INDEX('Policy Characteristics'!K:K,MATCH($C317,'Policy Characteristics'!$C:$C,0)))</f>
        <v>electricity-sector-main.html#elec-imports</v>
      </c>
      <c r="R317" s="176" t="str">
        <f>IF(ISBLANK(INDEX('Policy Characteristics'!L:L,MATCH($C317,'Policy Characteristics'!$C:$C,0))),"",INDEX('Policy Characteristics'!L:L,MATCH($C317,'Policy Characteristics'!$C:$C,0)))</f>
        <v>electricity-imports-exports.html</v>
      </c>
    </row>
    <row r="318" spans="1:18" s="2" customFormat="1"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Change Electricity Imports</v>
      </c>
      <c r="C318" s="176" t="str">
        <f t="shared" si="20"/>
        <v>Percent Change in Electricity Imports</v>
      </c>
      <c r="D318" s="6" t="s">
        <v>445</v>
      </c>
      <c r="E318" s="47"/>
      <c r="F318" s="6" t="s">
        <v>446</v>
      </c>
      <c r="G318" s="6"/>
      <c r="H318" s="49">
        <v>537</v>
      </c>
      <c r="I318" s="197" t="s">
        <v>44</v>
      </c>
      <c r="J318" s="177" t="str">
        <f>IF(ISBLANK(INDEX('Policy Characteristics'!D:D,MATCH($C318,'Policy Characteristics'!$C:$C,0))),"",INDEX('Policy Characteristics'!D:D,MATCH($C318,'Policy Characteristics'!$C:$C,0)))</f>
        <v>Electricity Imports and Exports</v>
      </c>
      <c r="K318" s="176" t="str">
        <f>IF(ISBLANK(INDEX('Policy Characteristics'!E:E,MATCH($C318,'Policy Characteristics'!$C:$C,0))),"",INDEX('Policy Characteristics'!E:E,MATCH($C318,'Policy Characteristics'!$C:$C,0)))</f>
        <v>elec change imports</v>
      </c>
      <c r="L318" s="176">
        <f>IF(ISBLANK(INDEX('Policy Characteristics'!F:F,MATCH($C318,'Policy Characteristics'!$C:$C,0))),"",INDEX('Policy Characteristics'!F:F,MATCH($C318,'Policy Characteristics'!$C:$C,0)))</f>
        <v>-0.5</v>
      </c>
      <c r="M318" s="176">
        <f>IF(ISBLANK(INDEX('Policy Characteristics'!G:G,MATCH($C318,'Policy Characteristics'!$C:$C,0))),"",INDEX('Policy Characteristics'!G:G,MATCH($C318,'Policy Characteristics'!$C:$C,0)))</f>
        <v>1</v>
      </c>
      <c r="N318" s="176">
        <f>IF(ISBLANK(INDEX('Policy Characteristics'!H:H,MATCH($C318,'Policy Characteristics'!$C:$C,0))),"",INDEX('Policy Characteristics'!H:H,MATCH($C318,'Policy Characteristics'!$C:$C,0)))</f>
        <v>0.02</v>
      </c>
      <c r="O318" s="176" t="str">
        <f>IF(ISBLANK(INDEX('Policy Characteristics'!I:I,MATCH($C318,'Policy Characteristics'!$C:$C,0))),"",INDEX('Policy Characteristics'!I:I,MATCH($C318,'Policy Characteristics'!$C:$C,0)))</f>
        <v>% change in imports</v>
      </c>
      <c r="P318" s="176" t="str">
        <f>IF(ISBLANK(INDEX('Policy Characteristics'!J:J,MATCH($C318,'Policy Characteristics'!$C:$C,0))),"",INDEX('Policy Characteristics'!J:J,MATCH($C318,'Policy Characteristics'!$C:$C,0)))</f>
        <v>**Description:** This policy increases or decreases the amount of electricity imported to the EU from neighboring countries.  It does not cause the construction or removal of transmission lines linking these countries.</v>
      </c>
      <c r="Q318" s="176" t="str">
        <f>IF(ISBLANK(INDEX('Policy Characteristics'!K:K,MATCH($C318,'Policy Characteristics'!$C:$C,0))),"",INDEX('Policy Characteristics'!K:K,MATCH($C318,'Policy Characteristics'!$C:$C,0)))</f>
        <v>electricity-sector-main.html#elec-imports</v>
      </c>
      <c r="R318" s="176" t="str">
        <f>IF(ISBLANK(INDEX('Policy Characteristics'!L:L,MATCH($C318,'Policy Characteristics'!$C:$C,0))),"",INDEX('Policy Characteristics'!L:L,MATCH($C318,'Policy Characteristics'!$C:$C,0)))</f>
        <v>electricity-imports-exports.html</v>
      </c>
    </row>
    <row r="319" spans="1:18" s="2" customFormat="1"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Change Electricity Imports</v>
      </c>
      <c r="C319" s="176" t="str">
        <f t="shared" si="20"/>
        <v>Percent Change in Electricity Imports</v>
      </c>
      <c r="D319" s="6" t="s">
        <v>1622</v>
      </c>
      <c r="E319" s="47"/>
      <c r="F319" s="6" t="s">
        <v>1348</v>
      </c>
      <c r="G319" s="6"/>
      <c r="H319" s="49">
        <v>538</v>
      </c>
      <c r="I319" s="197" t="s">
        <v>44</v>
      </c>
      <c r="J319" s="177" t="str">
        <f>IF(ISBLANK(INDEX('Policy Characteristics'!D:D,MATCH($C319,'Policy Characteristics'!$C:$C,0))),"",INDEX('Policy Characteristics'!D:D,MATCH($C319,'Policy Characteristics'!$C:$C,0)))</f>
        <v>Electricity Imports and Exports</v>
      </c>
      <c r="K319" s="176" t="str">
        <f>IF(ISBLANK(INDEX('Policy Characteristics'!E:E,MATCH($C319,'Policy Characteristics'!$C:$C,0))),"",INDEX('Policy Characteristics'!E:E,MATCH($C319,'Policy Characteristics'!$C:$C,0)))</f>
        <v>elec change imports</v>
      </c>
      <c r="L319" s="176">
        <f>IF(ISBLANK(INDEX('Policy Characteristics'!F:F,MATCH($C319,'Policy Characteristics'!$C:$C,0))),"",INDEX('Policy Characteristics'!F:F,MATCH($C319,'Policy Characteristics'!$C:$C,0)))</f>
        <v>-0.5</v>
      </c>
      <c r="M319" s="176">
        <f>IF(ISBLANK(INDEX('Policy Characteristics'!G:G,MATCH($C319,'Policy Characteristics'!$C:$C,0))),"",INDEX('Policy Characteristics'!G:G,MATCH($C319,'Policy Characteristics'!$C:$C,0)))</f>
        <v>1</v>
      </c>
      <c r="N319" s="176">
        <f>IF(ISBLANK(INDEX('Policy Characteristics'!H:H,MATCH($C319,'Policy Characteristics'!$C:$C,0))),"",INDEX('Policy Characteristics'!H:H,MATCH($C319,'Policy Characteristics'!$C:$C,0)))</f>
        <v>0.02</v>
      </c>
      <c r="O319" s="176" t="str">
        <f>IF(ISBLANK(INDEX('Policy Characteristics'!I:I,MATCH($C319,'Policy Characteristics'!$C:$C,0))),"",INDEX('Policy Characteristics'!I:I,MATCH($C319,'Policy Characteristics'!$C:$C,0)))</f>
        <v>% change in imports</v>
      </c>
      <c r="P319" s="176" t="str">
        <f>IF(ISBLANK(INDEX('Policy Characteristics'!J:J,MATCH($C319,'Policy Characteristics'!$C:$C,0))),"",INDEX('Policy Characteristics'!J:J,MATCH($C319,'Policy Characteristics'!$C:$C,0)))</f>
        <v>**Description:** This policy increases or decreases the amount of electricity imported to the EU from neighboring countries.  It does not cause the construction or removal of transmission lines linking these countries.</v>
      </c>
      <c r="Q319" s="176" t="str">
        <f>IF(ISBLANK(INDEX('Policy Characteristics'!K:K,MATCH($C319,'Policy Characteristics'!$C:$C,0))),"",INDEX('Policy Characteristics'!K:K,MATCH($C319,'Policy Characteristics'!$C:$C,0)))</f>
        <v>electricity-sector-main.html#elec-imports</v>
      </c>
      <c r="R319" s="176" t="str">
        <f>IF(ISBLANK(INDEX('Policy Characteristics'!L:L,MATCH($C319,'Policy Characteristics'!$C:$C,0))),"",INDEX('Policy Characteristics'!L:L,MATCH($C319,'Policy Characteristics'!$C:$C,0)))</f>
        <v>electricity-imports-exports.html</v>
      </c>
    </row>
    <row r="320" spans="1:18" s="2" customFormat="1"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Change Electricity Imports</v>
      </c>
      <c r="C320" s="176" t="str">
        <f t="shared" si="20"/>
        <v>Percent Change in Electricity Imports</v>
      </c>
      <c r="D320" s="6" t="s">
        <v>1623</v>
      </c>
      <c r="E320" s="47"/>
      <c r="F320" s="6" t="s">
        <v>1468</v>
      </c>
      <c r="G320" s="6"/>
      <c r="H320" s="49">
        <v>539</v>
      </c>
      <c r="I320" s="197" t="s">
        <v>44</v>
      </c>
      <c r="J320" s="177" t="str">
        <f>IF(ISBLANK(INDEX('Policy Characteristics'!D:D,MATCH($C320,'Policy Characteristics'!$C:$C,0))),"",INDEX('Policy Characteristics'!D:D,MATCH($C320,'Policy Characteristics'!$C:$C,0)))</f>
        <v>Electricity Imports and Exports</v>
      </c>
      <c r="K320" s="176" t="str">
        <f>IF(ISBLANK(INDEX('Policy Characteristics'!E:E,MATCH($C320,'Policy Characteristics'!$C:$C,0))),"",INDEX('Policy Characteristics'!E:E,MATCH($C320,'Policy Characteristics'!$C:$C,0)))</f>
        <v>elec change imports</v>
      </c>
      <c r="L320" s="176">
        <f>IF(ISBLANK(INDEX('Policy Characteristics'!F:F,MATCH($C320,'Policy Characteristics'!$C:$C,0))),"",INDEX('Policy Characteristics'!F:F,MATCH($C320,'Policy Characteristics'!$C:$C,0)))</f>
        <v>-0.5</v>
      </c>
      <c r="M320" s="176">
        <f>IF(ISBLANK(INDEX('Policy Characteristics'!G:G,MATCH($C320,'Policy Characteristics'!$C:$C,0))),"",INDEX('Policy Characteristics'!G:G,MATCH($C320,'Policy Characteristics'!$C:$C,0)))</f>
        <v>1</v>
      </c>
      <c r="N320" s="176">
        <f>IF(ISBLANK(INDEX('Policy Characteristics'!H:H,MATCH($C320,'Policy Characteristics'!$C:$C,0))),"",INDEX('Policy Characteristics'!H:H,MATCH($C320,'Policy Characteristics'!$C:$C,0)))</f>
        <v>0.02</v>
      </c>
      <c r="O320" s="176" t="str">
        <f>IF(ISBLANK(INDEX('Policy Characteristics'!I:I,MATCH($C320,'Policy Characteristics'!$C:$C,0))),"",INDEX('Policy Characteristics'!I:I,MATCH($C320,'Policy Characteristics'!$C:$C,0)))</f>
        <v>% change in imports</v>
      </c>
      <c r="P320" s="176" t="str">
        <f>IF(ISBLANK(INDEX('Policy Characteristics'!J:J,MATCH($C320,'Policy Characteristics'!$C:$C,0))),"",INDEX('Policy Characteristics'!J:J,MATCH($C320,'Policy Characteristics'!$C:$C,0)))</f>
        <v>**Description:** This policy increases or decreases the amount of electricity imported to the EU from neighboring countries.  It does not cause the construction or removal of transmission lines linking these countries.</v>
      </c>
      <c r="Q320" s="176" t="str">
        <f>IF(ISBLANK(INDEX('Policy Characteristics'!K:K,MATCH($C320,'Policy Characteristics'!$C:$C,0))),"",INDEX('Policy Characteristics'!K:K,MATCH($C320,'Policy Characteristics'!$C:$C,0)))</f>
        <v>electricity-sector-main.html#elec-imports</v>
      </c>
      <c r="R320" s="176" t="str">
        <f>IF(ISBLANK(INDEX('Policy Characteristics'!L:L,MATCH($C320,'Policy Characteristics'!$C:$C,0))),"",INDEX('Policy Characteristics'!L:L,MATCH($C320,'Policy Characteristics'!$C:$C,0)))</f>
        <v>electricity-imports-exports.html</v>
      </c>
    </row>
    <row r="321" spans="1:19" s="2" customFormat="1"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Change Electricity Imports</v>
      </c>
      <c r="C321" s="176" t="str">
        <f t="shared" si="20"/>
        <v>Percent Change in Electricity Imports</v>
      </c>
      <c r="D321" s="6" t="s">
        <v>1624</v>
      </c>
      <c r="E321" s="47"/>
      <c r="F321" s="6" t="s">
        <v>1350</v>
      </c>
      <c r="G321" s="6"/>
      <c r="H321" s="49">
        <v>540</v>
      </c>
      <c r="I321" s="197" t="s">
        <v>44</v>
      </c>
      <c r="J321" s="177" t="str">
        <f>IF(ISBLANK(INDEX('Policy Characteristics'!D:D,MATCH($C321,'Policy Characteristics'!$C:$C,0))),"",INDEX('Policy Characteristics'!D:D,MATCH($C321,'Policy Characteristics'!$C:$C,0)))</f>
        <v>Electricity Imports and Exports</v>
      </c>
      <c r="K321" s="176" t="str">
        <f>IF(ISBLANK(INDEX('Policy Characteristics'!E:E,MATCH($C321,'Policy Characteristics'!$C:$C,0))),"",INDEX('Policy Characteristics'!E:E,MATCH($C321,'Policy Characteristics'!$C:$C,0)))</f>
        <v>elec change imports</v>
      </c>
      <c r="L321" s="176">
        <f>IF(ISBLANK(INDEX('Policy Characteristics'!F:F,MATCH($C321,'Policy Characteristics'!$C:$C,0))),"",INDEX('Policy Characteristics'!F:F,MATCH($C321,'Policy Characteristics'!$C:$C,0)))</f>
        <v>-0.5</v>
      </c>
      <c r="M321" s="176">
        <f>IF(ISBLANK(INDEX('Policy Characteristics'!G:G,MATCH($C321,'Policy Characteristics'!$C:$C,0))),"",INDEX('Policy Characteristics'!G:G,MATCH($C321,'Policy Characteristics'!$C:$C,0)))</f>
        <v>1</v>
      </c>
      <c r="N321" s="176">
        <f>IF(ISBLANK(INDEX('Policy Characteristics'!H:H,MATCH($C321,'Policy Characteristics'!$C:$C,0))),"",INDEX('Policy Characteristics'!H:H,MATCH($C321,'Policy Characteristics'!$C:$C,0)))</f>
        <v>0.02</v>
      </c>
      <c r="O321" s="176" t="str">
        <f>IF(ISBLANK(INDEX('Policy Characteristics'!I:I,MATCH($C321,'Policy Characteristics'!$C:$C,0))),"",INDEX('Policy Characteristics'!I:I,MATCH($C321,'Policy Characteristics'!$C:$C,0)))</f>
        <v>% change in imports</v>
      </c>
      <c r="P321" s="176" t="str">
        <f>IF(ISBLANK(INDEX('Policy Characteristics'!J:J,MATCH($C321,'Policy Characteristics'!$C:$C,0))),"",INDEX('Policy Characteristics'!J:J,MATCH($C321,'Policy Characteristics'!$C:$C,0)))</f>
        <v>**Description:** This policy increases or decreases the amount of electricity imported to the EU from neighboring countries.  It does not cause the construction or removal of transmission lines linking these countries.</v>
      </c>
      <c r="Q321" s="176" t="str">
        <f>IF(ISBLANK(INDEX('Policy Characteristics'!K:K,MATCH($C321,'Policy Characteristics'!$C:$C,0))),"",INDEX('Policy Characteristics'!K:K,MATCH($C321,'Policy Characteristics'!$C:$C,0)))</f>
        <v>electricity-sector-main.html#elec-imports</v>
      </c>
      <c r="R321" s="176" t="str">
        <f>IF(ISBLANK(INDEX('Policy Characteristics'!L:L,MATCH($C321,'Policy Characteristics'!$C:$C,0))),"",INDEX('Policy Characteristics'!L:L,MATCH($C321,'Policy Characteristics'!$C:$C,0)))</f>
        <v>electricity-imports-exports.html</v>
      </c>
    </row>
    <row r="322" spans="1:19" s="2" customFormat="1"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Change Electricity Imports</v>
      </c>
      <c r="C322" s="176" t="str">
        <f t="shared" si="20"/>
        <v>Percent Change in Electricity Imports</v>
      </c>
      <c r="D322" s="6" t="s">
        <v>2271</v>
      </c>
      <c r="E322" s="47"/>
      <c r="F322" s="6" t="s">
        <v>2278</v>
      </c>
      <c r="G322" s="6"/>
      <c r="H322" s="49">
        <v>1754</v>
      </c>
      <c r="I322" s="197" t="s">
        <v>44</v>
      </c>
      <c r="J322" s="177" t="str">
        <f>IF(ISBLANK(INDEX('Policy Characteristics'!D:D,MATCH($C322,'Policy Characteristics'!$C:$C,0))),"",INDEX('Policy Characteristics'!D:D,MATCH($C322,'Policy Characteristics'!$C:$C,0)))</f>
        <v>Electricity Imports and Exports</v>
      </c>
      <c r="K322" s="176" t="str">
        <f>IF(ISBLANK(INDEX('Policy Characteristics'!E:E,MATCH($C322,'Policy Characteristics'!$C:$C,0))),"",INDEX('Policy Characteristics'!E:E,MATCH($C322,'Policy Characteristics'!$C:$C,0)))</f>
        <v>elec change imports</v>
      </c>
      <c r="L322" s="176">
        <f>IF(ISBLANK(INDEX('Policy Characteristics'!F:F,MATCH($C322,'Policy Characteristics'!$C:$C,0))),"",INDEX('Policy Characteristics'!F:F,MATCH($C322,'Policy Characteristics'!$C:$C,0)))</f>
        <v>-0.5</v>
      </c>
      <c r="M322" s="176">
        <f>IF(ISBLANK(INDEX('Policy Characteristics'!G:G,MATCH($C322,'Policy Characteristics'!$C:$C,0))),"",INDEX('Policy Characteristics'!G:G,MATCH($C322,'Policy Characteristics'!$C:$C,0)))</f>
        <v>1</v>
      </c>
      <c r="N322" s="176">
        <f>IF(ISBLANK(INDEX('Policy Characteristics'!H:H,MATCH($C322,'Policy Characteristics'!$C:$C,0))),"",INDEX('Policy Characteristics'!H:H,MATCH($C322,'Policy Characteristics'!$C:$C,0)))</f>
        <v>0.02</v>
      </c>
      <c r="O322" s="176" t="str">
        <f>IF(ISBLANK(INDEX('Policy Characteristics'!I:I,MATCH($C322,'Policy Characteristics'!$C:$C,0))),"",INDEX('Policy Characteristics'!I:I,MATCH($C322,'Policy Characteristics'!$C:$C,0)))</f>
        <v>% change in imports</v>
      </c>
      <c r="P322" s="176" t="str">
        <f>IF(ISBLANK(INDEX('Policy Characteristics'!J:J,MATCH($C322,'Policy Characteristics'!$C:$C,0))),"",INDEX('Policy Characteristics'!J:J,MATCH($C322,'Policy Characteristics'!$C:$C,0)))</f>
        <v>**Description:** This policy increases or decreases the amount of electricity imported to the EU from neighboring countries.  It does not cause the construction or removal of transmission lines linking these countries.</v>
      </c>
      <c r="Q322" s="176" t="str">
        <f>IF(ISBLANK(INDEX('Policy Characteristics'!K:K,MATCH($C322,'Policy Characteristics'!$C:$C,0))),"",INDEX('Policy Characteristics'!K:K,MATCH($C322,'Policy Characteristics'!$C:$C,0)))</f>
        <v>electricity-sector-main.html#elec-imports</v>
      </c>
      <c r="R322" s="176" t="str">
        <f>IF(ISBLANK(INDEX('Policy Characteristics'!L:L,MATCH($C322,'Policy Characteristics'!$C:$C,0))),"",INDEX('Policy Characteristics'!L:L,MATCH($C322,'Policy Characteristics'!$C:$C,0)))</f>
        <v>electricity-imports-exports.html</v>
      </c>
    </row>
    <row r="323" spans="1:19" s="2" customFormat="1"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Change Electricity Imports</v>
      </c>
      <c r="C323" s="176" t="str">
        <f t="shared" si="20"/>
        <v>Percent Change in Electricity Imports</v>
      </c>
      <c r="D323" s="6" t="s">
        <v>2274</v>
      </c>
      <c r="E323" s="47"/>
      <c r="F323" s="6" t="s">
        <v>2279</v>
      </c>
      <c r="G323" s="6"/>
      <c r="H323" s="49">
        <v>1755</v>
      </c>
      <c r="I323" s="197" t="s">
        <v>44</v>
      </c>
      <c r="J323" s="177" t="str">
        <f>IF(ISBLANK(INDEX('Policy Characteristics'!D:D,MATCH($C323,'Policy Characteristics'!$C:$C,0))),"",INDEX('Policy Characteristics'!D:D,MATCH($C323,'Policy Characteristics'!$C:$C,0)))</f>
        <v>Electricity Imports and Exports</v>
      </c>
      <c r="K323" s="176" t="str">
        <f>IF(ISBLANK(INDEX('Policy Characteristics'!E:E,MATCH($C323,'Policy Characteristics'!$C:$C,0))),"",INDEX('Policy Characteristics'!E:E,MATCH($C323,'Policy Characteristics'!$C:$C,0)))</f>
        <v>elec change imports</v>
      </c>
      <c r="L323" s="176">
        <f>IF(ISBLANK(INDEX('Policy Characteristics'!F:F,MATCH($C323,'Policy Characteristics'!$C:$C,0))),"",INDEX('Policy Characteristics'!F:F,MATCH($C323,'Policy Characteristics'!$C:$C,0)))</f>
        <v>-0.5</v>
      </c>
      <c r="M323" s="176">
        <f>IF(ISBLANK(INDEX('Policy Characteristics'!G:G,MATCH($C323,'Policy Characteristics'!$C:$C,0))),"",INDEX('Policy Characteristics'!G:G,MATCH($C323,'Policy Characteristics'!$C:$C,0)))</f>
        <v>1</v>
      </c>
      <c r="N323" s="176">
        <f>IF(ISBLANK(INDEX('Policy Characteristics'!H:H,MATCH($C323,'Policy Characteristics'!$C:$C,0))),"",INDEX('Policy Characteristics'!H:H,MATCH($C323,'Policy Characteristics'!$C:$C,0)))</f>
        <v>0.02</v>
      </c>
      <c r="O323" s="176" t="str">
        <f>IF(ISBLANK(INDEX('Policy Characteristics'!I:I,MATCH($C323,'Policy Characteristics'!$C:$C,0))),"",INDEX('Policy Characteristics'!I:I,MATCH($C323,'Policy Characteristics'!$C:$C,0)))</f>
        <v>% change in imports</v>
      </c>
      <c r="P323" s="176" t="str">
        <f>IF(ISBLANK(INDEX('Policy Characteristics'!J:J,MATCH($C323,'Policy Characteristics'!$C:$C,0))),"",INDEX('Policy Characteristics'!J:J,MATCH($C323,'Policy Characteristics'!$C:$C,0)))</f>
        <v>**Description:** This policy increases or decreases the amount of electricity imported to the EU from neighboring countries.  It does not cause the construction or removal of transmission lines linking these countries.</v>
      </c>
      <c r="Q323" s="176" t="str">
        <f>IF(ISBLANK(INDEX('Policy Characteristics'!K:K,MATCH($C323,'Policy Characteristics'!$C:$C,0))),"",INDEX('Policy Characteristics'!K:K,MATCH($C323,'Policy Characteristics'!$C:$C,0)))</f>
        <v>electricity-sector-main.html#elec-imports</v>
      </c>
      <c r="R323" s="176" t="str">
        <f>IF(ISBLANK(INDEX('Policy Characteristics'!L:L,MATCH($C323,'Policy Characteristics'!$C:$C,0))),"",INDEX('Policy Characteristics'!L:L,MATCH($C323,'Policy Characteristics'!$C:$C,0)))</f>
        <v>electricity-imports-exports.html</v>
      </c>
    </row>
    <row r="324" spans="1:19" s="2" customFormat="1"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Change Electricity Imports</v>
      </c>
      <c r="C324" s="176" t="str">
        <f t="shared" si="20"/>
        <v>Percent Change in Electricity Imports</v>
      </c>
      <c r="D324" s="6" t="s">
        <v>2275</v>
      </c>
      <c r="E324" s="47"/>
      <c r="F324" s="6" t="s">
        <v>2280</v>
      </c>
      <c r="G324" s="6"/>
      <c r="H324" s="49">
        <v>1756</v>
      </c>
      <c r="I324" s="197" t="s">
        <v>44</v>
      </c>
      <c r="J324" s="177" t="str">
        <f>IF(ISBLANK(INDEX('Policy Characteristics'!D:D,MATCH($C324,'Policy Characteristics'!$C:$C,0))),"",INDEX('Policy Characteristics'!D:D,MATCH($C324,'Policy Characteristics'!$C:$C,0)))</f>
        <v>Electricity Imports and Exports</v>
      </c>
      <c r="K324" s="176" t="str">
        <f>IF(ISBLANK(INDEX('Policy Characteristics'!E:E,MATCH($C324,'Policy Characteristics'!$C:$C,0))),"",INDEX('Policy Characteristics'!E:E,MATCH($C324,'Policy Characteristics'!$C:$C,0)))</f>
        <v>elec change imports</v>
      </c>
      <c r="L324" s="176">
        <f>IF(ISBLANK(INDEX('Policy Characteristics'!F:F,MATCH($C324,'Policy Characteristics'!$C:$C,0))),"",INDEX('Policy Characteristics'!F:F,MATCH($C324,'Policy Characteristics'!$C:$C,0)))</f>
        <v>-0.5</v>
      </c>
      <c r="M324" s="176">
        <f>IF(ISBLANK(INDEX('Policy Characteristics'!G:G,MATCH($C324,'Policy Characteristics'!$C:$C,0))),"",INDEX('Policy Characteristics'!G:G,MATCH($C324,'Policy Characteristics'!$C:$C,0)))</f>
        <v>1</v>
      </c>
      <c r="N324" s="176">
        <f>IF(ISBLANK(INDEX('Policy Characteristics'!H:H,MATCH($C324,'Policy Characteristics'!$C:$C,0))),"",INDEX('Policy Characteristics'!H:H,MATCH($C324,'Policy Characteristics'!$C:$C,0)))</f>
        <v>0.02</v>
      </c>
      <c r="O324" s="176" t="str">
        <f>IF(ISBLANK(INDEX('Policy Characteristics'!I:I,MATCH($C324,'Policy Characteristics'!$C:$C,0))),"",INDEX('Policy Characteristics'!I:I,MATCH($C324,'Policy Characteristics'!$C:$C,0)))</f>
        <v>% change in imports</v>
      </c>
      <c r="P324" s="176" t="str">
        <f>IF(ISBLANK(INDEX('Policy Characteristics'!J:J,MATCH($C324,'Policy Characteristics'!$C:$C,0))),"",INDEX('Policy Characteristics'!J:J,MATCH($C324,'Policy Characteristics'!$C:$C,0)))</f>
        <v>**Description:** This policy increases or decreases the amount of electricity imported to the EU from neighboring countries.  It does not cause the construction or removal of transmission lines linking these countries.</v>
      </c>
      <c r="Q324" s="176" t="str">
        <f>IF(ISBLANK(INDEX('Policy Characteristics'!K:K,MATCH($C324,'Policy Characteristics'!$C:$C,0))),"",INDEX('Policy Characteristics'!K:K,MATCH($C324,'Policy Characteristics'!$C:$C,0)))</f>
        <v>electricity-sector-main.html#elec-imports</v>
      </c>
      <c r="R324" s="176" t="str">
        <f>IF(ISBLANK(INDEX('Policy Characteristics'!L:L,MATCH($C324,'Policy Characteristics'!$C:$C,0))),"",INDEX('Policy Characteristics'!L:L,MATCH($C324,'Policy Characteristics'!$C:$C,0)))</f>
        <v>electricity-imports-exports.html</v>
      </c>
    </row>
    <row r="325" spans="1:19" s="2" customFormat="1"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Change Electricity Imports</v>
      </c>
      <c r="C325" s="176" t="str">
        <f t="shared" si="20"/>
        <v>Percent Change in Electricity Imports</v>
      </c>
      <c r="D325" s="6" t="s">
        <v>2276</v>
      </c>
      <c r="E325" s="47"/>
      <c r="F325" s="6" t="s">
        <v>2281</v>
      </c>
      <c r="G325" s="6"/>
      <c r="H325" s="49">
        <v>1757</v>
      </c>
      <c r="I325" s="197" t="s">
        <v>44</v>
      </c>
      <c r="J325" s="177" t="str">
        <f>IF(ISBLANK(INDEX('Policy Characteristics'!D:D,MATCH($C325,'Policy Characteristics'!$C:$C,0))),"",INDEX('Policy Characteristics'!D:D,MATCH($C325,'Policy Characteristics'!$C:$C,0)))</f>
        <v>Electricity Imports and Exports</v>
      </c>
      <c r="K325" s="176" t="str">
        <f>IF(ISBLANK(INDEX('Policy Characteristics'!E:E,MATCH($C325,'Policy Characteristics'!$C:$C,0))),"",INDEX('Policy Characteristics'!E:E,MATCH($C325,'Policy Characteristics'!$C:$C,0)))</f>
        <v>elec change imports</v>
      </c>
      <c r="L325" s="176">
        <f>IF(ISBLANK(INDEX('Policy Characteristics'!F:F,MATCH($C325,'Policy Characteristics'!$C:$C,0))),"",INDEX('Policy Characteristics'!F:F,MATCH($C325,'Policy Characteristics'!$C:$C,0)))</f>
        <v>-0.5</v>
      </c>
      <c r="M325" s="176">
        <f>IF(ISBLANK(INDEX('Policy Characteristics'!G:G,MATCH($C325,'Policy Characteristics'!$C:$C,0))),"",INDEX('Policy Characteristics'!G:G,MATCH($C325,'Policy Characteristics'!$C:$C,0)))</f>
        <v>1</v>
      </c>
      <c r="N325" s="176">
        <f>IF(ISBLANK(INDEX('Policy Characteristics'!H:H,MATCH($C325,'Policy Characteristics'!$C:$C,0))),"",INDEX('Policy Characteristics'!H:H,MATCH($C325,'Policy Characteristics'!$C:$C,0)))</f>
        <v>0.02</v>
      </c>
      <c r="O325" s="176" t="str">
        <f>IF(ISBLANK(INDEX('Policy Characteristics'!I:I,MATCH($C325,'Policy Characteristics'!$C:$C,0))),"",INDEX('Policy Characteristics'!I:I,MATCH($C325,'Policy Characteristics'!$C:$C,0)))</f>
        <v>% change in imports</v>
      </c>
      <c r="P325" s="176" t="str">
        <f>IF(ISBLANK(INDEX('Policy Characteristics'!J:J,MATCH($C325,'Policy Characteristics'!$C:$C,0))),"",INDEX('Policy Characteristics'!J:J,MATCH($C325,'Policy Characteristics'!$C:$C,0)))</f>
        <v>**Description:** This policy increases or decreases the amount of electricity imported to the EU from neighboring countries.  It does not cause the construction or removal of transmission lines linking these countries.</v>
      </c>
      <c r="Q325" s="176" t="str">
        <f>IF(ISBLANK(INDEX('Policy Characteristics'!K:K,MATCH($C325,'Policy Characteristics'!$C:$C,0))),"",INDEX('Policy Characteristics'!K:K,MATCH($C325,'Policy Characteristics'!$C:$C,0)))</f>
        <v>electricity-sector-main.html#elec-imports</v>
      </c>
      <c r="R325" s="176" t="str">
        <f>IF(ISBLANK(INDEX('Policy Characteristics'!L:L,MATCH($C325,'Policy Characteristics'!$C:$C,0))),"",INDEX('Policy Characteristics'!L:L,MATCH($C325,'Policy Characteristics'!$C:$C,0)))</f>
        <v>electricity-imports-exports.html</v>
      </c>
    </row>
    <row r="326" spans="1:19" s="2" customFormat="1"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Change Electricity Imports</v>
      </c>
      <c r="C326" s="176" t="str">
        <f t="shared" si="20"/>
        <v>Percent Change in Electricity Imports</v>
      </c>
      <c r="D326" s="6" t="s">
        <v>2277</v>
      </c>
      <c r="E326" s="47"/>
      <c r="F326" s="6" t="s">
        <v>2282</v>
      </c>
      <c r="G326" s="6"/>
      <c r="H326" s="49">
        <v>1758</v>
      </c>
      <c r="I326" s="197" t="s">
        <v>44</v>
      </c>
      <c r="J326" s="177" t="str">
        <f>IF(ISBLANK(INDEX('Policy Characteristics'!D:D,MATCH($C326,'Policy Characteristics'!$C:$C,0))),"",INDEX('Policy Characteristics'!D:D,MATCH($C326,'Policy Characteristics'!$C:$C,0)))</f>
        <v>Electricity Imports and Exports</v>
      </c>
      <c r="K326" s="176" t="str">
        <f>IF(ISBLANK(INDEX('Policy Characteristics'!E:E,MATCH($C326,'Policy Characteristics'!$C:$C,0))),"",INDEX('Policy Characteristics'!E:E,MATCH($C326,'Policy Characteristics'!$C:$C,0)))</f>
        <v>elec change imports</v>
      </c>
      <c r="L326" s="176">
        <f>IF(ISBLANK(INDEX('Policy Characteristics'!F:F,MATCH($C326,'Policy Characteristics'!$C:$C,0))),"",INDEX('Policy Characteristics'!F:F,MATCH($C326,'Policy Characteristics'!$C:$C,0)))</f>
        <v>-0.5</v>
      </c>
      <c r="M326" s="176">
        <f>IF(ISBLANK(INDEX('Policy Characteristics'!G:G,MATCH($C326,'Policy Characteristics'!$C:$C,0))),"",INDEX('Policy Characteristics'!G:G,MATCH($C326,'Policy Characteristics'!$C:$C,0)))</f>
        <v>1</v>
      </c>
      <c r="N326" s="176">
        <f>IF(ISBLANK(INDEX('Policy Characteristics'!H:H,MATCH($C326,'Policy Characteristics'!$C:$C,0))),"",INDEX('Policy Characteristics'!H:H,MATCH($C326,'Policy Characteristics'!$C:$C,0)))</f>
        <v>0.02</v>
      </c>
      <c r="O326" s="176" t="str">
        <f>IF(ISBLANK(INDEX('Policy Characteristics'!I:I,MATCH($C326,'Policy Characteristics'!$C:$C,0))),"",INDEX('Policy Characteristics'!I:I,MATCH($C326,'Policy Characteristics'!$C:$C,0)))</f>
        <v>% change in imports</v>
      </c>
      <c r="P326" s="176" t="str">
        <f>IF(ISBLANK(INDEX('Policy Characteristics'!J:J,MATCH($C326,'Policy Characteristics'!$C:$C,0))),"",INDEX('Policy Characteristics'!J:J,MATCH($C326,'Policy Characteristics'!$C:$C,0)))</f>
        <v>**Description:** This policy increases or decreases the amount of electricity imported to the EU from neighboring countries.  It does not cause the construction or removal of transmission lines linking these countries.</v>
      </c>
      <c r="Q326" s="176" t="str">
        <f>IF(ISBLANK(INDEX('Policy Characteristics'!K:K,MATCH($C326,'Policy Characteristics'!$C:$C,0))),"",INDEX('Policy Characteristics'!K:K,MATCH($C326,'Policy Characteristics'!$C:$C,0)))</f>
        <v>electricity-sector-main.html#elec-imports</v>
      </c>
      <c r="R326" s="176" t="str">
        <f>IF(ISBLANK(INDEX('Policy Characteristics'!L:L,MATCH($C326,'Policy Characteristics'!$C:$C,0))),"",INDEX('Policy Characteristics'!L:L,MATCH($C326,'Policy Characteristics'!$C:$C,0)))</f>
        <v>electricity-imports-exports.html</v>
      </c>
    </row>
    <row r="327" spans="1:19" s="2" customFormat="1"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Change Electricity Imports</v>
      </c>
      <c r="C327" s="176" t="str">
        <f t="shared" si="20"/>
        <v>Percent Change in Electricity Imports</v>
      </c>
      <c r="D327" s="6" t="s">
        <v>2353</v>
      </c>
      <c r="E327" s="47"/>
      <c r="F327" s="6" t="s">
        <v>2351</v>
      </c>
      <c r="G327" s="6"/>
      <c r="H327" s="49">
        <v>1759</v>
      </c>
      <c r="I327" s="197" t="s">
        <v>44</v>
      </c>
      <c r="J327" s="177" t="str">
        <f>IF(ISBLANK(INDEX('Policy Characteristics'!D:D,MATCH($C327,'Policy Characteristics'!$C:$C,0))),"",INDEX('Policy Characteristics'!D:D,MATCH($C327,'Policy Characteristics'!$C:$C,0)))</f>
        <v>Electricity Imports and Exports</v>
      </c>
      <c r="K327" s="176" t="str">
        <f>IF(ISBLANK(INDEX('Policy Characteristics'!E:E,MATCH($C327,'Policy Characteristics'!$C:$C,0))),"",INDEX('Policy Characteristics'!E:E,MATCH($C327,'Policy Characteristics'!$C:$C,0)))</f>
        <v>elec change imports</v>
      </c>
      <c r="L327" s="176">
        <f>IF(ISBLANK(INDEX('Policy Characteristics'!F:F,MATCH($C327,'Policy Characteristics'!$C:$C,0))),"",INDEX('Policy Characteristics'!F:F,MATCH($C327,'Policy Characteristics'!$C:$C,0)))</f>
        <v>-0.5</v>
      </c>
      <c r="M327" s="176">
        <f>IF(ISBLANK(INDEX('Policy Characteristics'!G:G,MATCH($C327,'Policy Characteristics'!$C:$C,0))),"",INDEX('Policy Characteristics'!G:G,MATCH($C327,'Policy Characteristics'!$C:$C,0)))</f>
        <v>1</v>
      </c>
      <c r="N327" s="176">
        <f>IF(ISBLANK(INDEX('Policy Characteristics'!H:H,MATCH($C327,'Policy Characteristics'!$C:$C,0))),"",INDEX('Policy Characteristics'!H:H,MATCH($C327,'Policy Characteristics'!$C:$C,0)))</f>
        <v>0.02</v>
      </c>
      <c r="O327" s="176" t="str">
        <f>IF(ISBLANK(INDEX('Policy Characteristics'!I:I,MATCH($C327,'Policy Characteristics'!$C:$C,0))),"",INDEX('Policy Characteristics'!I:I,MATCH($C327,'Policy Characteristics'!$C:$C,0)))</f>
        <v>% change in imports</v>
      </c>
      <c r="P327" s="176" t="str">
        <f>IF(ISBLANK(INDEX('Policy Characteristics'!J:J,MATCH($C327,'Policy Characteristics'!$C:$C,0))),"",INDEX('Policy Characteristics'!J:J,MATCH($C327,'Policy Characteristics'!$C:$C,0)))</f>
        <v>**Description:** This policy increases or decreases the amount of electricity imported to the EU from neighboring countries.  It does not cause the construction or removal of transmission lines linking these countries.</v>
      </c>
      <c r="Q327" s="176" t="str">
        <f>IF(ISBLANK(INDEX('Policy Characteristics'!K:K,MATCH($C327,'Policy Characteristics'!$C:$C,0))),"",INDEX('Policy Characteristics'!K:K,MATCH($C327,'Policy Characteristics'!$C:$C,0)))</f>
        <v>electricity-sector-main.html#elec-imports</v>
      </c>
      <c r="R327" s="176" t="str">
        <f>IF(ISBLANK(INDEX('Policy Characteristics'!L:L,MATCH($C327,'Policy Characteristics'!$C:$C,0))),"",INDEX('Policy Characteristics'!L:L,MATCH($C327,'Policy Characteristics'!$C:$C,0)))</f>
        <v>electricity-imports-exports.html</v>
      </c>
    </row>
    <row r="328" spans="1:19" s="2" customFormat="1"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Change Electricity Imports</v>
      </c>
      <c r="C328" s="176" t="str">
        <f t="shared" si="20"/>
        <v>Percent Change in Electricity Imports</v>
      </c>
      <c r="D328" s="6" t="s">
        <v>2354</v>
      </c>
      <c r="E328" s="47"/>
      <c r="F328" s="6" t="s">
        <v>2352</v>
      </c>
      <c r="G328" s="6"/>
      <c r="H328" s="49">
        <v>2237</v>
      </c>
      <c r="I328" s="197" t="s">
        <v>44</v>
      </c>
      <c r="J328" s="177" t="str">
        <f>IF(ISBLANK(INDEX('Policy Characteristics'!D:D,MATCH($C328,'Policy Characteristics'!$C:$C,0))),"",INDEX('Policy Characteristics'!D:D,MATCH($C328,'Policy Characteristics'!$C:$C,0)))</f>
        <v>Electricity Imports and Exports</v>
      </c>
      <c r="K328" s="176" t="str">
        <f>IF(ISBLANK(INDEX('Policy Characteristics'!E:E,MATCH($C328,'Policy Characteristics'!$C:$C,0))),"",INDEX('Policy Characteristics'!E:E,MATCH($C328,'Policy Characteristics'!$C:$C,0)))</f>
        <v>elec change imports</v>
      </c>
      <c r="L328" s="176">
        <f>IF(ISBLANK(INDEX('Policy Characteristics'!F:F,MATCH($C328,'Policy Characteristics'!$C:$C,0))),"",INDEX('Policy Characteristics'!F:F,MATCH($C328,'Policy Characteristics'!$C:$C,0)))</f>
        <v>-0.5</v>
      </c>
      <c r="M328" s="176">
        <f>IF(ISBLANK(INDEX('Policy Characteristics'!G:G,MATCH($C328,'Policy Characteristics'!$C:$C,0))),"",INDEX('Policy Characteristics'!G:G,MATCH($C328,'Policy Characteristics'!$C:$C,0)))</f>
        <v>1</v>
      </c>
      <c r="N328" s="176">
        <f>IF(ISBLANK(INDEX('Policy Characteristics'!H:H,MATCH($C328,'Policy Characteristics'!$C:$C,0))),"",INDEX('Policy Characteristics'!H:H,MATCH($C328,'Policy Characteristics'!$C:$C,0)))</f>
        <v>0.02</v>
      </c>
      <c r="O328" s="176" t="str">
        <f>IF(ISBLANK(INDEX('Policy Characteristics'!I:I,MATCH($C328,'Policy Characteristics'!$C:$C,0))),"",INDEX('Policy Characteristics'!I:I,MATCH($C328,'Policy Characteristics'!$C:$C,0)))</f>
        <v>% change in imports</v>
      </c>
      <c r="P328" s="176" t="str">
        <f>IF(ISBLANK(INDEX('Policy Characteristics'!J:J,MATCH($C328,'Policy Characteristics'!$C:$C,0))),"",INDEX('Policy Characteristics'!J:J,MATCH($C328,'Policy Characteristics'!$C:$C,0)))</f>
        <v>**Description:** This policy increases or decreases the amount of electricity imported to the EU from neighboring countries.  It does not cause the construction or removal of transmission lines linking these countries.</v>
      </c>
      <c r="Q328" s="176" t="str">
        <f>IF(ISBLANK(INDEX('Policy Characteristics'!K:K,MATCH($C328,'Policy Characteristics'!$C:$C,0))),"",INDEX('Policy Characteristics'!K:K,MATCH($C328,'Policy Characteristics'!$C:$C,0)))</f>
        <v>electricity-sector-main.html#elec-imports</v>
      </c>
      <c r="R328" s="176" t="str">
        <f>IF(ISBLANK(INDEX('Policy Characteristics'!L:L,MATCH($C328,'Policy Characteristics'!$C:$C,0))),"",INDEX('Policy Characteristics'!L:L,MATCH($C328,'Policy Characteristics'!$C:$C,0)))</f>
        <v>electricity-imports-exports.html</v>
      </c>
    </row>
    <row r="329" spans="1:19"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Non BAU Guaranteed Dispatch</v>
      </c>
      <c r="C329" t="s">
        <v>295</v>
      </c>
      <c r="D329" s="47"/>
      <c r="E329" s="47"/>
      <c r="F329" s="47"/>
      <c r="G329" s="47"/>
      <c r="H329" s="44">
        <v>619</v>
      </c>
      <c r="I329" s="197" t="s">
        <v>44</v>
      </c>
      <c r="J329" s="177" t="str">
        <f>IF(ISBLANK(INDEX('Policy Characteristics'!D:D,MATCH($C329,'Policy Characteristics'!$C:$C,0))),"",INDEX('Policy Characteristics'!D:D,MATCH($C329,'Policy Characteristics'!$C:$C,0)))</f>
        <v>Non BAU Guaranteed Dispatch</v>
      </c>
      <c r="K329" s="176" t="str">
        <f>IF(ISBLANK(INDEX('Policy Characteristics'!E:E,MATCH($C329,'Policy Characteristics'!$C:$C,0))),"",INDEX('Policy Characteristics'!E:E,MATCH($C329,'Policy Characteristics'!$C:$C,0)))</f>
        <v>elec non BAU guaranteed dispatch</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on/off</v>
      </c>
      <c r="P329" s="176" t="str">
        <f>IF(ISBLANK(INDEX('Policy Characteristics'!J:J,MATCH($C329,'Policy Characteristics'!$C:$C,0))),"",INDEX('Policy Characteristics'!J:J,MATCH($C329,'Policy Characteristics'!$C:$C,0)))</f>
        <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row>
    <row r="330" spans="1:19"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 t="s">
        <v>2267</v>
      </c>
      <c r="D330" s="47" t="s">
        <v>439</v>
      </c>
      <c r="E330" s="47"/>
      <c r="F330" s="47" t="s">
        <v>438</v>
      </c>
      <c r="G330" s="6"/>
      <c r="H330" s="44">
        <v>1730</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ref="C331:C353" si="21">$C$330</f>
        <v>Percentage Decrease in Cost of Capital for Power Plants</v>
      </c>
      <c r="D331" s="6" t="s">
        <v>2272</v>
      </c>
      <c r="E331" s="47"/>
      <c r="F331" s="6" t="s">
        <v>2521</v>
      </c>
      <c r="G331" s="6"/>
      <c r="H331" s="44">
        <v>1731</v>
      </c>
      <c r="I331" s="198"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1"/>
        <v>Percentage Decrease in Cost of Capital for Power Plants</v>
      </c>
      <c r="D332" s="6" t="s">
        <v>2273</v>
      </c>
      <c r="E332" s="47"/>
      <c r="F332" s="6" t="s">
        <v>2223</v>
      </c>
      <c r="G332" s="6"/>
      <c r="H332" s="44">
        <v>1803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1"/>
        <v>Percentage Decrease in Cost of Capital for Power Plants</v>
      </c>
      <c r="D333" s="6" t="s">
        <v>75</v>
      </c>
      <c r="E333" s="47"/>
      <c r="F333" s="6" t="s">
        <v>2283</v>
      </c>
      <c r="G333" s="6"/>
      <c r="H333" s="44">
        <v>1732</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1"/>
        <v>Percentage Decrease in Cost of Capital for Power Plants</v>
      </c>
      <c r="D334" s="6" t="s">
        <v>76</v>
      </c>
      <c r="E334" s="47"/>
      <c r="F334" s="6" t="s">
        <v>88</v>
      </c>
      <c r="G334" s="6"/>
      <c r="H334" s="44">
        <v>1733</v>
      </c>
      <c r="I334" s="6"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1"/>
        <v>Percentage Decrease in Cost of Capital for Power Plants</v>
      </c>
      <c r="D335" s="6" t="s">
        <v>440</v>
      </c>
      <c r="E335" s="47"/>
      <c r="F335" s="6" t="s">
        <v>443</v>
      </c>
      <c r="G335" s="6"/>
      <c r="H335" s="44">
        <v>1734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1"/>
        <v>Percentage Decrease in Cost of Capital for Power Plants</v>
      </c>
      <c r="D336" s="6" t="s">
        <v>77</v>
      </c>
      <c r="E336" s="47"/>
      <c r="F336" s="6" t="s">
        <v>89</v>
      </c>
      <c r="G336" s="6"/>
      <c r="H336" s="44">
        <v>1735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1"/>
        <v>Percentage Decrease in Cost of Capital for Power Plants</v>
      </c>
      <c r="D337" s="6" t="s">
        <v>78</v>
      </c>
      <c r="E337" s="47"/>
      <c r="F337" s="6" t="s">
        <v>90</v>
      </c>
      <c r="G337" s="6"/>
      <c r="H337" s="44">
        <v>1736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1"/>
        <v>Percentage Decrease in Cost of Capital for Power Plants</v>
      </c>
      <c r="D338" s="6" t="s">
        <v>79</v>
      </c>
      <c r="E338" s="47"/>
      <c r="F338" s="6" t="s">
        <v>91</v>
      </c>
      <c r="G338" s="6"/>
      <c r="H338" s="44">
        <v>1737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1"/>
        <v>Percentage Decrease in Cost of Capital for Power Plants</v>
      </c>
      <c r="D339" s="6" t="s">
        <v>1306</v>
      </c>
      <c r="E339" s="47"/>
      <c r="F339" s="6" t="s">
        <v>428</v>
      </c>
      <c r="G339" s="6"/>
      <c r="H339" s="44">
        <v>1738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1"/>
        <v>Percentage Decrease in Cost of Capital for Power Plants</v>
      </c>
      <c r="D340" s="6" t="s">
        <v>302</v>
      </c>
      <c r="E340" s="47"/>
      <c r="F340" s="6" t="s">
        <v>2525</v>
      </c>
      <c r="G340" s="6"/>
      <c r="H340" s="44">
        <v>1739</v>
      </c>
      <c r="I340" s="198"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1"/>
        <v>Percentage Decrease in Cost of Capital for Power Plants</v>
      </c>
      <c r="D341" s="6" t="s">
        <v>303</v>
      </c>
      <c r="E341" s="47"/>
      <c r="F341" s="6" t="s">
        <v>2523</v>
      </c>
      <c r="G341" s="6"/>
      <c r="H341" s="44">
        <v>1740</v>
      </c>
      <c r="I341" s="198"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Decrease Cost of Capital</v>
      </c>
      <c r="C342" s="176" t="str">
        <f t="shared" si="21"/>
        <v>Percentage Decrease in Cost of Capital for Power Plants</v>
      </c>
      <c r="D342" s="6" t="s">
        <v>436</v>
      </c>
      <c r="E342" s="47"/>
      <c r="F342" s="6" t="s">
        <v>435</v>
      </c>
      <c r="G342" s="6"/>
      <c r="H342" s="44">
        <v>1741</v>
      </c>
      <c r="I342" s="198" t="s">
        <v>44</v>
      </c>
      <c r="J342" s="177" t="str">
        <f>IF(ISBLANK(INDEX('Policy Characteristics'!D:D,MATCH($C342,'Policy Characteristics'!$C:$C,0))),"",INDEX('Policy Characteristics'!D:D,MATCH($C342,'Policy Characteristics'!$C:$C,0)))</f>
        <v>Decrease Electricity Sector Cost of Capital</v>
      </c>
      <c r="K342" s="176" t="str">
        <f>IF(ISBLANK(INDEX('Policy Characteristics'!E:E,MATCH($C342,'Policy Characteristics'!$C:$C,0))),"",INDEX('Policy Characteristics'!E:E,MATCH($C342,'Policy Characteristics'!$C:$C,0)))</f>
        <v>elec power plant cost of capital</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100</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 decrease</v>
      </c>
      <c r="P342" s="176"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c r="S342" s="188"/>
    </row>
    <row r="343" spans="1:19"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Decrease Cost of Capital</v>
      </c>
      <c r="C343" s="176" t="str">
        <f t="shared" si="21"/>
        <v>Percentage Decrease in Cost of Capital for Power Plants</v>
      </c>
      <c r="D343" s="6" t="s">
        <v>445</v>
      </c>
      <c r="E343" s="47"/>
      <c r="F343" s="6" t="s">
        <v>446</v>
      </c>
      <c r="G343" s="6"/>
      <c r="H343" s="44">
        <v>1742</v>
      </c>
      <c r="I343" s="6" t="s">
        <v>44</v>
      </c>
      <c r="J343" s="177" t="str">
        <f>IF(ISBLANK(INDEX('Policy Characteristics'!D:D,MATCH($C343,'Policy Characteristics'!$C:$C,0))),"",INDEX('Policy Characteristics'!D:D,MATCH($C343,'Policy Characteristics'!$C:$C,0)))</f>
        <v>Decrease Electricity Sector Cost of Capital</v>
      </c>
      <c r="K343" s="176" t="str">
        <f>IF(ISBLANK(INDEX('Policy Characteristics'!E:E,MATCH($C343,'Policy Characteristics'!$C:$C,0))),"",INDEX('Policy Characteristics'!E:E,MATCH($C343,'Policy Characteristics'!$C:$C,0)))</f>
        <v>elec power plant cost of capital</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100</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 decrease</v>
      </c>
      <c r="P343" s="176"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c r="S343" s="188"/>
    </row>
    <row r="344" spans="1:19"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Decrease Cost of Capital</v>
      </c>
      <c r="C344" s="176" t="str">
        <f t="shared" si="21"/>
        <v>Percentage Decrease in Cost of Capital for Power Plants</v>
      </c>
      <c r="D344" s="6" t="s">
        <v>1622</v>
      </c>
      <c r="E344" s="47"/>
      <c r="F344" s="6" t="s">
        <v>1348</v>
      </c>
      <c r="G344" s="6"/>
      <c r="H344" s="44">
        <v>1743</v>
      </c>
      <c r="I344" s="198" t="s">
        <v>44</v>
      </c>
      <c r="J344" s="177" t="str">
        <f>IF(ISBLANK(INDEX('Policy Characteristics'!D:D,MATCH($C344,'Policy Characteristics'!$C:$C,0))),"",INDEX('Policy Characteristics'!D:D,MATCH($C344,'Policy Characteristics'!$C:$C,0)))</f>
        <v>Decrease Electricity Sector Cost of Capital</v>
      </c>
      <c r="K344" s="176" t="str">
        <f>IF(ISBLANK(INDEX('Policy Characteristics'!E:E,MATCH($C344,'Policy Characteristics'!$C:$C,0))),"",INDEX('Policy Characteristics'!E:E,MATCH($C344,'Policy Characteristics'!$C:$C,0)))</f>
        <v>elec power plant cost of capital</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100</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 decrease</v>
      </c>
      <c r="P344" s="176"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c r="S344" s="188"/>
    </row>
    <row r="345" spans="1:19"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Decrease Cost of Capital</v>
      </c>
      <c r="C345" s="176" t="str">
        <f t="shared" si="21"/>
        <v>Percentage Decrease in Cost of Capital for Power Plants</v>
      </c>
      <c r="D345" s="6" t="s">
        <v>1623</v>
      </c>
      <c r="E345" s="47"/>
      <c r="F345" s="6" t="s">
        <v>1468</v>
      </c>
      <c r="G345" s="6"/>
      <c r="H345" s="44">
        <v>1744</v>
      </c>
      <c r="I345" s="198" t="s">
        <v>44</v>
      </c>
      <c r="J345" s="177" t="str">
        <f>IF(ISBLANK(INDEX('Policy Characteristics'!D:D,MATCH($C345,'Policy Characteristics'!$C:$C,0))),"",INDEX('Policy Characteristics'!D:D,MATCH($C345,'Policy Characteristics'!$C:$C,0)))</f>
        <v>Decrease Electricity Sector Cost of Capital</v>
      </c>
      <c r="K345" s="176" t="str">
        <f>IF(ISBLANK(INDEX('Policy Characteristics'!E:E,MATCH($C345,'Policy Characteristics'!$C:$C,0))),"",INDEX('Policy Characteristics'!E:E,MATCH($C345,'Policy Characteristics'!$C:$C,0)))</f>
        <v>elec power plant cost of capital</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100</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 decrease</v>
      </c>
      <c r="P345" s="176"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c r="S345" s="188"/>
    </row>
    <row r="346" spans="1:19"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Decrease Cost of Capital</v>
      </c>
      <c r="C346" s="176" t="str">
        <f t="shared" si="21"/>
        <v>Percentage Decrease in Cost of Capital for Power Plants</v>
      </c>
      <c r="D346" s="6" t="s">
        <v>1624</v>
      </c>
      <c r="E346" s="47"/>
      <c r="F346" s="6" t="s">
        <v>1350</v>
      </c>
      <c r="G346" s="6"/>
      <c r="H346" s="44">
        <v>1745</v>
      </c>
      <c r="I346" s="198" t="s">
        <v>44</v>
      </c>
      <c r="J346" s="177" t="str">
        <f>IF(ISBLANK(INDEX('Policy Characteristics'!D:D,MATCH($C346,'Policy Characteristics'!$C:$C,0))),"",INDEX('Policy Characteristics'!D:D,MATCH($C346,'Policy Characteristics'!$C:$C,0)))</f>
        <v>Decrease Electricity Sector Cost of Capital</v>
      </c>
      <c r="K346" s="176" t="str">
        <f>IF(ISBLANK(INDEX('Policy Characteristics'!E:E,MATCH($C346,'Policy Characteristics'!$C:$C,0))),"",INDEX('Policy Characteristics'!E:E,MATCH($C346,'Policy Characteristics'!$C:$C,0)))</f>
        <v>elec power plant cost of capital</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100</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 decrease</v>
      </c>
      <c r="P346" s="176"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c r="S346" s="188"/>
    </row>
    <row r="347" spans="1:19"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Decrease Cost of Capital</v>
      </c>
      <c r="C347" s="176" t="str">
        <f t="shared" si="21"/>
        <v>Percentage Decrease in Cost of Capital for Power Plants</v>
      </c>
      <c r="D347" s="6" t="s">
        <v>2271</v>
      </c>
      <c r="E347" s="47"/>
      <c r="F347" s="6" t="s">
        <v>2278</v>
      </c>
      <c r="G347" s="6"/>
      <c r="H347" s="44">
        <v>1804</v>
      </c>
      <c r="I347" s="6" t="s">
        <v>44</v>
      </c>
      <c r="J347" s="177" t="str">
        <f>IF(ISBLANK(INDEX('Policy Characteristics'!D:D,MATCH($C347,'Policy Characteristics'!$C:$C,0))),"",INDEX('Policy Characteristics'!D:D,MATCH($C347,'Policy Characteristics'!$C:$C,0)))</f>
        <v>Decrease Electricity Sector Cost of Capital</v>
      </c>
      <c r="K347" s="176" t="str">
        <f>IF(ISBLANK(INDEX('Policy Characteristics'!E:E,MATCH($C347,'Policy Characteristics'!$C:$C,0))),"",INDEX('Policy Characteristics'!E:E,MATCH($C347,'Policy Characteristics'!$C:$C,0)))</f>
        <v>elec power plant cost of capital</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100</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 decrease</v>
      </c>
      <c r="P347" s="176"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c r="S347" s="188"/>
    </row>
    <row r="348" spans="1:19"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Decrease Cost of Capital</v>
      </c>
      <c r="C348" s="176" t="str">
        <f t="shared" si="21"/>
        <v>Percentage Decrease in Cost of Capital for Power Plants</v>
      </c>
      <c r="D348" s="6" t="s">
        <v>2274</v>
      </c>
      <c r="E348" s="47"/>
      <c r="F348" s="6" t="s">
        <v>2279</v>
      </c>
      <c r="G348" s="6"/>
      <c r="H348" s="44">
        <v>1805</v>
      </c>
      <c r="I348" s="6" t="s">
        <v>44</v>
      </c>
      <c r="J348" s="177" t="str">
        <f>IF(ISBLANK(INDEX('Policy Characteristics'!D:D,MATCH($C348,'Policy Characteristics'!$C:$C,0))),"",INDEX('Policy Characteristics'!D:D,MATCH($C348,'Policy Characteristics'!$C:$C,0)))</f>
        <v>Decrease Electricity Sector Cost of Capital</v>
      </c>
      <c r="K348" s="176" t="str">
        <f>IF(ISBLANK(INDEX('Policy Characteristics'!E:E,MATCH($C348,'Policy Characteristics'!$C:$C,0))),"",INDEX('Policy Characteristics'!E:E,MATCH($C348,'Policy Characteristics'!$C:$C,0)))</f>
        <v>elec power plant cost of capital</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100</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 decrease</v>
      </c>
      <c r="P348" s="176"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c r="S348" s="188"/>
    </row>
    <row r="349" spans="1:19"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Decrease Cost of Capital</v>
      </c>
      <c r="C349" s="176" t="str">
        <f t="shared" si="21"/>
        <v>Percentage Decrease in Cost of Capital for Power Plants</v>
      </c>
      <c r="D349" s="6" t="s">
        <v>2275</v>
      </c>
      <c r="E349" s="47"/>
      <c r="F349" s="6" t="s">
        <v>2280</v>
      </c>
      <c r="G349" s="6"/>
      <c r="H349" s="44">
        <v>1806</v>
      </c>
      <c r="I349" s="6" t="s">
        <v>44</v>
      </c>
      <c r="J349" s="177" t="str">
        <f>IF(ISBLANK(INDEX('Policy Characteristics'!D:D,MATCH($C349,'Policy Characteristics'!$C:$C,0))),"",INDEX('Policy Characteristics'!D:D,MATCH($C349,'Policy Characteristics'!$C:$C,0)))</f>
        <v>Decrease Electricity Sector Cost of Capital</v>
      </c>
      <c r="K349" s="176" t="str">
        <f>IF(ISBLANK(INDEX('Policy Characteristics'!E:E,MATCH($C349,'Policy Characteristics'!$C:$C,0))),"",INDEX('Policy Characteristics'!E:E,MATCH($C349,'Policy Characteristics'!$C:$C,0)))</f>
        <v>elec power plant cost of capital</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100</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 decrease</v>
      </c>
      <c r="P349" s="176"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c r="S349" s="188"/>
    </row>
    <row r="350" spans="1:19"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Decrease Cost of Capital</v>
      </c>
      <c r="C350" s="176" t="str">
        <f t="shared" si="21"/>
        <v>Percentage Decrease in Cost of Capital for Power Plants</v>
      </c>
      <c r="D350" s="6" t="s">
        <v>2276</v>
      </c>
      <c r="E350" s="47"/>
      <c r="F350" s="6" t="s">
        <v>2281</v>
      </c>
      <c r="G350" s="6"/>
      <c r="H350" s="44">
        <v>1807</v>
      </c>
      <c r="I350" s="6" t="s">
        <v>44</v>
      </c>
      <c r="J350" s="177" t="str">
        <f>IF(ISBLANK(INDEX('Policy Characteristics'!D:D,MATCH($C350,'Policy Characteristics'!$C:$C,0))),"",INDEX('Policy Characteristics'!D:D,MATCH($C350,'Policy Characteristics'!$C:$C,0)))</f>
        <v>Decrease Electricity Sector Cost of Capital</v>
      </c>
      <c r="K350" s="176" t="str">
        <f>IF(ISBLANK(INDEX('Policy Characteristics'!E:E,MATCH($C350,'Policy Characteristics'!$C:$C,0))),"",INDEX('Policy Characteristics'!E:E,MATCH($C350,'Policy Characteristics'!$C:$C,0)))</f>
        <v>elec power plant cost of capital</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100</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 decrease</v>
      </c>
      <c r="P350" s="176"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c r="S350" s="188"/>
    </row>
    <row r="351" spans="1:19"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Decrease Cost of Capital</v>
      </c>
      <c r="C351" s="176" t="str">
        <f t="shared" si="21"/>
        <v>Percentage Decrease in Cost of Capital for Power Plants</v>
      </c>
      <c r="D351" s="6" t="s">
        <v>2277</v>
      </c>
      <c r="E351" s="47"/>
      <c r="F351" s="6" t="s">
        <v>2282</v>
      </c>
      <c r="G351" s="6"/>
      <c r="H351" s="44">
        <v>1808</v>
      </c>
      <c r="I351" s="6" t="s">
        <v>44</v>
      </c>
      <c r="J351" s="177" t="str">
        <f>IF(ISBLANK(INDEX('Policy Characteristics'!D:D,MATCH($C351,'Policy Characteristics'!$C:$C,0))),"",INDEX('Policy Characteristics'!D:D,MATCH($C351,'Policy Characteristics'!$C:$C,0)))</f>
        <v>Decrease Electricity Sector Cost of Capital</v>
      </c>
      <c r="K351" s="176" t="str">
        <f>IF(ISBLANK(INDEX('Policy Characteristics'!E:E,MATCH($C351,'Policy Characteristics'!$C:$C,0))),"",INDEX('Policy Characteristics'!E:E,MATCH($C351,'Policy Characteristics'!$C:$C,0)))</f>
        <v>elec power plant cost of capital</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100</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 decrease</v>
      </c>
      <c r="P351" s="176"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c r="S351" s="188"/>
    </row>
    <row r="352" spans="1:19"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Decrease Cost of Capital</v>
      </c>
      <c r="C352" s="176" t="str">
        <f t="shared" si="21"/>
        <v>Percentage Decrease in Cost of Capital for Power Plants</v>
      </c>
      <c r="D352" s="6" t="s">
        <v>2353</v>
      </c>
      <c r="E352" s="47"/>
      <c r="F352" s="6" t="s">
        <v>2351</v>
      </c>
      <c r="G352" s="6"/>
      <c r="H352" s="44">
        <v>1809</v>
      </c>
      <c r="I352" s="6" t="s">
        <v>44</v>
      </c>
      <c r="J352" s="177" t="str">
        <f>IF(ISBLANK(INDEX('Policy Characteristics'!D:D,MATCH($C352,'Policy Characteristics'!$C:$C,0))),"",INDEX('Policy Characteristics'!D:D,MATCH($C352,'Policy Characteristics'!$C:$C,0)))</f>
        <v>Decrease Electricity Sector Cost of Capital</v>
      </c>
      <c r="K352" s="176" t="str">
        <f>IF(ISBLANK(INDEX('Policy Characteristics'!E:E,MATCH($C352,'Policy Characteristics'!$C:$C,0))),"",INDEX('Policy Characteristics'!E:E,MATCH($C352,'Policy Characteristics'!$C:$C,0)))</f>
        <v>elec power plant cost of capital</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100</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 decrease</v>
      </c>
      <c r="P352" s="176" t="str">
        <f>IF(ISBLANK(INDEX('Policy Characteristics'!J:J,MATCH($C352,'Policy Characteristics'!$C:$C,0))),"",INDEX('Policy Characteristics'!J:J,MATCH($C352,'Policy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c r="S352" s="188"/>
    </row>
    <row r="353" spans="1:19"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Decrease Cost of Capital</v>
      </c>
      <c r="C353" s="176" t="str">
        <f t="shared" si="21"/>
        <v>Percentage Decrease in Cost of Capital for Power Plants</v>
      </c>
      <c r="D353" s="6" t="s">
        <v>2354</v>
      </c>
      <c r="E353" s="47"/>
      <c r="F353" s="6" t="s">
        <v>2352</v>
      </c>
      <c r="G353" s="6"/>
      <c r="H353" s="44">
        <v>2238</v>
      </c>
      <c r="I353" s="6" t="s">
        <v>44</v>
      </c>
      <c r="J353" s="177" t="str">
        <f>IF(ISBLANK(INDEX('Policy Characteristics'!D:D,MATCH($C353,'Policy Characteristics'!$C:$C,0))),"",INDEX('Policy Characteristics'!D:D,MATCH($C353,'Policy Characteristics'!$C:$C,0)))</f>
        <v>Decrease Electricity Sector Cost of Capital</v>
      </c>
      <c r="K353" s="176" t="str">
        <f>IF(ISBLANK(INDEX('Policy Characteristics'!E:E,MATCH($C353,'Policy Characteristics'!$C:$C,0))),"",INDEX('Policy Characteristics'!E:E,MATCH($C353,'Policy Characteristics'!$C:$C,0)))</f>
        <v>elec power plant cost of capital</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100</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 decrease</v>
      </c>
      <c r="P353" s="176" t="str">
        <f>IF(ISBLANK(INDEX('Policy Characteristics'!J:J,MATCH($C353,'Policy Characteristics'!$C:$C,0))),"",INDEX('Policy Characteristics'!J:J,MATCH($C353,'Policy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c r="S353" s="188"/>
    </row>
    <row r="354" spans="1:19"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Demand Response</v>
      </c>
      <c r="C354" t="s">
        <v>27</v>
      </c>
      <c r="D354" s="47"/>
      <c r="E354" s="47"/>
      <c r="F354" s="47"/>
      <c r="G354" s="47"/>
      <c r="H354" s="44">
        <v>30</v>
      </c>
      <c r="I354" s="197" t="s">
        <v>43</v>
      </c>
      <c r="J354" s="177" t="str">
        <f>IF(ISBLANK(INDEX('Policy Characteristics'!D:D,MATCH($C354,'Policy Characteristics'!$C:$C,0))),"",INDEX('Policy Characteristics'!D:D,MATCH($C354,'Policy Characteristics'!$C:$C,0)))</f>
        <v>Demand Response</v>
      </c>
      <c r="K354" s="176" t="str">
        <f>IF(ISBLANK(INDEX('Policy Characteristics'!E:E,MATCH($C354,'Policy Characteristics'!$C:$C,0))),"",INDEX('Policy Characteristics'!E:E,MATCH($C354,'Policy Characteristics'!$C:$C,0)))</f>
        <v>elec demand response</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0.01</v>
      </c>
      <c r="O354" s="176" t="str">
        <f>IF(ISBLANK(INDEX('Policy Characteristics'!I:I,MATCH($C354,'Policy Characteristics'!$C:$C,0))),"",INDEX('Policy Characteristics'!I:I,MATCH($C354,'Policy Characteristics'!$C:$C,0)))</f>
        <v>% of potential achieved</v>
      </c>
      <c r="P354" s="176" t="str">
        <f>IF(ISBLANK(INDEX('Policy Characteristics'!J:J,MATCH($C354,'Policy Characteristics'!$C:$C,0))),"",INDEX('Policy Characteristics'!J:J,MATCH($C354,'Policy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54" s="176" t="str">
        <f>IF(ISBLANK(INDEX('Policy Characteristics'!K:K,MATCH($C354,'Policy Characteristics'!$C:$C,0))),"",INDEX('Policy Characteristics'!K:K,MATCH($C354,'Policy Characteristics'!$C:$C,0)))</f>
        <v>electricity-sector-main.html#dr</v>
      </c>
      <c r="R354" s="176" t="str">
        <f>IF(ISBLANK(INDEX('Policy Characteristics'!L:L,MATCH($C354,'Policy Characteristics'!$C:$C,0))),"",INDEX('Policy Characteristics'!L:L,MATCH($C354,'Policy Characteristics'!$C:$C,0)))</f>
        <v>demand-response.html</v>
      </c>
    </row>
    <row r="355" spans="1:19"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t="s">
        <v>125</v>
      </c>
      <c r="D355" s="47" t="s">
        <v>439</v>
      </c>
      <c r="E355" s="47"/>
      <c r="F355" s="47" t="s">
        <v>438</v>
      </c>
      <c r="G355" s="47"/>
      <c r="H355" s="44">
        <v>31</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9"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t="s">
        <v>125</v>
      </c>
      <c r="D356" s="6" t="s">
        <v>2272</v>
      </c>
      <c r="E356" s="47"/>
      <c r="F356" s="6" t="s">
        <v>2521</v>
      </c>
      <c r="G356" s="47"/>
      <c r="H356" s="44">
        <v>1760</v>
      </c>
      <c r="I356" s="197" t="s">
        <v>43</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9"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ref="C357:C378" si="22">C$355</f>
        <v>Annual Additional Capacity Retired due to Early Retirement Policy</v>
      </c>
      <c r="D357" s="6" t="s">
        <v>2273</v>
      </c>
      <c r="E357" s="47"/>
      <c r="F357" s="6" t="s">
        <v>2223</v>
      </c>
      <c r="G357" s="47"/>
      <c r="H357" s="44">
        <v>620</v>
      </c>
      <c r="I357" s="197" t="s">
        <v>43</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9"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2"/>
        <v>Annual Additional Capacity Retired due to Early Retirement Policy</v>
      </c>
      <c r="D358" s="6" t="s">
        <v>75</v>
      </c>
      <c r="E358" s="47"/>
      <c r="F358" s="6" t="s">
        <v>2283</v>
      </c>
      <c r="G358" s="47"/>
      <c r="H358" s="44">
        <v>32</v>
      </c>
      <c r="I358" s="197" t="s">
        <v>43</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9"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2"/>
        <v>Annual Additional Capacity Retired due to Early Retirement Policy</v>
      </c>
      <c r="D359" s="6" t="s">
        <v>76</v>
      </c>
      <c r="E359" s="47"/>
      <c r="F359" s="6" t="s">
        <v>88</v>
      </c>
      <c r="G359" s="47"/>
      <c r="H359" s="44">
        <v>621</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9"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2"/>
        <v>Annual Additional Capacity Retired due to Early Retirement Policy</v>
      </c>
      <c r="D360" s="6" t="s">
        <v>440</v>
      </c>
      <c r="E360" s="47"/>
      <c r="F360" s="6" t="s">
        <v>443</v>
      </c>
      <c r="G360" s="47"/>
      <c r="H360" s="44">
        <v>622</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9"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2"/>
        <v>Annual Additional Capacity Retired due to Early Retirement Policy</v>
      </c>
      <c r="D361" s="6" t="s">
        <v>77</v>
      </c>
      <c r="E361" s="47"/>
      <c r="F361" s="6" t="s">
        <v>89</v>
      </c>
      <c r="G361" s="47"/>
      <c r="H361" s="44">
        <v>623</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9"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2"/>
        <v>Annual Additional Capacity Retired due to Early Retirement Policy</v>
      </c>
      <c r="D362" s="6" t="s">
        <v>78</v>
      </c>
      <c r="E362" s="47"/>
      <c r="F362" s="6" t="s">
        <v>90</v>
      </c>
      <c r="G362" s="47"/>
      <c r="H362" s="44">
        <v>624</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9"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2"/>
        <v>Annual Additional Capacity Retired due to Early Retirement Policy</v>
      </c>
      <c r="D363" s="6" t="s">
        <v>79</v>
      </c>
      <c r="E363" s="47"/>
      <c r="F363" s="6" t="s">
        <v>91</v>
      </c>
      <c r="G363" s="47"/>
      <c r="H363" s="44">
        <v>625</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9"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2"/>
        <v>Annual Additional Capacity Retired due to Early Retirement Policy</v>
      </c>
      <c r="D364" s="6" t="s">
        <v>1306</v>
      </c>
      <c r="E364" s="47"/>
      <c r="F364" s="6" t="s">
        <v>428</v>
      </c>
      <c r="G364" s="47"/>
      <c r="H364" s="44">
        <v>626</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9"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2"/>
        <v>Annual Additional Capacity Retired due to Early Retirement Policy</v>
      </c>
      <c r="D365" s="6" t="s">
        <v>302</v>
      </c>
      <c r="E365" s="47"/>
      <c r="F365" s="6" t="s">
        <v>2525</v>
      </c>
      <c r="G365" s="47"/>
      <c r="H365" s="44">
        <v>627</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9"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2"/>
        <v>Annual Additional Capacity Retired due to Early Retirement Policy</v>
      </c>
      <c r="D366" s="6" t="s">
        <v>303</v>
      </c>
      <c r="E366" s="47"/>
      <c r="F366" s="6" t="s">
        <v>2523</v>
      </c>
      <c r="G366" s="47"/>
      <c r="H366" s="44">
        <v>628</v>
      </c>
      <c r="I366" s="197" t="s">
        <v>43</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9"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Early Retirement of Power Plants</v>
      </c>
      <c r="C367" s="176" t="str">
        <f t="shared" si="22"/>
        <v>Annual Additional Capacity Retired due to Early Retirement Policy</v>
      </c>
      <c r="D367" s="6" t="s">
        <v>436</v>
      </c>
      <c r="E367" s="47"/>
      <c r="F367" s="6" t="s">
        <v>435</v>
      </c>
      <c r="G367" s="47"/>
      <c r="H367" s="44">
        <v>590</v>
      </c>
      <c r="I367" s="197" t="s">
        <v>43</v>
      </c>
      <c r="J367" s="177" t="str">
        <f>IF(ISBLANK(INDEX('Policy Characteristics'!D:D,MATCH($C367,'Policy Characteristics'!$C:$C,0))),"",INDEX('Policy Characteristics'!D:D,MATCH($C367,'Policy Characteristics'!$C:$C,0)))</f>
        <v>Early Retirement of Power Plants</v>
      </c>
      <c r="K367" s="176" t="str">
        <f>IF(ISBLANK(INDEX('Policy Characteristics'!E:E,MATCH($C367,'Policy Characteristics'!$C:$C,0))),"",INDEX('Policy Characteristics'!E:E,MATCH($C367,'Policy Characteristics'!$C:$C,0)))</f>
        <v>elec early retirement</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25000</v>
      </c>
      <c r="N367" s="176">
        <f>IF(ISBLANK(INDEX('Policy Characteristics'!H:H,MATCH($C367,'Policy Characteristics'!$C:$C,0))),"",INDEX('Policy Characteristics'!H:H,MATCH($C367,'Policy Characteristics'!$C:$C,0)))</f>
        <v>500</v>
      </c>
      <c r="O367" s="176" t="str">
        <f>IF(ISBLANK(INDEX('Policy Characteristics'!I:I,MATCH($C367,'Policy Characteristics'!$C:$C,0))),"",INDEX('Policy Characteristics'!I:I,MATCH($C367,'Policy Characteristics'!$C:$C,0)))</f>
        <v>MW/year</v>
      </c>
      <c r="P367" s="176"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7" s="176" t="str">
        <f>IF(ISBLANK(INDEX('Policy Characteristics'!K:K,MATCH($C367,'Policy Characteristics'!$C:$C,0))),"",INDEX('Policy Characteristics'!K:K,MATCH($C367,'Policy Characteristics'!$C:$C,0)))</f>
        <v>electricity-sector-main.html#early-ret</v>
      </c>
      <c r="R367" s="176" t="str">
        <f>IF(ISBLANK(INDEX('Policy Characteristics'!L:L,MATCH($C367,'Policy Characteristics'!$C:$C,0))),"",INDEX('Policy Characteristics'!L:L,MATCH($C367,'Policy Characteristics'!$C:$C,0)))</f>
        <v>early-retirement-of-power-plants.html</v>
      </c>
    </row>
    <row r="368" spans="1:19"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Early Retirement of Power Plants</v>
      </c>
      <c r="C368" s="176" t="str">
        <f t="shared" si="22"/>
        <v>Annual Additional Capacity Retired due to Early Retirement Policy</v>
      </c>
      <c r="D368" s="6" t="s">
        <v>445</v>
      </c>
      <c r="E368" s="47"/>
      <c r="F368" s="6" t="s">
        <v>446</v>
      </c>
      <c r="G368" s="47"/>
      <c r="H368" s="44">
        <v>629</v>
      </c>
      <c r="I368" s="197" t="s">
        <v>44</v>
      </c>
      <c r="J368" s="177" t="str">
        <f>IF(ISBLANK(INDEX('Policy Characteristics'!D:D,MATCH($C368,'Policy Characteristics'!$C:$C,0))),"",INDEX('Policy Characteristics'!D:D,MATCH($C368,'Policy Characteristics'!$C:$C,0)))</f>
        <v>Early Retirement of Power Plants</v>
      </c>
      <c r="K368" s="176" t="str">
        <f>IF(ISBLANK(INDEX('Policy Characteristics'!E:E,MATCH($C368,'Policy Characteristics'!$C:$C,0))),"",INDEX('Policy Characteristics'!E:E,MATCH($C368,'Policy Characteristics'!$C:$C,0)))</f>
        <v>elec early retirement</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25000</v>
      </c>
      <c r="N368" s="176">
        <f>IF(ISBLANK(INDEX('Policy Characteristics'!H:H,MATCH($C368,'Policy Characteristics'!$C:$C,0))),"",INDEX('Policy Characteristics'!H:H,MATCH($C368,'Policy Characteristics'!$C:$C,0)))</f>
        <v>500</v>
      </c>
      <c r="O368" s="176" t="str">
        <f>IF(ISBLANK(INDEX('Policy Characteristics'!I:I,MATCH($C368,'Policy Characteristics'!$C:$C,0))),"",INDEX('Policy Characteristics'!I:I,MATCH($C368,'Policy Characteristics'!$C:$C,0)))</f>
        <v>MW/year</v>
      </c>
      <c r="P368" s="176"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8" s="176" t="str">
        <f>IF(ISBLANK(INDEX('Policy Characteristics'!K:K,MATCH($C368,'Policy Characteristics'!$C:$C,0))),"",INDEX('Policy Characteristics'!K:K,MATCH($C368,'Policy Characteristics'!$C:$C,0)))</f>
        <v>electricity-sector-main.html#early-ret</v>
      </c>
      <c r="R368" s="176" t="str">
        <f>IF(ISBLANK(INDEX('Policy Characteristics'!L:L,MATCH($C368,'Policy Characteristics'!$C:$C,0))),"",INDEX('Policy Characteristics'!L:L,MATCH($C368,'Policy Characteristics'!$C:$C,0)))</f>
        <v>early-retirement-of-power-plants.html</v>
      </c>
    </row>
    <row r="369" spans="1:18"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Early Retirement of Power Plants</v>
      </c>
      <c r="C369" s="176" t="str">
        <f t="shared" si="22"/>
        <v>Annual Additional Capacity Retired due to Early Retirement Policy</v>
      </c>
      <c r="D369" s="6" t="s">
        <v>1622</v>
      </c>
      <c r="E369" s="47"/>
      <c r="F369" s="6" t="s">
        <v>1348</v>
      </c>
      <c r="G369" s="47"/>
      <c r="H369" s="44">
        <v>630</v>
      </c>
      <c r="I369" s="197" t="s">
        <v>44</v>
      </c>
      <c r="J369" s="177" t="str">
        <f>IF(ISBLANK(INDEX('Policy Characteristics'!D:D,MATCH($C369,'Policy Characteristics'!$C:$C,0))),"",INDEX('Policy Characteristics'!D:D,MATCH($C369,'Policy Characteristics'!$C:$C,0)))</f>
        <v>Early Retirement of Power Plants</v>
      </c>
      <c r="K369" s="176" t="str">
        <f>IF(ISBLANK(INDEX('Policy Characteristics'!E:E,MATCH($C369,'Policy Characteristics'!$C:$C,0))),"",INDEX('Policy Characteristics'!E:E,MATCH($C369,'Policy Characteristics'!$C:$C,0)))</f>
        <v>elec early retirement</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25000</v>
      </c>
      <c r="N369" s="176">
        <f>IF(ISBLANK(INDEX('Policy Characteristics'!H:H,MATCH($C369,'Policy Characteristics'!$C:$C,0))),"",INDEX('Policy Characteristics'!H:H,MATCH($C369,'Policy Characteristics'!$C:$C,0)))</f>
        <v>500</v>
      </c>
      <c r="O369" s="176" t="str">
        <f>IF(ISBLANK(INDEX('Policy Characteristics'!I:I,MATCH($C369,'Policy Characteristics'!$C:$C,0))),"",INDEX('Policy Characteristics'!I:I,MATCH($C369,'Policy Characteristics'!$C:$C,0)))</f>
        <v>MW/year</v>
      </c>
      <c r="P369" s="176"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9" s="176" t="str">
        <f>IF(ISBLANK(INDEX('Policy Characteristics'!K:K,MATCH($C369,'Policy Characteristics'!$C:$C,0))),"",INDEX('Policy Characteristics'!K:K,MATCH($C369,'Policy Characteristics'!$C:$C,0)))</f>
        <v>electricity-sector-main.html#early-ret</v>
      </c>
      <c r="R369" s="176" t="str">
        <f>IF(ISBLANK(INDEX('Policy Characteristics'!L:L,MATCH($C369,'Policy Characteristics'!$C:$C,0))),"",INDEX('Policy Characteristics'!L:L,MATCH($C369,'Policy Characteristics'!$C:$C,0)))</f>
        <v>early-retirement-of-power-plants.html</v>
      </c>
    </row>
    <row r="370" spans="1:18"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Early Retirement of Power Plants</v>
      </c>
      <c r="C370" s="176" t="str">
        <f t="shared" si="22"/>
        <v>Annual Additional Capacity Retired due to Early Retirement Policy</v>
      </c>
      <c r="D370" s="6" t="s">
        <v>1623</v>
      </c>
      <c r="E370" s="47"/>
      <c r="F370" s="6" t="s">
        <v>1468</v>
      </c>
      <c r="G370" s="47"/>
      <c r="H370" s="44">
        <v>631</v>
      </c>
      <c r="I370" s="197" t="s">
        <v>44</v>
      </c>
      <c r="J370" s="177" t="str">
        <f>IF(ISBLANK(INDEX('Policy Characteristics'!D:D,MATCH($C370,'Policy Characteristics'!$C:$C,0))),"",INDEX('Policy Characteristics'!D:D,MATCH($C370,'Policy Characteristics'!$C:$C,0)))</f>
        <v>Early Retirement of Power Plants</v>
      </c>
      <c r="K370" s="176" t="str">
        <f>IF(ISBLANK(INDEX('Policy Characteristics'!E:E,MATCH($C370,'Policy Characteristics'!$C:$C,0))),"",INDEX('Policy Characteristics'!E:E,MATCH($C370,'Policy Characteristics'!$C:$C,0)))</f>
        <v>elec early retirement</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25000</v>
      </c>
      <c r="N370" s="176">
        <f>IF(ISBLANK(INDEX('Policy Characteristics'!H:H,MATCH($C370,'Policy Characteristics'!$C:$C,0))),"",INDEX('Policy Characteristics'!H:H,MATCH($C370,'Policy Characteristics'!$C:$C,0)))</f>
        <v>500</v>
      </c>
      <c r="O370" s="176" t="str">
        <f>IF(ISBLANK(INDEX('Policy Characteristics'!I:I,MATCH($C370,'Policy Characteristics'!$C:$C,0))),"",INDEX('Policy Characteristics'!I:I,MATCH($C370,'Policy Characteristics'!$C:$C,0)))</f>
        <v>MW/year</v>
      </c>
      <c r="P370" s="176"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0" s="176" t="str">
        <f>IF(ISBLANK(INDEX('Policy Characteristics'!K:K,MATCH($C370,'Policy Characteristics'!$C:$C,0))),"",INDEX('Policy Characteristics'!K:K,MATCH($C370,'Policy Characteristics'!$C:$C,0)))</f>
        <v>electricity-sector-main.html#early-ret</v>
      </c>
      <c r="R370" s="176" t="str">
        <f>IF(ISBLANK(INDEX('Policy Characteristics'!L:L,MATCH($C370,'Policy Characteristics'!$C:$C,0))),"",INDEX('Policy Characteristics'!L:L,MATCH($C370,'Policy Characteristics'!$C:$C,0)))</f>
        <v>early-retirement-of-power-plants.html</v>
      </c>
    </row>
    <row r="371" spans="1:18"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Early Retirement of Power Plants</v>
      </c>
      <c r="C371" s="176" t="str">
        <f t="shared" si="22"/>
        <v>Annual Additional Capacity Retired due to Early Retirement Policy</v>
      </c>
      <c r="D371" s="6" t="s">
        <v>1624</v>
      </c>
      <c r="E371" s="47"/>
      <c r="F371" s="6" t="s">
        <v>1350</v>
      </c>
      <c r="G371" s="47"/>
      <c r="H371" s="44">
        <v>632</v>
      </c>
      <c r="I371" s="197" t="s">
        <v>44</v>
      </c>
      <c r="J371" s="177" t="str">
        <f>IF(ISBLANK(INDEX('Policy Characteristics'!D:D,MATCH($C371,'Policy Characteristics'!$C:$C,0))),"",INDEX('Policy Characteristics'!D:D,MATCH($C371,'Policy Characteristics'!$C:$C,0)))</f>
        <v>Early Retirement of Power Plants</v>
      </c>
      <c r="K371" s="176" t="str">
        <f>IF(ISBLANK(INDEX('Policy Characteristics'!E:E,MATCH($C371,'Policy Characteristics'!$C:$C,0))),"",INDEX('Policy Characteristics'!E:E,MATCH($C371,'Policy Characteristics'!$C:$C,0)))</f>
        <v>elec early retirement</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25000</v>
      </c>
      <c r="N371" s="176">
        <f>IF(ISBLANK(INDEX('Policy Characteristics'!H:H,MATCH($C371,'Policy Characteristics'!$C:$C,0))),"",INDEX('Policy Characteristics'!H:H,MATCH($C371,'Policy Characteristics'!$C:$C,0)))</f>
        <v>500</v>
      </c>
      <c r="O371" s="176" t="str">
        <f>IF(ISBLANK(INDEX('Policy Characteristics'!I:I,MATCH($C371,'Policy Characteristics'!$C:$C,0))),"",INDEX('Policy Characteristics'!I:I,MATCH($C371,'Policy Characteristics'!$C:$C,0)))</f>
        <v>MW/year</v>
      </c>
      <c r="P371" s="176"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1" s="176" t="str">
        <f>IF(ISBLANK(INDEX('Policy Characteristics'!K:K,MATCH($C371,'Policy Characteristics'!$C:$C,0))),"",INDEX('Policy Characteristics'!K:K,MATCH($C371,'Policy Characteristics'!$C:$C,0)))</f>
        <v>electricity-sector-main.html#early-ret</v>
      </c>
      <c r="R371" s="176" t="str">
        <f>IF(ISBLANK(INDEX('Policy Characteristics'!L:L,MATCH($C371,'Policy Characteristics'!$C:$C,0))),"",INDEX('Policy Characteristics'!L:L,MATCH($C371,'Policy Characteristics'!$C:$C,0)))</f>
        <v>early-retirement-of-power-plants.html</v>
      </c>
    </row>
    <row r="372" spans="1:18"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Early Retirement of Power Plants</v>
      </c>
      <c r="C372" s="176" t="str">
        <f t="shared" si="22"/>
        <v>Annual Additional Capacity Retired due to Early Retirement Policy</v>
      </c>
      <c r="D372" s="6" t="s">
        <v>2271</v>
      </c>
      <c r="E372" s="47"/>
      <c r="F372" s="6" t="s">
        <v>2278</v>
      </c>
      <c r="G372" s="47"/>
      <c r="H372" s="44">
        <v>1761</v>
      </c>
      <c r="I372" s="197" t="s">
        <v>44</v>
      </c>
      <c r="J372" s="177" t="str">
        <f>IF(ISBLANK(INDEX('Policy Characteristics'!D:D,MATCH($C372,'Policy Characteristics'!$C:$C,0))),"",INDEX('Policy Characteristics'!D:D,MATCH($C372,'Policy Characteristics'!$C:$C,0)))</f>
        <v>Early Retirement of Power Plants</v>
      </c>
      <c r="K372" s="176" t="str">
        <f>IF(ISBLANK(INDEX('Policy Characteristics'!E:E,MATCH($C372,'Policy Characteristics'!$C:$C,0))),"",INDEX('Policy Characteristics'!E:E,MATCH($C372,'Policy Characteristics'!$C:$C,0)))</f>
        <v>elec early retirement</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25000</v>
      </c>
      <c r="N372" s="176">
        <f>IF(ISBLANK(INDEX('Policy Characteristics'!H:H,MATCH($C372,'Policy Characteristics'!$C:$C,0))),"",INDEX('Policy Characteristics'!H:H,MATCH($C372,'Policy Characteristics'!$C:$C,0)))</f>
        <v>500</v>
      </c>
      <c r="O372" s="176" t="str">
        <f>IF(ISBLANK(INDEX('Policy Characteristics'!I:I,MATCH($C372,'Policy Characteristics'!$C:$C,0))),"",INDEX('Policy Characteristics'!I:I,MATCH($C372,'Policy Characteristics'!$C:$C,0)))</f>
        <v>MW/year</v>
      </c>
      <c r="P372" s="176"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2" s="176" t="str">
        <f>IF(ISBLANK(INDEX('Policy Characteristics'!K:K,MATCH($C372,'Policy Characteristics'!$C:$C,0))),"",INDEX('Policy Characteristics'!K:K,MATCH($C372,'Policy Characteristics'!$C:$C,0)))</f>
        <v>electricity-sector-main.html#early-ret</v>
      </c>
      <c r="R372" s="176" t="str">
        <f>IF(ISBLANK(INDEX('Policy Characteristics'!L:L,MATCH($C372,'Policy Characteristics'!$C:$C,0))),"",INDEX('Policy Characteristics'!L:L,MATCH($C372,'Policy Characteristics'!$C:$C,0)))</f>
        <v>early-retirement-of-power-plants.html</v>
      </c>
    </row>
    <row r="373" spans="1:18"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Early Retirement of Power Plants</v>
      </c>
      <c r="C373" s="176" t="str">
        <f t="shared" si="22"/>
        <v>Annual Additional Capacity Retired due to Early Retirement Policy</v>
      </c>
      <c r="D373" s="6" t="s">
        <v>2274</v>
      </c>
      <c r="E373" s="47"/>
      <c r="F373" s="6" t="s">
        <v>2279</v>
      </c>
      <c r="G373" s="47"/>
      <c r="H373" s="44">
        <v>1762</v>
      </c>
      <c r="I373" s="197" t="s">
        <v>44</v>
      </c>
      <c r="J373" s="177" t="str">
        <f>IF(ISBLANK(INDEX('Policy Characteristics'!D:D,MATCH($C373,'Policy Characteristics'!$C:$C,0))),"",INDEX('Policy Characteristics'!D:D,MATCH($C373,'Policy Characteristics'!$C:$C,0)))</f>
        <v>Early Retirement of Power Plants</v>
      </c>
      <c r="K373" s="176" t="str">
        <f>IF(ISBLANK(INDEX('Policy Characteristics'!E:E,MATCH($C373,'Policy Characteristics'!$C:$C,0))),"",INDEX('Policy Characteristics'!E:E,MATCH($C373,'Policy Characteristics'!$C:$C,0)))</f>
        <v>elec early retirement</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25000</v>
      </c>
      <c r="N373" s="176">
        <f>IF(ISBLANK(INDEX('Policy Characteristics'!H:H,MATCH($C373,'Policy Characteristics'!$C:$C,0))),"",INDEX('Policy Characteristics'!H:H,MATCH($C373,'Policy Characteristics'!$C:$C,0)))</f>
        <v>500</v>
      </c>
      <c r="O373" s="176" t="str">
        <f>IF(ISBLANK(INDEX('Policy Characteristics'!I:I,MATCH($C373,'Policy Characteristics'!$C:$C,0))),"",INDEX('Policy Characteristics'!I:I,MATCH($C373,'Policy Characteristics'!$C:$C,0)))</f>
        <v>MW/year</v>
      </c>
      <c r="P373" s="176"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3" s="176" t="str">
        <f>IF(ISBLANK(INDEX('Policy Characteristics'!K:K,MATCH($C373,'Policy Characteristics'!$C:$C,0))),"",INDEX('Policy Characteristics'!K:K,MATCH($C373,'Policy Characteristics'!$C:$C,0)))</f>
        <v>electricity-sector-main.html#early-ret</v>
      </c>
      <c r="R373" s="176" t="str">
        <f>IF(ISBLANK(INDEX('Policy Characteristics'!L:L,MATCH($C373,'Policy Characteristics'!$C:$C,0))),"",INDEX('Policy Characteristics'!L:L,MATCH($C373,'Policy Characteristics'!$C:$C,0)))</f>
        <v>early-retirement-of-power-plants.html</v>
      </c>
    </row>
    <row r="374" spans="1:18"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Early Retirement of Power Plants</v>
      </c>
      <c r="C374" s="176" t="str">
        <f t="shared" si="22"/>
        <v>Annual Additional Capacity Retired due to Early Retirement Policy</v>
      </c>
      <c r="D374" s="6" t="s">
        <v>2275</v>
      </c>
      <c r="E374" s="47"/>
      <c r="F374" s="6" t="s">
        <v>2280</v>
      </c>
      <c r="G374" s="47"/>
      <c r="H374" s="44">
        <v>1763</v>
      </c>
      <c r="I374" s="197" t="s">
        <v>44</v>
      </c>
      <c r="J374" s="177" t="str">
        <f>IF(ISBLANK(INDEX('Policy Characteristics'!D:D,MATCH($C374,'Policy Characteristics'!$C:$C,0))),"",INDEX('Policy Characteristics'!D:D,MATCH($C374,'Policy Characteristics'!$C:$C,0)))</f>
        <v>Early Retirement of Power Plants</v>
      </c>
      <c r="K374" s="176" t="str">
        <f>IF(ISBLANK(INDEX('Policy Characteristics'!E:E,MATCH($C374,'Policy Characteristics'!$C:$C,0))),"",INDEX('Policy Characteristics'!E:E,MATCH($C374,'Policy Characteristics'!$C:$C,0)))</f>
        <v>elec early retirement</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25000</v>
      </c>
      <c r="N374" s="176">
        <f>IF(ISBLANK(INDEX('Policy Characteristics'!H:H,MATCH($C374,'Policy Characteristics'!$C:$C,0))),"",INDEX('Policy Characteristics'!H:H,MATCH($C374,'Policy Characteristics'!$C:$C,0)))</f>
        <v>500</v>
      </c>
      <c r="O374" s="176" t="str">
        <f>IF(ISBLANK(INDEX('Policy Characteristics'!I:I,MATCH($C374,'Policy Characteristics'!$C:$C,0))),"",INDEX('Policy Characteristics'!I:I,MATCH($C374,'Policy Characteristics'!$C:$C,0)))</f>
        <v>MW/year</v>
      </c>
      <c r="P374" s="176"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4" s="176" t="str">
        <f>IF(ISBLANK(INDEX('Policy Characteristics'!K:K,MATCH($C374,'Policy Characteristics'!$C:$C,0))),"",INDEX('Policy Characteristics'!K:K,MATCH($C374,'Policy Characteristics'!$C:$C,0)))</f>
        <v>electricity-sector-main.html#early-ret</v>
      </c>
      <c r="R374" s="176" t="str">
        <f>IF(ISBLANK(INDEX('Policy Characteristics'!L:L,MATCH($C374,'Policy Characteristics'!$C:$C,0))),"",INDEX('Policy Characteristics'!L:L,MATCH($C374,'Policy Characteristics'!$C:$C,0)))</f>
        <v>early-retirement-of-power-plants.html</v>
      </c>
    </row>
    <row r="375" spans="1:18"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Early Retirement of Power Plants</v>
      </c>
      <c r="C375" s="176" t="str">
        <f t="shared" si="22"/>
        <v>Annual Additional Capacity Retired due to Early Retirement Policy</v>
      </c>
      <c r="D375" s="6" t="s">
        <v>2276</v>
      </c>
      <c r="E375" s="47"/>
      <c r="F375" s="6" t="s">
        <v>2281</v>
      </c>
      <c r="G375" s="47"/>
      <c r="H375" s="44">
        <v>1764</v>
      </c>
      <c r="I375" s="197" t="s">
        <v>44</v>
      </c>
      <c r="J375" s="177" t="str">
        <f>IF(ISBLANK(INDEX('Policy Characteristics'!D:D,MATCH($C375,'Policy Characteristics'!$C:$C,0))),"",INDEX('Policy Characteristics'!D:D,MATCH($C375,'Policy Characteristics'!$C:$C,0)))</f>
        <v>Early Retirement of Power Plants</v>
      </c>
      <c r="K375" s="176" t="str">
        <f>IF(ISBLANK(INDEX('Policy Characteristics'!E:E,MATCH($C375,'Policy Characteristics'!$C:$C,0))),"",INDEX('Policy Characteristics'!E:E,MATCH($C375,'Policy Characteristics'!$C:$C,0)))</f>
        <v>elec early retirement</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25000</v>
      </c>
      <c r="N375" s="176">
        <f>IF(ISBLANK(INDEX('Policy Characteristics'!H:H,MATCH($C375,'Policy Characteristics'!$C:$C,0))),"",INDEX('Policy Characteristics'!H:H,MATCH($C375,'Policy Characteristics'!$C:$C,0)))</f>
        <v>500</v>
      </c>
      <c r="O375" s="176" t="str">
        <f>IF(ISBLANK(INDEX('Policy Characteristics'!I:I,MATCH($C375,'Policy Characteristics'!$C:$C,0))),"",INDEX('Policy Characteristics'!I:I,MATCH($C375,'Policy Characteristics'!$C:$C,0)))</f>
        <v>MW/year</v>
      </c>
      <c r="P375" s="176"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5" s="176" t="str">
        <f>IF(ISBLANK(INDEX('Policy Characteristics'!K:K,MATCH($C375,'Policy Characteristics'!$C:$C,0))),"",INDEX('Policy Characteristics'!K:K,MATCH($C375,'Policy Characteristics'!$C:$C,0)))</f>
        <v>electricity-sector-main.html#early-ret</v>
      </c>
      <c r="R375" s="176" t="str">
        <f>IF(ISBLANK(INDEX('Policy Characteristics'!L:L,MATCH($C375,'Policy Characteristics'!$C:$C,0))),"",INDEX('Policy Characteristics'!L:L,MATCH($C375,'Policy Characteristics'!$C:$C,0)))</f>
        <v>early-retirement-of-power-plants.html</v>
      </c>
    </row>
    <row r="376" spans="1:18"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Early Retirement of Power Plants</v>
      </c>
      <c r="C376" s="176" t="str">
        <f t="shared" si="22"/>
        <v>Annual Additional Capacity Retired due to Early Retirement Policy</v>
      </c>
      <c r="D376" s="6" t="s">
        <v>2277</v>
      </c>
      <c r="E376" s="47"/>
      <c r="F376" s="6" t="s">
        <v>2282</v>
      </c>
      <c r="G376" s="47"/>
      <c r="H376" s="44">
        <v>1765</v>
      </c>
      <c r="I376" s="197" t="s">
        <v>44</v>
      </c>
      <c r="J376" s="177" t="str">
        <f>IF(ISBLANK(INDEX('Policy Characteristics'!D:D,MATCH($C376,'Policy Characteristics'!$C:$C,0))),"",INDEX('Policy Characteristics'!D:D,MATCH($C376,'Policy Characteristics'!$C:$C,0)))</f>
        <v>Early Retirement of Power Plants</v>
      </c>
      <c r="K376" s="176" t="str">
        <f>IF(ISBLANK(INDEX('Policy Characteristics'!E:E,MATCH($C376,'Policy Characteristics'!$C:$C,0))),"",INDEX('Policy Characteristics'!E:E,MATCH($C376,'Policy Characteristics'!$C:$C,0)))</f>
        <v>elec early retirement</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25000</v>
      </c>
      <c r="N376" s="176">
        <f>IF(ISBLANK(INDEX('Policy Characteristics'!H:H,MATCH($C376,'Policy Characteristics'!$C:$C,0))),"",INDEX('Policy Characteristics'!H:H,MATCH($C376,'Policy Characteristics'!$C:$C,0)))</f>
        <v>500</v>
      </c>
      <c r="O376" s="176" t="str">
        <f>IF(ISBLANK(INDEX('Policy Characteristics'!I:I,MATCH($C376,'Policy Characteristics'!$C:$C,0))),"",INDEX('Policy Characteristics'!I:I,MATCH($C376,'Policy Characteristics'!$C:$C,0)))</f>
        <v>MW/year</v>
      </c>
      <c r="P376" s="176"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6" s="176" t="str">
        <f>IF(ISBLANK(INDEX('Policy Characteristics'!K:K,MATCH($C376,'Policy Characteristics'!$C:$C,0))),"",INDEX('Policy Characteristics'!K:K,MATCH($C376,'Policy Characteristics'!$C:$C,0)))</f>
        <v>electricity-sector-main.html#early-ret</v>
      </c>
      <c r="R376" s="176" t="str">
        <f>IF(ISBLANK(INDEX('Policy Characteristics'!L:L,MATCH($C376,'Policy Characteristics'!$C:$C,0))),"",INDEX('Policy Characteristics'!L:L,MATCH($C376,'Policy Characteristics'!$C:$C,0)))</f>
        <v>early-retirement-of-power-plants.html</v>
      </c>
    </row>
    <row r="377" spans="1:18"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Early Retirement of Power Plants</v>
      </c>
      <c r="C377" s="176" t="str">
        <f t="shared" si="22"/>
        <v>Annual Additional Capacity Retired due to Early Retirement Policy</v>
      </c>
      <c r="D377" s="6" t="s">
        <v>2353</v>
      </c>
      <c r="E377" s="47"/>
      <c r="F377" s="6" t="s">
        <v>2351</v>
      </c>
      <c r="G377" s="47"/>
      <c r="H377" s="44">
        <v>1766</v>
      </c>
      <c r="I377" s="197" t="s">
        <v>44</v>
      </c>
      <c r="J377" s="177" t="str">
        <f>IF(ISBLANK(INDEX('Policy Characteristics'!D:D,MATCH($C377,'Policy Characteristics'!$C:$C,0))),"",INDEX('Policy Characteristics'!D:D,MATCH($C377,'Policy Characteristics'!$C:$C,0)))</f>
        <v>Early Retirement of Power Plants</v>
      </c>
      <c r="K377" s="176" t="str">
        <f>IF(ISBLANK(INDEX('Policy Characteristics'!E:E,MATCH($C377,'Policy Characteristics'!$C:$C,0))),"",INDEX('Policy Characteristics'!E:E,MATCH($C377,'Policy Characteristics'!$C:$C,0)))</f>
        <v>elec early retirement</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25000</v>
      </c>
      <c r="N377" s="176">
        <f>IF(ISBLANK(INDEX('Policy Characteristics'!H:H,MATCH($C377,'Policy Characteristics'!$C:$C,0))),"",INDEX('Policy Characteristics'!H:H,MATCH($C377,'Policy Characteristics'!$C:$C,0)))</f>
        <v>500</v>
      </c>
      <c r="O377" s="176" t="str">
        <f>IF(ISBLANK(INDEX('Policy Characteristics'!I:I,MATCH($C377,'Policy Characteristics'!$C:$C,0))),"",INDEX('Policy Characteristics'!I:I,MATCH($C377,'Policy Characteristics'!$C:$C,0)))</f>
        <v>MW/year</v>
      </c>
      <c r="P377" s="176" t="str">
        <f>IF(ISBLANK(INDEX('Policy Characteristics'!J:J,MATCH($C377,'Policy Characteristics'!$C:$C,0))),"",INDEX('Policy Characteristics'!J:J,MATCH($C377,'Policy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7" s="176" t="str">
        <f>IF(ISBLANK(INDEX('Policy Characteristics'!K:K,MATCH($C377,'Policy Characteristics'!$C:$C,0))),"",INDEX('Policy Characteristics'!K:K,MATCH($C377,'Policy Characteristics'!$C:$C,0)))</f>
        <v>electricity-sector-main.html#early-ret</v>
      </c>
      <c r="R377" s="176" t="str">
        <f>IF(ISBLANK(INDEX('Policy Characteristics'!L:L,MATCH($C377,'Policy Characteristics'!$C:$C,0))),"",INDEX('Policy Characteristics'!L:L,MATCH($C377,'Policy Characteristics'!$C:$C,0)))</f>
        <v>early-retirement-of-power-plants.html</v>
      </c>
    </row>
    <row r="378" spans="1:18"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Early Retirement of Power Plants</v>
      </c>
      <c r="C378" s="176" t="str">
        <f t="shared" si="22"/>
        <v>Annual Additional Capacity Retired due to Early Retirement Policy</v>
      </c>
      <c r="D378" s="6" t="s">
        <v>2354</v>
      </c>
      <c r="E378" s="47"/>
      <c r="F378" s="6" t="s">
        <v>2352</v>
      </c>
      <c r="G378" s="47"/>
      <c r="H378" s="44">
        <v>2239</v>
      </c>
      <c r="I378" s="197" t="s">
        <v>44</v>
      </c>
      <c r="J378" s="177" t="str">
        <f>IF(ISBLANK(INDEX('Policy Characteristics'!D:D,MATCH($C378,'Policy Characteristics'!$C:$C,0))),"",INDEX('Policy Characteristics'!D:D,MATCH($C378,'Policy Characteristics'!$C:$C,0)))</f>
        <v>Early Retirement of Power Plants</v>
      </c>
      <c r="K378" s="176" t="str">
        <f>IF(ISBLANK(INDEX('Policy Characteristics'!E:E,MATCH($C378,'Policy Characteristics'!$C:$C,0))),"",INDEX('Policy Characteristics'!E:E,MATCH($C378,'Policy Characteristics'!$C:$C,0)))</f>
        <v>elec early retirement</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25000</v>
      </c>
      <c r="N378" s="176">
        <f>IF(ISBLANK(INDEX('Policy Characteristics'!H:H,MATCH($C378,'Policy Characteristics'!$C:$C,0))),"",INDEX('Policy Characteristics'!H:H,MATCH($C378,'Policy Characteristics'!$C:$C,0)))</f>
        <v>500</v>
      </c>
      <c r="O378" s="176" t="str">
        <f>IF(ISBLANK(INDEX('Policy Characteristics'!I:I,MATCH($C378,'Policy Characteristics'!$C:$C,0))),"",INDEX('Policy Characteristics'!I:I,MATCH($C378,'Policy Characteristics'!$C:$C,0)))</f>
        <v>MW/year</v>
      </c>
      <c r="P378" s="176" t="str">
        <f>IF(ISBLANK(INDEX('Policy Characteristics'!J:J,MATCH($C378,'Policy Characteristics'!$C:$C,0))),"",INDEX('Policy Characteristics'!J:J,MATCH($C378,'Policy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8" s="176" t="str">
        <f>IF(ISBLANK(INDEX('Policy Characteristics'!K:K,MATCH($C378,'Policy Characteristics'!$C:$C,0))),"",INDEX('Policy Characteristics'!K:K,MATCH($C378,'Policy Characteristics'!$C:$C,0)))</f>
        <v>electricity-sector-main.html#early-ret</v>
      </c>
      <c r="R378" s="176" t="str">
        <f>IF(ISBLANK(INDEX('Policy Characteristics'!L:L,MATCH($C378,'Policy Characteristics'!$C:$C,0))),"",INDEX('Policy Characteristics'!L:L,MATCH($C378,'Policy Characteristics'!$C:$C,0)))</f>
        <v>early-retirement-of-power-plants.html</v>
      </c>
    </row>
    <row r="379" spans="1:18"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t="s">
        <v>1889</v>
      </c>
      <c r="D379" s="47" t="s">
        <v>439</v>
      </c>
      <c r="E379" s="47"/>
      <c r="F379" s="47" t="s">
        <v>438</v>
      </c>
      <c r="G379" s="47"/>
      <c r="H379" s="44">
        <v>860</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ref="C380:C402" si="23">C$379</f>
        <v>Boolean Use Non BAU Capacity Retirement Schedule</v>
      </c>
      <c r="D380" s="6" t="s">
        <v>2272</v>
      </c>
      <c r="E380" s="47"/>
      <c r="F380" s="6" t="s">
        <v>2521</v>
      </c>
      <c r="G380" s="47"/>
      <c r="H380" s="44">
        <v>861</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3"/>
        <v>Boolean Use Non BAU Capacity Retirement Schedule</v>
      </c>
      <c r="D381" s="6" t="s">
        <v>2273</v>
      </c>
      <c r="E381" s="47"/>
      <c r="F381" s="6" t="s">
        <v>2223</v>
      </c>
      <c r="G381" s="47"/>
      <c r="H381" s="44">
        <v>1767</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3"/>
        <v>Boolean Use Non BAU Capacity Retirement Schedule</v>
      </c>
      <c r="D382" s="6" t="s">
        <v>75</v>
      </c>
      <c r="E382" s="47"/>
      <c r="F382" s="6" t="s">
        <v>2283</v>
      </c>
      <c r="G382" s="47"/>
      <c r="H382" s="44">
        <v>862</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3"/>
        <v>Boolean Use Non BAU Capacity Retirement Schedule</v>
      </c>
      <c r="D383" s="6" t="s">
        <v>76</v>
      </c>
      <c r="E383" s="47"/>
      <c r="F383" s="6" t="s">
        <v>88</v>
      </c>
      <c r="G383" s="47"/>
      <c r="H383" s="44">
        <v>863</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3"/>
        <v>Boolean Use Non BAU Capacity Retirement Schedule</v>
      </c>
      <c r="D384" s="6" t="s">
        <v>440</v>
      </c>
      <c r="E384" s="47"/>
      <c r="F384" s="6" t="s">
        <v>443</v>
      </c>
      <c r="G384" s="47"/>
      <c r="H384" s="44">
        <v>864</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3"/>
        <v>Boolean Use Non BAU Capacity Retirement Schedule</v>
      </c>
      <c r="D385" s="6" t="s">
        <v>77</v>
      </c>
      <c r="E385" s="47"/>
      <c r="F385" s="6" t="s">
        <v>89</v>
      </c>
      <c r="G385" s="47"/>
      <c r="H385" s="44">
        <v>865</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3"/>
        <v>Boolean Use Non BAU Capacity Retirement Schedule</v>
      </c>
      <c r="D386" s="6" t="s">
        <v>78</v>
      </c>
      <c r="E386" s="47"/>
      <c r="F386" s="6" t="s">
        <v>90</v>
      </c>
      <c r="G386" s="47"/>
      <c r="H386" s="44">
        <v>866</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3"/>
        <v>Boolean Use Non BAU Capacity Retirement Schedule</v>
      </c>
      <c r="D387" s="6" t="s">
        <v>79</v>
      </c>
      <c r="E387" s="47"/>
      <c r="F387" s="6" t="s">
        <v>91</v>
      </c>
      <c r="G387" s="47"/>
      <c r="H387" s="44">
        <v>867</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3"/>
        <v>Boolean Use Non BAU Capacity Retirement Schedule</v>
      </c>
      <c r="D388" s="6" t="s">
        <v>1306</v>
      </c>
      <c r="E388" s="47"/>
      <c r="F388" s="6" t="s">
        <v>428</v>
      </c>
      <c r="G388" s="47"/>
      <c r="H388" s="44">
        <v>868</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3"/>
        <v>Boolean Use Non BAU Capacity Retirement Schedule</v>
      </c>
      <c r="D389" s="6" t="s">
        <v>302</v>
      </c>
      <c r="E389" s="47"/>
      <c r="F389" s="6" t="s">
        <v>2525</v>
      </c>
      <c r="G389" s="47"/>
      <c r="H389" s="44">
        <v>869</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3"/>
        <v>Boolean Use Non BAU Capacity Retirement Schedule</v>
      </c>
      <c r="D390" s="6" t="s">
        <v>303</v>
      </c>
      <c r="E390" s="47"/>
      <c r="F390" s="6" t="s">
        <v>2523</v>
      </c>
      <c r="G390" s="47"/>
      <c r="H390" s="44">
        <v>870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Capacity Retirement Schedule</v>
      </c>
      <c r="C391" s="176" t="str">
        <f t="shared" si="23"/>
        <v>Boolean Use Non BAU Capacity Retirement Schedule</v>
      </c>
      <c r="D391" s="6" t="s">
        <v>436</v>
      </c>
      <c r="E391" s="47"/>
      <c r="F391" s="6" t="s">
        <v>435</v>
      </c>
      <c r="G391" s="47"/>
      <c r="H391" s="44">
        <v>871</v>
      </c>
      <c r="I391" s="47" t="s">
        <v>43</v>
      </c>
      <c r="J391" s="177" t="str">
        <f>IF(ISBLANK(INDEX('Policy Characteristics'!D:D,MATCH($C391,'Policy Characteristics'!$C:$C,0))),"",INDEX('Policy Characteristics'!D:D,MATCH($C391,'Policy Characteristics'!$C:$C,0)))</f>
        <v>Non BAU Capacity Retirement Schedule</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Capacity Retirement Schedule</v>
      </c>
      <c r="C392" s="176" t="str">
        <f t="shared" si="23"/>
        <v>Boolean Use Non BAU Capacity Retirement Schedule</v>
      </c>
      <c r="D392" s="6" t="s">
        <v>445</v>
      </c>
      <c r="E392" s="47"/>
      <c r="F392" s="6" t="s">
        <v>446</v>
      </c>
      <c r="G392" s="47"/>
      <c r="H392" s="44">
        <v>872</v>
      </c>
      <c r="I392" s="197" t="s">
        <v>44</v>
      </c>
      <c r="J392" s="177" t="str">
        <f>IF(ISBLANK(INDEX('Policy Characteristics'!D:D,MATCH($C392,'Policy Characteristics'!$C:$C,0))),"",INDEX('Policy Characteristics'!D:D,MATCH($C392,'Policy Characteristics'!$C:$C,0)))</f>
        <v>Non BAU Capacity Retirement Schedule</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Capacity Retirement Schedule</v>
      </c>
      <c r="C393" s="176" t="str">
        <f t="shared" si="23"/>
        <v>Boolean Use Non BAU Capacity Retirement Schedule</v>
      </c>
      <c r="D393" s="6" t="s">
        <v>1622</v>
      </c>
      <c r="E393" s="47"/>
      <c r="F393" s="6" t="s">
        <v>1348</v>
      </c>
      <c r="G393" s="47"/>
      <c r="H393" s="44">
        <v>873</v>
      </c>
      <c r="I393" s="197" t="s">
        <v>44</v>
      </c>
      <c r="J393" s="177" t="str">
        <f>IF(ISBLANK(INDEX('Policy Characteristics'!D:D,MATCH($C393,'Policy Characteristics'!$C:$C,0))),"",INDEX('Policy Characteristics'!D:D,MATCH($C393,'Policy Characteristics'!$C:$C,0)))</f>
        <v>Non BAU Capacity Retirement Schedule</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Capacity Retirement Schedule</v>
      </c>
      <c r="C394" s="176" t="str">
        <f t="shared" si="23"/>
        <v>Boolean Use Non BAU Capacity Retirement Schedule</v>
      </c>
      <c r="D394" s="6" t="s">
        <v>1623</v>
      </c>
      <c r="E394" s="47"/>
      <c r="F394" s="6" t="s">
        <v>1468</v>
      </c>
      <c r="G394" s="47"/>
      <c r="H394" s="44">
        <v>874</v>
      </c>
      <c r="I394" s="197" t="s">
        <v>44</v>
      </c>
      <c r="J394" s="177" t="str">
        <f>IF(ISBLANK(INDEX('Policy Characteristics'!D:D,MATCH($C394,'Policy Characteristics'!$C:$C,0))),"",INDEX('Policy Characteristics'!D:D,MATCH($C394,'Policy Characteristics'!$C:$C,0)))</f>
        <v>Non BAU Capacity Retirement Schedule</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Capacity Retirement Schedule</v>
      </c>
      <c r="C395" s="176" t="str">
        <f t="shared" si="23"/>
        <v>Boolean Use Non BAU Capacity Retirement Schedule</v>
      </c>
      <c r="D395" s="6" t="s">
        <v>1624</v>
      </c>
      <c r="E395" s="47"/>
      <c r="F395" s="6" t="s">
        <v>1350</v>
      </c>
      <c r="G395" s="47"/>
      <c r="H395" s="44">
        <v>875</v>
      </c>
      <c r="I395" s="197" t="s">
        <v>44</v>
      </c>
      <c r="J395" s="177" t="str">
        <f>IF(ISBLANK(INDEX('Policy Characteristics'!D:D,MATCH($C395,'Policy Characteristics'!$C:$C,0))),"",INDEX('Policy Characteristics'!D:D,MATCH($C395,'Policy Characteristics'!$C:$C,0)))</f>
        <v>Non BAU Capacity Retirement Schedule</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Capacity Retirement Schedule</v>
      </c>
      <c r="C396" s="176" t="str">
        <f t="shared" si="23"/>
        <v>Boolean Use Non BAU Capacity Retirement Schedule</v>
      </c>
      <c r="D396" s="6" t="s">
        <v>2271</v>
      </c>
      <c r="E396" s="47"/>
      <c r="F396" s="6" t="s">
        <v>2278</v>
      </c>
      <c r="G396" s="47"/>
      <c r="H396" s="44">
        <v>1768</v>
      </c>
      <c r="I396" s="197" t="s">
        <v>44</v>
      </c>
      <c r="J396" s="177" t="str">
        <f>IF(ISBLANK(INDEX('Policy Characteristics'!D:D,MATCH($C396,'Policy Characteristics'!$C:$C,0))),"",INDEX('Policy Characteristics'!D:D,MATCH($C396,'Policy Characteristics'!$C:$C,0)))</f>
        <v>Non BAU Capacity Retirement Schedule</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Capacity Retirement Schedule</v>
      </c>
      <c r="C397" s="176" t="str">
        <f t="shared" si="23"/>
        <v>Boolean Use Non BAU Capacity Retirement Schedule</v>
      </c>
      <c r="D397" s="6" t="s">
        <v>2274</v>
      </c>
      <c r="E397" s="47"/>
      <c r="F397" s="6" t="s">
        <v>2279</v>
      </c>
      <c r="G397" s="47"/>
      <c r="H397" s="44">
        <v>1769</v>
      </c>
      <c r="I397" s="197" t="s">
        <v>44</v>
      </c>
      <c r="J397" s="177" t="str">
        <f>IF(ISBLANK(INDEX('Policy Characteristics'!D:D,MATCH($C397,'Policy Characteristics'!$C:$C,0))),"",INDEX('Policy Characteristics'!D:D,MATCH($C397,'Policy Characteristics'!$C:$C,0)))</f>
        <v>Non BAU Capacity Retirement Schedule</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Capacity Retirement Schedule</v>
      </c>
      <c r="C398" s="176" t="str">
        <f t="shared" si="23"/>
        <v>Boolean Use Non BAU Capacity Retirement Schedule</v>
      </c>
      <c r="D398" s="6" t="s">
        <v>2275</v>
      </c>
      <c r="E398" s="47"/>
      <c r="F398" s="6" t="s">
        <v>2280</v>
      </c>
      <c r="G398" s="47"/>
      <c r="H398" s="44">
        <v>1770</v>
      </c>
      <c r="I398" s="197" t="s">
        <v>44</v>
      </c>
      <c r="J398" s="177" t="str">
        <f>IF(ISBLANK(INDEX('Policy Characteristics'!D:D,MATCH($C398,'Policy Characteristics'!$C:$C,0))),"",INDEX('Policy Characteristics'!D:D,MATCH($C398,'Policy Characteristics'!$C:$C,0)))</f>
        <v>Non BAU Capacity Retirement Schedule</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Capacity Retirement Schedule</v>
      </c>
      <c r="C399" s="176" t="str">
        <f t="shared" si="23"/>
        <v>Boolean Use Non BAU Capacity Retirement Schedule</v>
      </c>
      <c r="D399" s="6" t="s">
        <v>2276</v>
      </c>
      <c r="E399" s="47"/>
      <c r="F399" s="6" t="s">
        <v>2281</v>
      </c>
      <c r="G399" s="47"/>
      <c r="H399" s="44">
        <v>1771</v>
      </c>
      <c r="I399" s="197" t="s">
        <v>44</v>
      </c>
      <c r="J399" s="177" t="str">
        <f>IF(ISBLANK(INDEX('Policy Characteristics'!D:D,MATCH($C399,'Policy Characteristics'!$C:$C,0))),"",INDEX('Policy Characteristics'!D:D,MATCH($C399,'Policy Characteristics'!$C:$C,0)))</f>
        <v>Non BAU Capacity Retirement Schedule</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Capacity Retirement Schedule</v>
      </c>
      <c r="C400" s="176" t="str">
        <f t="shared" si="23"/>
        <v>Boolean Use Non BAU Capacity Retirement Schedule</v>
      </c>
      <c r="D400" s="6" t="s">
        <v>2277</v>
      </c>
      <c r="E400" s="47"/>
      <c r="F400" s="6" t="s">
        <v>2282</v>
      </c>
      <c r="G400" s="47"/>
      <c r="H400" s="44">
        <v>1772</v>
      </c>
      <c r="I400" s="197" t="s">
        <v>44</v>
      </c>
      <c r="J400" s="177" t="str">
        <f>IF(ISBLANK(INDEX('Policy Characteristics'!D:D,MATCH($C400,'Policy Characteristics'!$C:$C,0))),"",INDEX('Policy Characteristics'!D:D,MATCH($C400,'Policy Characteristics'!$C:$C,0)))</f>
        <v>Non BAU Capacity Retirement Schedule</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Capacity Retirement Schedule</v>
      </c>
      <c r="C401" s="176" t="str">
        <f t="shared" si="23"/>
        <v>Boolean Use Non BAU Capacity Retirement Schedule</v>
      </c>
      <c r="D401" s="6" t="s">
        <v>2353</v>
      </c>
      <c r="E401" s="47"/>
      <c r="F401" s="6" t="s">
        <v>2351</v>
      </c>
      <c r="G401" s="47"/>
      <c r="H401" s="44">
        <v>1773</v>
      </c>
      <c r="I401" s="197" t="s">
        <v>44</v>
      </c>
      <c r="J401" s="177" t="str">
        <f>IF(ISBLANK(INDEX('Policy Characteristics'!D:D,MATCH($C401,'Policy Characteristics'!$C:$C,0))),"",INDEX('Policy Characteristics'!D:D,MATCH($C401,'Policy Characteristics'!$C:$C,0)))</f>
        <v>Non BAU Capacity Retirement Schedule</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Capacity Retirement Schedule</v>
      </c>
      <c r="C402" s="176" t="str">
        <f t="shared" si="23"/>
        <v>Boolean Use Non BAU Capacity Retirement Schedule</v>
      </c>
      <c r="D402" s="6" t="s">
        <v>2354</v>
      </c>
      <c r="E402" s="47"/>
      <c r="F402" s="6" t="s">
        <v>2352</v>
      </c>
      <c r="G402" s="47"/>
      <c r="H402" s="44">
        <v>2240</v>
      </c>
      <c r="I402" s="197" t="s">
        <v>44</v>
      </c>
      <c r="J402" s="177" t="str">
        <f>IF(ISBLANK(INDEX('Policy Characteristics'!D:D,MATCH($C402,'Policy Characteristics'!$C:$C,0))),"",INDEX('Policy Characteristics'!D:D,MATCH($C402,'Policy Characteristics'!$C:$C,0)))</f>
        <v>Non BAU Capacity Retirement Schedule</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t="s">
        <v>127</v>
      </c>
      <c r="D403" s="47" t="s">
        <v>439</v>
      </c>
      <c r="E403" s="47"/>
      <c r="F403" s="47" t="s">
        <v>438</v>
      </c>
      <c r="G403" s="47"/>
      <c r="H403" s="44">
        <v>633</v>
      </c>
      <c r="I403" s="4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ref="C404:C426" si="24">C$403</f>
        <v>Boolean Use Non BAU Mandated Capacity Construction Schedule</v>
      </c>
      <c r="D404" s="6" t="s">
        <v>2272</v>
      </c>
      <c r="E404" s="47"/>
      <c r="F404" s="6" t="s">
        <v>2521</v>
      </c>
      <c r="G404" s="47"/>
      <c r="H404" s="44">
        <v>634</v>
      </c>
      <c r="I404" s="197" t="s">
        <v>44</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4"/>
        <v>Boolean Use Non BAU Mandated Capacity Construction Schedule</v>
      </c>
      <c r="D405" s="6" t="s">
        <v>2273</v>
      </c>
      <c r="E405" s="47"/>
      <c r="F405" s="6" t="s">
        <v>2223</v>
      </c>
      <c r="G405" s="47"/>
      <c r="H405" s="44">
        <v>1774</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4"/>
        <v>Boolean Use Non BAU Mandated Capacity Construction Schedule</v>
      </c>
      <c r="D406" s="6" t="s">
        <v>75</v>
      </c>
      <c r="E406" s="47"/>
      <c r="F406" s="6" t="s">
        <v>2283</v>
      </c>
      <c r="G406" s="47"/>
      <c r="H406" s="44">
        <v>635</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4"/>
        <v>Boolean Use Non BAU Mandated Capacity Construction Schedule</v>
      </c>
      <c r="D407" s="6" t="s">
        <v>76</v>
      </c>
      <c r="E407" s="47"/>
      <c r="F407" s="6" t="s">
        <v>88</v>
      </c>
      <c r="G407" s="47"/>
      <c r="H407" s="44">
        <v>636</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4"/>
        <v>Boolean Use Non BAU Mandated Capacity Construction Schedule</v>
      </c>
      <c r="D408" s="6" t="s">
        <v>440</v>
      </c>
      <c r="E408" s="47"/>
      <c r="F408" s="6" t="s">
        <v>443</v>
      </c>
      <c r="G408" s="47"/>
      <c r="H408" s="44">
        <v>637</v>
      </c>
      <c r="I408" s="47" t="s">
        <v>43</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4"/>
        <v>Boolean Use Non BAU Mandated Capacity Construction Schedule</v>
      </c>
      <c r="D409" s="6" t="s">
        <v>77</v>
      </c>
      <c r="E409" s="47"/>
      <c r="F409" s="6" t="s">
        <v>89</v>
      </c>
      <c r="G409" s="47"/>
      <c r="H409" s="44">
        <v>638</v>
      </c>
      <c r="I409" s="47" t="s">
        <v>43</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4"/>
        <v>Boolean Use Non BAU Mandated Capacity Construction Schedule</v>
      </c>
      <c r="D410" s="6" t="s">
        <v>78</v>
      </c>
      <c r="E410" s="47"/>
      <c r="F410" s="6" t="s">
        <v>90</v>
      </c>
      <c r="G410" s="47"/>
      <c r="H410" s="44">
        <v>639</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4"/>
        <v>Boolean Use Non BAU Mandated Capacity Construction Schedule</v>
      </c>
      <c r="D411" s="6" t="s">
        <v>79</v>
      </c>
      <c r="E411" s="47"/>
      <c r="F411" s="6" t="s">
        <v>91</v>
      </c>
      <c r="G411" s="47"/>
      <c r="H411" s="44">
        <v>640</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4"/>
        <v>Boolean Use Non BAU Mandated Capacity Construction Schedule</v>
      </c>
      <c r="D412" s="6" t="s">
        <v>1306</v>
      </c>
      <c r="E412" s="47"/>
      <c r="F412" s="6" t="s">
        <v>428</v>
      </c>
      <c r="G412" s="47"/>
      <c r="H412" s="44">
        <v>641</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4"/>
        <v>Boolean Use Non BAU Mandated Capacity Construction Schedule</v>
      </c>
      <c r="D413" s="6" t="s">
        <v>302</v>
      </c>
      <c r="E413" s="47"/>
      <c r="F413" s="6" t="s">
        <v>2525</v>
      </c>
      <c r="G413" s="47"/>
      <c r="H413" s="44">
        <v>642</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4"/>
        <v>Boolean Use Non BAU Mandated Capacity Construction Schedule</v>
      </c>
      <c r="D414" s="6" t="s">
        <v>303</v>
      </c>
      <c r="E414" s="47"/>
      <c r="F414" s="6" t="s">
        <v>2523</v>
      </c>
      <c r="G414" s="47"/>
      <c r="H414" s="44">
        <v>643</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Construction</v>
      </c>
      <c r="C415" s="176" t="str">
        <f t="shared" si="24"/>
        <v>Boolean Use Non BAU Mandated Capacity Construction Schedule</v>
      </c>
      <c r="D415" s="6" t="s">
        <v>436</v>
      </c>
      <c r="E415" s="47"/>
      <c r="F415" s="6" t="s">
        <v>435</v>
      </c>
      <c r="G415" s="47"/>
      <c r="H415" s="44">
        <v>644</v>
      </c>
      <c r="I415" s="197" t="s">
        <v>44</v>
      </c>
      <c r="J415" s="177" t="str">
        <f>IF(ISBLANK(INDEX('Policy Characteristics'!D:D,MATCH($C415,'Policy Characteristics'!$C:$C,0))),"",INDEX('Policy Characteristics'!D:D,MATCH($C415,'Policy Characteristics'!$C:$C,0)))</f>
        <v>Non BAU Mandated Capacity Construction</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**Description:** The business-as-usual case uses data from ENTSO-E and IRENA Renewable Energy Statistics. Toggling this lever on guarantees electrolytic hydrogen is being produced by renewable energy to meet the Renewable Energy Directive H2 target.</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Construction</v>
      </c>
      <c r="C416" s="176" t="str">
        <f t="shared" si="24"/>
        <v>Boolean Use Non BAU Mandated Capacity Construction Schedule</v>
      </c>
      <c r="D416" s="6" t="s">
        <v>445</v>
      </c>
      <c r="E416" s="47"/>
      <c r="F416" s="6" t="s">
        <v>446</v>
      </c>
      <c r="G416" s="47"/>
      <c r="H416" s="44">
        <v>645</v>
      </c>
      <c r="I416" s="47" t="s">
        <v>43</v>
      </c>
      <c r="J416" s="177" t="str">
        <f>IF(ISBLANK(INDEX('Policy Characteristics'!D:D,MATCH($C416,'Policy Characteristics'!$C:$C,0))),"",INDEX('Policy Characteristics'!D:D,MATCH($C416,'Policy Characteristics'!$C:$C,0)))</f>
        <v>Non BAU Mandated Capacity Construction</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**Description:** The business-as-usual case uses data from ENTSO-E and IRENA Renewable Energy Statistics. Toggling this lever on guarantees electrolytic hydrogen is being produced by renewable energy to meet the Renewable Energy Directive H2 target.</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Construction</v>
      </c>
      <c r="C417" s="176" t="str">
        <f t="shared" si="24"/>
        <v>Boolean Use Non BAU Mandated Capacity Construction Schedule</v>
      </c>
      <c r="D417" s="6" t="s">
        <v>1622</v>
      </c>
      <c r="E417" s="47"/>
      <c r="F417" s="6" t="s">
        <v>1348</v>
      </c>
      <c r="G417" s="47"/>
      <c r="H417" s="44">
        <v>646</v>
      </c>
      <c r="I417" s="197" t="s">
        <v>44</v>
      </c>
      <c r="J417" s="177" t="str">
        <f>IF(ISBLANK(INDEX('Policy Characteristics'!D:D,MATCH($C417,'Policy Characteristics'!$C:$C,0))),"",INDEX('Policy Characteristics'!D:D,MATCH($C417,'Policy Characteristics'!$C:$C,0)))</f>
        <v>Non BAU Mandated Capacity Construction</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**Description:** The business-as-usual case uses data from ENTSO-E and IRENA Renewable Energy Statistics. Toggling this lever on guarantees electrolytic hydrogen is being produced by renewable energy to meet the Renewable Energy Directive H2 target.</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Construction</v>
      </c>
      <c r="C418" s="176" t="str">
        <f t="shared" si="24"/>
        <v>Boolean Use Non BAU Mandated Capacity Construction Schedule</v>
      </c>
      <c r="D418" s="6" t="s">
        <v>1623</v>
      </c>
      <c r="E418" s="47"/>
      <c r="F418" s="6" t="s">
        <v>1468</v>
      </c>
      <c r="G418" s="47"/>
      <c r="H418" s="44">
        <v>647</v>
      </c>
      <c r="I418" s="197" t="s">
        <v>44</v>
      </c>
      <c r="J418" s="177" t="str">
        <f>IF(ISBLANK(INDEX('Policy Characteristics'!D:D,MATCH($C418,'Policy Characteristics'!$C:$C,0))),"",INDEX('Policy Characteristics'!D:D,MATCH($C418,'Policy Characteristics'!$C:$C,0)))</f>
        <v>Non BAU Mandated Capacity Construction</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**Description:** The business-as-usual case uses data from ENTSO-E and IRENA Renewable Energy Statistics. Toggling this lever on guarantees electrolytic hydrogen is being produced by renewable energy to meet the Renewable Energy Directive H2 target.</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Construction</v>
      </c>
      <c r="C419" s="176" t="str">
        <f t="shared" si="24"/>
        <v>Boolean Use Non BAU Mandated Capacity Construction Schedule</v>
      </c>
      <c r="D419" s="6" t="s">
        <v>1624</v>
      </c>
      <c r="E419" s="47"/>
      <c r="F419" s="6" t="s">
        <v>1350</v>
      </c>
      <c r="G419" s="47"/>
      <c r="H419" s="44">
        <v>648</v>
      </c>
      <c r="I419" s="197" t="s">
        <v>44</v>
      </c>
      <c r="J419" s="177" t="str">
        <f>IF(ISBLANK(INDEX('Policy Characteristics'!D:D,MATCH($C419,'Policy Characteristics'!$C:$C,0))),"",INDEX('Policy Characteristics'!D:D,MATCH($C419,'Policy Characteristics'!$C:$C,0)))</f>
        <v>Non BAU Mandated Capacity Construction</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**Description:** The business-as-usual case uses data from ENTSO-E and IRENA Renewable Energy Statistics. Toggling this lever on guarantees electrolytic hydrogen is being produced by renewable energy to meet the Renewable Energy Directive H2 target.</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Construction</v>
      </c>
      <c r="C420" s="176" t="str">
        <f t="shared" si="24"/>
        <v>Boolean Use Non BAU Mandated Capacity Construction Schedule</v>
      </c>
      <c r="D420" s="6" t="s">
        <v>2271</v>
      </c>
      <c r="E420" s="47"/>
      <c r="F420" s="6" t="s">
        <v>2278</v>
      </c>
      <c r="G420" s="47"/>
      <c r="H420" s="44">
        <v>1775</v>
      </c>
      <c r="I420" s="197" t="s">
        <v>44</v>
      </c>
      <c r="J420" s="177" t="str">
        <f>IF(ISBLANK(INDEX('Policy Characteristics'!D:D,MATCH($C420,'Policy Characteristics'!$C:$C,0))),"",INDEX('Policy Characteristics'!D:D,MATCH($C420,'Policy Characteristics'!$C:$C,0)))</f>
        <v>Non BAU Mandated Capacity Construction</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**Description:** The business-as-usual case uses data from ENTSO-E and IRENA Renewable Energy Statistics. Toggling this lever on guarantees electrolytic hydrogen is being produced by renewable energy to meet the Renewable Energy Directive H2 target.</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Construction</v>
      </c>
      <c r="C421" s="176" t="str">
        <f t="shared" si="24"/>
        <v>Boolean Use Non BAU Mandated Capacity Construction Schedule</v>
      </c>
      <c r="D421" s="6" t="s">
        <v>2274</v>
      </c>
      <c r="E421" s="47"/>
      <c r="F421" s="6" t="s">
        <v>2279</v>
      </c>
      <c r="G421" s="47"/>
      <c r="H421" s="44">
        <v>1776</v>
      </c>
      <c r="I421" s="197" t="s">
        <v>44</v>
      </c>
      <c r="J421" s="177" t="str">
        <f>IF(ISBLANK(INDEX('Policy Characteristics'!D:D,MATCH($C421,'Policy Characteristics'!$C:$C,0))),"",INDEX('Policy Characteristics'!D:D,MATCH($C421,'Policy Characteristics'!$C:$C,0)))</f>
        <v>Non BAU Mandated Capacity Construction</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**Description:** The business-as-usual case uses data from ENTSO-E and IRENA Renewable Energy Statistics. Toggling this lever on guarantees electrolytic hydrogen is being produced by renewable energy to meet the Renewable Energy Directive H2 target.</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Construction</v>
      </c>
      <c r="C422" s="176" t="str">
        <f t="shared" si="24"/>
        <v>Boolean Use Non BAU Mandated Capacity Construction Schedule</v>
      </c>
      <c r="D422" s="6" t="s">
        <v>2275</v>
      </c>
      <c r="E422" s="47"/>
      <c r="F422" s="6" t="s">
        <v>2280</v>
      </c>
      <c r="G422" s="47"/>
      <c r="H422" s="44">
        <v>1777</v>
      </c>
      <c r="I422" s="197" t="s">
        <v>44</v>
      </c>
      <c r="J422" s="177" t="str">
        <f>IF(ISBLANK(INDEX('Policy Characteristics'!D:D,MATCH($C422,'Policy Characteristics'!$C:$C,0))),"",INDEX('Policy Characteristics'!D:D,MATCH($C422,'Policy Characteristics'!$C:$C,0)))</f>
        <v>Non BAU Mandated Capacity Construction</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**Description:** The business-as-usual case uses data from ENTSO-E and IRENA Renewable Energy Statistics. Toggling this lever on guarantees electrolytic hydrogen is being produced by renewable energy to meet the Renewable Energy Directive H2 target.</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Construction</v>
      </c>
      <c r="C423" s="176" t="str">
        <f t="shared" si="24"/>
        <v>Boolean Use Non BAU Mandated Capacity Construction Schedule</v>
      </c>
      <c r="D423" s="6" t="s">
        <v>2276</v>
      </c>
      <c r="E423" s="47"/>
      <c r="F423" s="6" t="s">
        <v>2281</v>
      </c>
      <c r="G423" s="47"/>
      <c r="H423" s="44">
        <v>1778</v>
      </c>
      <c r="I423" s="197" t="s">
        <v>44</v>
      </c>
      <c r="J423" s="177" t="str">
        <f>IF(ISBLANK(INDEX('Policy Characteristics'!D:D,MATCH($C423,'Policy Characteristics'!$C:$C,0))),"",INDEX('Policy Characteristics'!D:D,MATCH($C423,'Policy Characteristics'!$C:$C,0)))</f>
        <v>Non BAU Mandated Capacity Construction</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**Description:** The business-as-usual case uses data from ENTSO-E and IRENA Renewable Energy Statistics. Toggling this lever on guarantees electrolytic hydrogen is being produced by renewable energy to meet the Renewable Energy Directive H2 target.</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Construction</v>
      </c>
      <c r="C424" s="176" t="str">
        <f t="shared" si="24"/>
        <v>Boolean Use Non BAU Mandated Capacity Construction Schedule</v>
      </c>
      <c r="D424" s="6" t="s">
        <v>2277</v>
      </c>
      <c r="E424" s="47"/>
      <c r="F424" s="6" t="s">
        <v>2282</v>
      </c>
      <c r="G424" s="47"/>
      <c r="H424" s="44">
        <v>1779</v>
      </c>
      <c r="I424" s="197" t="s">
        <v>44</v>
      </c>
      <c r="J424" s="177" t="str">
        <f>IF(ISBLANK(INDEX('Policy Characteristics'!D:D,MATCH($C424,'Policy Characteristics'!$C:$C,0))),"",INDEX('Policy Characteristics'!D:D,MATCH($C424,'Policy Characteristics'!$C:$C,0)))</f>
        <v>Non BAU Mandated Capacity Construction</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**Description:** The business-as-usual case uses data from ENTSO-E and IRENA Renewable Energy Statistics. Toggling this lever on guarantees electrolytic hydrogen is being produced by renewable energy to meet the Renewable Energy Directive H2 target.</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Construction</v>
      </c>
      <c r="C425" s="176" t="str">
        <f t="shared" si="24"/>
        <v>Boolean Use Non BAU Mandated Capacity Construction Schedule</v>
      </c>
      <c r="D425" s="6" t="s">
        <v>2353</v>
      </c>
      <c r="E425" s="47"/>
      <c r="F425" s="6" t="s">
        <v>2351</v>
      </c>
      <c r="G425" s="47"/>
      <c r="H425" s="44">
        <v>1780</v>
      </c>
      <c r="I425" s="197" t="s">
        <v>44</v>
      </c>
      <c r="J425" s="177" t="str">
        <f>IF(ISBLANK(INDEX('Policy Characteristics'!D:D,MATCH($C425,'Policy Characteristics'!$C:$C,0))),"",INDEX('Policy Characteristics'!D:D,MATCH($C425,'Policy Characteristics'!$C:$C,0)))</f>
        <v>Non BAU Mandated Capacity Construction</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**Description:** The business-as-usual case uses data from ENTSO-E and IRENA Renewable Energy Statistics. Toggling this lever on guarantees electrolytic hydrogen is being produced by renewable energy to meet the Renewable Energy Directive H2 target.</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Construction</v>
      </c>
      <c r="C426" s="176" t="str">
        <f t="shared" si="24"/>
        <v>Boolean Use Non BAU Mandated Capacity Construction Schedule</v>
      </c>
      <c r="D426" s="6" t="s">
        <v>2354</v>
      </c>
      <c r="E426" s="47"/>
      <c r="F426" s="6" t="s">
        <v>2352</v>
      </c>
      <c r="G426" s="47"/>
      <c r="H426" s="44">
        <v>2241</v>
      </c>
      <c r="I426" s="197" t="s">
        <v>44</v>
      </c>
      <c r="J426" s="177" t="str">
        <f>IF(ISBLANK(INDEX('Policy Characteristics'!D:D,MATCH($C426,'Policy Characteristics'!$C:$C,0))),"",INDEX('Policy Characteristics'!D:D,MATCH($C426,'Policy Characteristics'!$C:$C,0)))</f>
        <v>Non BAU Mandated Capacity Construction</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**Description:** The business-as-usual case uses data from ENTSO-E and IRENA Renewable Energy Statistics. Toggling this lever on guarantees electrolytic hydrogen is being produced by renewable energy to meet the Renewable Energy Directive H2 target.</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t="s">
        <v>2534</v>
      </c>
      <c r="D427" s="47" t="s">
        <v>439</v>
      </c>
      <c r="E427" s="47"/>
      <c r="F427" s="47" t="s">
        <v>438</v>
      </c>
      <c r="G427" s="47"/>
      <c r="H427" s="44">
        <v>2289</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$C$427</f>
        <v>Boolean Use Non BAU Mandated Capacity Retrofit Schedule</v>
      </c>
      <c r="D428" s="6" t="s">
        <v>2272</v>
      </c>
      <c r="E428" s="47"/>
      <c r="F428" s="6" t="s">
        <v>2222</v>
      </c>
      <c r="G428" s="47"/>
      <c r="H428" s="44">
        <v>2290</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ref="C429:C450" si="25">$C$427</f>
        <v>Boolean Use Non BAU Mandated Capacity Retrofit Schedule</v>
      </c>
      <c r="D429" s="6" t="s">
        <v>2273</v>
      </c>
      <c r="E429" s="47"/>
      <c r="F429" s="6" t="s">
        <v>2223</v>
      </c>
      <c r="G429" s="47"/>
      <c r="H429" s="44">
        <v>2291</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5"/>
        <v>Boolean Use Non BAU Mandated Capacity Retrofit Schedule</v>
      </c>
      <c r="D430" s="6" t="s">
        <v>75</v>
      </c>
      <c r="E430" s="47"/>
      <c r="F430" s="6" t="s">
        <v>2283</v>
      </c>
      <c r="G430" s="47"/>
      <c r="H430" s="44">
        <v>2292</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5"/>
        <v>Boolean Use Non BAU Mandated Capacity Retrofit Schedule</v>
      </c>
      <c r="D431" s="6" t="s">
        <v>76</v>
      </c>
      <c r="E431" s="47"/>
      <c r="F431" s="6" t="s">
        <v>88</v>
      </c>
      <c r="G431" s="47"/>
      <c r="H431" s="44">
        <v>2293</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5"/>
        <v>Boolean Use Non BAU Mandated Capacity Retrofit Schedule</v>
      </c>
      <c r="D432" s="6" t="s">
        <v>440</v>
      </c>
      <c r="E432" s="47"/>
      <c r="F432" s="6" t="s">
        <v>443</v>
      </c>
      <c r="G432" s="47"/>
      <c r="H432" s="44">
        <v>2294</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5"/>
        <v>Boolean Use Non BAU Mandated Capacity Retrofit Schedule</v>
      </c>
      <c r="D433" s="6" t="s">
        <v>77</v>
      </c>
      <c r="E433" s="47"/>
      <c r="F433" s="6" t="s">
        <v>89</v>
      </c>
      <c r="G433" s="47"/>
      <c r="H433" s="44">
        <v>2295</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5"/>
        <v>Boolean Use Non BAU Mandated Capacity Retrofit Schedule</v>
      </c>
      <c r="D434" s="6" t="s">
        <v>78</v>
      </c>
      <c r="E434" s="47"/>
      <c r="F434" s="6" t="s">
        <v>90</v>
      </c>
      <c r="G434" s="47"/>
      <c r="H434" s="44">
        <v>2296</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5"/>
        <v>Boolean Use Non BAU Mandated Capacity Retrofit Schedule</v>
      </c>
      <c r="D435" s="6" t="s">
        <v>79</v>
      </c>
      <c r="E435" s="47"/>
      <c r="F435" s="6" t="s">
        <v>91</v>
      </c>
      <c r="G435" s="47"/>
      <c r="H435" s="44">
        <v>2297</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5"/>
        <v>Boolean Use Non BAU Mandated Capacity Retrofit Schedule</v>
      </c>
      <c r="D436" s="6" t="s">
        <v>1306</v>
      </c>
      <c r="E436" s="47"/>
      <c r="F436" s="6" t="s">
        <v>428</v>
      </c>
      <c r="G436" s="47"/>
      <c r="H436" s="44">
        <v>2298</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5"/>
        <v>Boolean Use Non BAU Mandated Capacity Retrofit Schedule</v>
      </c>
      <c r="D437" s="6" t="s">
        <v>302</v>
      </c>
      <c r="E437" s="47"/>
      <c r="F437" s="6" t="s">
        <v>2533</v>
      </c>
      <c r="G437" s="47"/>
      <c r="H437" s="44">
        <v>2299</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5"/>
        <v>Boolean Use Non BAU Mandated Capacity Retrofit Schedule</v>
      </c>
      <c r="D438" s="6" t="s">
        <v>303</v>
      </c>
      <c r="E438" s="47"/>
      <c r="F438" s="6" t="s">
        <v>304</v>
      </c>
      <c r="G438" s="47"/>
      <c r="H438" s="44">
        <v>2300</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Mandated Capacity CCUS Retrofits</v>
      </c>
      <c r="C439" s="176" t="str">
        <f t="shared" si="25"/>
        <v>Boolean Use Non BAU Mandated Capacity Retrofit Schedule</v>
      </c>
      <c r="D439" s="6" t="s">
        <v>436</v>
      </c>
      <c r="E439" s="47"/>
      <c r="F439" s="6" t="s">
        <v>435</v>
      </c>
      <c r="G439" s="47"/>
      <c r="H439" s="44">
        <v>2301</v>
      </c>
      <c r="I439" s="197" t="s">
        <v>44</v>
      </c>
      <c r="J439" s="177" t="str">
        <f>IF(ISBLANK(INDEX('Policy Characteristics'!D:D,MATCH($C439,'Policy Characteristics'!$C:$C,0))),"",INDEX('Policy Characteristics'!D:D,MATCH($C439,'Policy Characteristics'!$C:$C,0)))</f>
        <v>Non BAU Mandated Capacity CCUS Retrofits</v>
      </c>
      <c r="K439" s="176" t="str">
        <f>IF(ISBLANK(INDEX('Policy Characteristics'!E:E,MATCH($C439,'Policy Characteristics'!$C:$C,0))),"",INDEX('Policy Characteristics'!E:E,MATCH($C439,'Policy Characteristics'!$C:$C,0)))</f>
        <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xml:space="preserve">**Description:** The business-as-usual case includes no CCUS retrofits.  This policy uses an alternative set of data for CCUS retrofits.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4"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Non BAU Mandated Capacity CCUS Retrofits</v>
      </c>
      <c r="C440" s="176" t="str">
        <f t="shared" si="25"/>
        <v>Boolean Use Non BAU Mandated Capacity Retrofit Schedule</v>
      </c>
      <c r="D440" s="6" t="s">
        <v>445</v>
      </c>
      <c r="E440" s="47"/>
      <c r="F440" s="6" t="s">
        <v>446</v>
      </c>
      <c r="G440" s="47"/>
      <c r="H440" s="44">
        <v>2302</v>
      </c>
      <c r="I440" s="197" t="s">
        <v>44</v>
      </c>
      <c r="J440" s="177" t="str">
        <f>IF(ISBLANK(INDEX('Policy Characteristics'!D:D,MATCH($C440,'Policy Characteristics'!$C:$C,0))),"",INDEX('Policy Characteristics'!D:D,MATCH($C440,'Policy Characteristics'!$C:$C,0)))</f>
        <v>Non BAU Mandated Capacity CCUS Retrofits</v>
      </c>
      <c r="K440" s="176" t="str">
        <f>IF(ISBLANK(INDEX('Policy Characteristics'!E:E,MATCH($C440,'Policy Characteristics'!$C:$C,0))),"",INDEX('Policy Characteristics'!E:E,MATCH($C440,'Policy Characteristics'!$C:$C,0)))</f>
        <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1</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on/off</v>
      </c>
      <c r="P440" s="176" t="str">
        <f>IF(ISBLANK(INDEX('Policy Characteristics'!J:J,MATCH($C440,'Policy Characteristics'!$C:$C,0))),"",INDEX('Policy Characteristics'!J:J,MATCH($C440,'Policy Characteristics'!$C:$C,0)))</f>
        <v xml:space="preserve">**Description:** The business-as-usual case includes no CCUS retrofits.  This policy uses an alternative set of data for CCUS retrofits. </v>
      </c>
      <c r="Q440" s="176" t="str">
        <f>IF(ISBLANK(INDEX('Policy Characteristics'!K:K,MATCH($C440,'Policy Characteristics'!$C:$C,0))),"",INDEX('Policy Characteristics'!K:K,MATCH($C440,'Policy Characteristics'!$C:$C,0)))</f>
        <v/>
      </c>
      <c r="R440" s="176" t="str">
        <f>IF(ISBLANK(INDEX('Policy Characteristics'!L:L,MATCH($C440,'Policy Characteristics'!$C:$C,0))),"",INDEX('Policy Characteristics'!L:L,MATCH($C440,'Policy Characteristics'!$C:$C,0)))</f>
        <v/>
      </c>
    </row>
    <row r="441" spans="1:18" s="4"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Non BAU Mandated Capacity CCUS Retrofits</v>
      </c>
      <c r="C441" s="176" t="str">
        <f t="shared" si="25"/>
        <v>Boolean Use Non BAU Mandated Capacity Retrofit Schedule</v>
      </c>
      <c r="D441" s="6" t="s">
        <v>1622</v>
      </c>
      <c r="E441" s="47"/>
      <c r="F441" s="6" t="s">
        <v>1348</v>
      </c>
      <c r="G441" s="47"/>
      <c r="H441" s="44">
        <v>2303</v>
      </c>
      <c r="I441" s="197" t="s">
        <v>44</v>
      </c>
      <c r="J441" s="177" t="str">
        <f>IF(ISBLANK(INDEX('Policy Characteristics'!D:D,MATCH($C441,'Policy Characteristics'!$C:$C,0))),"",INDEX('Policy Characteristics'!D:D,MATCH($C441,'Policy Characteristics'!$C:$C,0)))</f>
        <v>Non BAU Mandated Capacity CCUS Retrofits</v>
      </c>
      <c r="K441" s="176" t="str">
        <f>IF(ISBLANK(INDEX('Policy Characteristics'!E:E,MATCH($C441,'Policy Characteristics'!$C:$C,0))),"",INDEX('Policy Characteristics'!E:E,MATCH($C441,'Policy Characteristics'!$C:$C,0)))</f>
        <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1</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on/off</v>
      </c>
      <c r="P441" s="176" t="str">
        <f>IF(ISBLANK(INDEX('Policy Characteristics'!J:J,MATCH($C441,'Policy Characteristics'!$C:$C,0))),"",INDEX('Policy Characteristics'!J:J,MATCH($C441,'Policy Characteristics'!$C:$C,0)))</f>
        <v xml:space="preserve">**Description:** The business-as-usual case includes no CCUS retrofits.  This policy uses an alternative set of data for CCUS retrofits. </v>
      </c>
      <c r="Q441" s="176" t="str">
        <f>IF(ISBLANK(INDEX('Policy Characteristics'!K:K,MATCH($C441,'Policy Characteristics'!$C:$C,0))),"",INDEX('Policy Characteristics'!K:K,MATCH($C441,'Policy Characteristics'!$C:$C,0)))</f>
        <v/>
      </c>
      <c r="R441" s="176" t="str">
        <f>IF(ISBLANK(INDEX('Policy Characteristics'!L:L,MATCH($C441,'Policy Characteristics'!$C:$C,0))),"",INDEX('Policy Characteristics'!L:L,MATCH($C441,'Policy Characteristics'!$C:$C,0)))</f>
        <v/>
      </c>
    </row>
    <row r="442" spans="1:18" s="4"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Non BAU Mandated Capacity CCUS Retrofits</v>
      </c>
      <c r="C442" s="176" t="str">
        <f t="shared" si="25"/>
        <v>Boolean Use Non BAU Mandated Capacity Retrofit Schedule</v>
      </c>
      <c r="D442" s="6" t="s">
        <v>1623</v>
      </c>
      <c r="E442" s="47"/>
      <c r="F442" s="6" t="s">
        <v>1468</v>
      </c>
      <c r="G442" s="47"/>
      <c r="H442" s="44">
        <v>2304</v>
      </c>
      <c r="I442" s="197" t="s">
        <v>44</v>
      </c>
      <c r="J442" s="177" t="str">
        <f>IF(ISBLANK(INDEX('Policy Characteristics'!D:D,MATCH($C442,'Policy Characteristics'!$C:$C,0))),"",INDEX('Policy Characteristics'!D:D,MATCH($C442,'Policy Characteristics'!$C:$C,0)))</f>
        <v>Non BAU Mandated Capacity CCUS Retrofits</v>
      </c>
      <c r="K442" s="176" t="str">
        <f>IF(ISBLANK(INDEX('Policy Characteristics'!E:E,MATCH($C442,'Policy Characteristics'!$C:$C,0))),"",INDEX('Policy Characteristics'!E:E,MATCH($C442,'Policy Characteristics'!$C:$C,0)))</f>
        <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1</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on/off</v>
      </c>
      <c r="P442" s="176" t="str">
        <f>IF(ISBLANK(INDEX('Policy Characteristics'!J:J,MATCH($C442,'Policy Characteristics'!$C:$C,0))),"",INDEX('Policy Characteristics'!J:J,MATCH($C442,'Policy Characteristics'!$C:$C,0)))</f>
        <v xml:space="preserve">**Description:** The business-as-usual case includes no CCUS retrofits.  This policy uses an alternative set of data for CCUS retrofits. </v>
      </c>
      <c r="Q442" s="176" t="str">
        <f>IF(ISBLANK(INDEX('Policy Characteristics'!K:K,MATCH($C442,'Policy Characteristics'!$C:$C,0))),"",INDEX('Policy Characteristics'!K:K,MATCH($C442,'Policy Characteristics'!$C:$C,0)))</f>
        <v/>
      </c>
      <c r="R442" s="176" t="str">
        <f>IF(ISBLANK(INDEX('Policy Characteristics'!L:L,MATCH($C442,'Policy Characteristics'!$C:$C,0))),"",INDEX('Policy Characteristics'!L:L,MATCH($C442,'Policy Characteristics'!$C:$C,0)))</f>
        <v/>
      </c>
    </row>
    <row r="443" spans="1:18" s="4"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Non BAU Mandated Capacity CCUS Retrofits</v>
      </c>
      <c r="C443" s="176" t="str">
        <f t="shared" si="25"/>
        <v>Boolean Use Non BAU Mandated Capacity Retrofit Schedule</v>
      </c>
      <c r="D443" s="6" t="s">
        <v>1624</v>
      </c>
      <c r="E443" s="47"/>
      <c r="F443" s="6" t="s">
        <v>1350</v>
      </c>
      <c r="G443" s="47"/>
      <c r="H443" s="44">
        <v>2305</v>
      </c>
      <c r="I443" s="197" t="s">
        <v>44</v>
      </c>
      <c r="J443" s="177" t="str">
        <f>IF(ISBLANK(INDEX('Policy Characteristics'!D:D,MATCH($C443,'Policy Characteristics'!$C:$C,0))),"",INDEX('Policy Characteristics'!D:D,MATCH($C443,'Policy Characteristics'!$C:$C,0)))</f>
        <v>Non BAU Mandated Capacity CCUS Retrofits</v>
      </c>
      <c r="K443" s="176" t="str">
        <f>IF(ISBLANK(INDEX('Policy Characteristics'!E:E,MATCH($C443,'Policy Characteristics'!$C:$C,0))),"",INDEX('Policy Characteristics'!E:E,MATCH($C443,'Policy Characteristics'!$C:$C,0)))</f>
        <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1</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on/off</v>
      </c>
      <c r="P443" s="176" t="str">
        <f>IF(ISBLANK(INDEX('Policy Characteristics'!J:J,MATCH($C443,'Policy Characteristics'!$C:$C,0))),"",INDEX('Policy Characteristics'!J:J,MATCH($C443,'Policy Characteristics'!$C:$C,0)))</f>
        <v xml:space="preserve">**Description:** The business-as-usual case includes no CCUS retrofits.  This policy uses an alternative set of data for CCUS retrofits. </v>
      </c>
      <c r="Q443" s="176" t="str">
        <f>IF(ISBLANK(INDEX('Policy Characteristics'!K:K,MATCH($C443,'Policy Characteristics'!$C:$C,0))),"",INDEX('Policy Characteristics'!K:K,MATCH($C443,'Policy Characteristics'!$C:$C,0)))</f>
        <v/>
      </c>
      <c r="R443" s="176" t="str">
        <f>IF(ISBLANK(INDEX('Policy Characteristics'!L:L,MATCH($C443,'Policy Characteristics'!$C:$C,0))),"",INDEX('Policy Characteristics'!L:L,MATCH($C443,'Policy Characteristics'!$C:$C,0)))</f>
        <v/>
      </c>
    </row>
    <row r="444" spans="1:18" s="4"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Non BAU Mandated Capacity CCUS Retrofits</v>
      </c>
      <c r="C444" s="176" t="str">
        <f t="shared" si="25"/>
        <v>Boolean Use Non BAU Mandated Capacity Retrofit Schedule</v>
      </c>
      <c r="D444" s="6" t="s">
        <v>2271</v>
      </c>
      <c r="E444" s="47"/>
      <c r="F444" s="6" t="s">
        <v>2278</v>
      </c>
      <c r="G444" s="47"/>
      <c r="H444" s="44">
        <v>2306</v>
      </c>
      <c r="I444" s="197" t="s">
        <v>44</v>
      </c>
      <c r="J444" s="177" t="str">
        <f>IF(ISBLANK(INDEX('Policy Characteristics'!D:D,MATCH($C444,'Policy Characteristics'!$C:$C,0))),"",INDEX('Policy Characteristics'!D:D,MATCH($C444,'Policy Characteristics'!$C:$C,0)))</f>
        <v>Non BAU Mandated Capacity CCUS Retrofits</v>
      </c>
      <c r="K444" s="176" t="str">
        <f>IF(ISBLANK(INDEX('Policy Characteristics'!E:E,MATCH($C444,'Policy Characteristics'!$C:$C,0))),"",INDEX('Policy Characteristics'!E:E,MATCH($C444,'Policy Characteristics'!$C:$C,0)))</f>
        <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1</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on/off</v>
      </c>
      <c r="P444" s="176" t="str">
        <f>IF(ISBLANK(INDEX('Policy Characteristics'!J:J,MATCH($C444,'Policy Characteristics'!$C:$C,0))),"",INDEX('Policy Characteristics'!J:J,MATCH($C444,'Policy Characteristics'!$C:$C,0)))</f>
        <v xml:space="preserve">**Description:** The business-as-usual case includes no CCUS retrofits.  This policy uses an alternative set of data for CCUS retrofits. </v>
      </c>
      <c r="Q444" s="176" t="str">
        <f>IF(ISBLANK(INDEX('Policy Characteristics'!K:K,MATCH($C444,'Policy Characteristics'!$C:$C,0))),"",INDEX('Policy Characteristics'!K:K,MATCH($C444,'Policy Characteristics'!$C:$C,0)))</f>
        <v/>
      </c>
      <c r="R444" s="176" t="str">
        <f>IF(ISBLANK(INDEX('Policy Characteristics'!L:L,MATCH($C444,'Policy Characteristics'!$C:$C,0))),"",INDEX('Policy Characteristics'!L:L,MATCH($C444,'Policy Characteristics'!$C:$C,0)))</f>
        <v/>
      </c>
    </row>
    <row r="445" spans="1:18" s="4"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Non BAU Mandated Capacity CCUS Retrofits</v>
      </c>
      <c r="C445" s="176" t="str">
        <f t="shared" si="25"/>
        <v>Boolean Use Non BAU Mandated Capacity Retrofit Schedule</v>
      </c>
      <c r="D445" s="6" t="s">
        <v>2274</v>
      </c>
      <c r="E445" s="47"/>
      <c r="F445" s="6" t="s">
        <v>2279</v>
      </c>
      <c r="G445" s="47"/>
      <c r="H445" s="44">
        <v>2307</v>
      </c>
      <c r="I445" s="197" t="s">
        <v>44</v>
      </c>
      <c r="J445" s="177" t="str">
        <f>IF(ISBLANK(INDEX('Policy Characteristics'!D:D,MATCH($C445,'Policy Characteristics'!$C:$C,0))),"",INDEX('Policy Characteristics'!D:D,MATCH($C445,'Policy Characteristics'!$C:$C,0)))</f>
        <v>Non BAU Mandated Capacity CCUS Retrofits</v>
      </c>
      <c r="K445" s="176" t="str">
        <f>IF(ISBLANK(INDEX('Policy Characteristics'!E:E,MATCH($C445,'Policy Characteristics'!$C:$C,0))),"",INDEX('Policy Characteristics'!E:E,MATCH($C445,'Policy Characteristics'!$C:$C,0)))</f>
        <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1</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on/off</v>
      </c>
      <c r="P445" s="176" t="str">
        <f>IF(ISBLANK(INDEX('Policy Characteristics'!J:J,MATCH($C445,'Policy Characteristics'!$C:$C,0))),"",INDEX('Policy Characteristics'!J:J,MATCH($C445,'Policy Characteristics'!$C:$C,0)))</f>
        <v xml:space="preserve">**Description:** The business-as-usual case includes no CCUS retrofits.  This policy uses an alternative set of data for CCUS retrofits. </v>
      </c>
      <c r="Q445" s="176" t="str">
        <f>IF(ISBLANK(INDEX('Policy Characteristics'!K:K,MATCH($C445,'Policy Characteristics'!$C:$C,0))),"",INDEX('Policy Characteristics'!K:K,MATCH($C445,'Policy Characteristics'!$C:$C,0)))</f>
        <v/>
      </c>
      <c r="R445" s="176" t="str">
        <f>IF(ISBLANK(INDEX('Policy Characteristics'!L:L,MATCH($C445,'Policy Characteristics'!$C:$C,0))),"",INDEX('Policy Characteristics'!L:L,MATCH($C445,'Policy Characteristics'!$C:$C,0)))</f>
        <v/>
      </c>
    </row>
    <row r="446" spans="1:18" s="4"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Non BAU Mandated Capacity CCUS Retrofits</v>
      </c>
      <c r="C446" s="176" t="str">
        <f t="shared" si="25"/>
        <v>Boolean Use Non BAU Mandated Capacity Retrofit Schedule</v>
      </c>
      <c r="D446" s="6" t="s">
        <v>2275</v>
      </c>
      <c r="E446" s="47"/>
      <c r="F446" s="6" t="s">
        <v>2280</v>
      </c>
      <c r="G446" s="47"/>
      <c r="H446" s="44">
        <v>2308</v>
      </c>
      <c r="I446" s="197" t="s">
        <v>44</v>
      </c>
      <c r="J446" s="177" t="str">
        <f>IF(ISBLANK(INDEX('Policy Characteristics'!D:D,MATCH($C446,'Policy Characteristics'!$C:$C,0))),"",INDEX('Policy Characteristics'!D:D,MATCH($C446,'Policy Characteristics'!$C:$C,0)))</f>
        <v>Non BAU Mandated Capacity CCUS Retrofits</v>
      </c>
      <c r="K446" s="176" t="str">
        <f>IF(ISBLANK(INDEX('Policy Characteristics'!E:E,MATCH($C446,'Policy Characteristics'!$C:$C,0))),"",INDEX('Policy Characteristics'!E:E,MATCH($C446,'Policy Characteristics'!$C:$C,0)))</f>
        <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1</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on/off</v>
      </c>
      <c r="P446" s="176" t="str">
        <f>IF(ISBLANK(INDEX('Policy Characteristics'!J:J,MATCH($C446,'Policy Characteristics'!$C:$C,0))),"",INDEX('Policy Characteristics'!J:J,MATCH($C446,'Policy Characteristics'!$C:$C,0)))</f>
        <v xml:space="preserve">**Description:** The business-as-usual case includes no CCUS retrofits.  This policy uses an alternative set of data for CCUS retrofits. </v>
      </c>
      <c r="Q446" s="176" t="str">
        <f>IF(ISBLANK(INDEX('Policy Characteristics'!K:K,MATCH($C446,'Policy Characteristics'!$C:$C,0))),"",INDEX('Policy Characteristics'!K:K,MATCH($C446,'Policy Characteristics'!$C:$C,0)))</f>
        <v/>
      </c>
      <c r="R446" s="176" t="str">
        <f>IF(ISBLANK(INDEX('Policy Characteristics'!L:L,MATCH($C446,'Policy Characteristics'!$C:$C,0))),"",INDEX('Policy Characteristics'!L:L,MATCH($C446,'Policy Characteristics'!$C:$C,0)))</f>
        <v/>
      </c>
    </row>
    <row r="447" spans="1:18" s="4"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Non BAU Mandated Capacity CCUS Retrofits</v>
      </c>
      <c r="C447" s="176" t="str">
        <f t="shared" si="25"/>
        <v>Boolean Use Non BAU Mandated Capacity Retrofit Schedule</v>
      </c>
      <c r="D447" s="6" t="s">
        <v>2276</v>
      </c>
      <c r="E447" s="47"/>
      <c r="F447" s="6" t="s">
        <v>2281</v>
      </c>
      <c r="G447" s="47"/>
      <c r="H447" s="44">
        <v>2309</v>
      </c>
      <c r="I447" s="197" t="s">
        <v>44</v>
      </c>
      <c r="J447" s="177" t="str">
        <f>IF(ISBLANK(INDEX('Policy Characteristics'!D:D,MATCH($C447,'Policy Characteristics'!$C:$C,0))),"",INDEX('Policy Characteristics'!D:D,MATCH($C447,'Policy Characteristics'!$C:$C,0)))</f>
        <v>Non BAU Mandated Capacity CCUS Retrofits</v>
      </c>
      <c r="K447" s="176" t="str">
        <f>IF(ISBLANK(INDEX('Policy Characteristics'!E:E,MATCH($C447,'Policy Characteristics'!$C:$C,0))),"",INDEX('Policy Characteristics'!E:E,MATCH($C447,'Policy Characteristics'!$C:$C,0)))</f>
        <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1</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on/off</v>
      </c>
      <c r="P447" s="176" t="str">
        <f>IF(ISBLANK(INDEX('Policy Characteristics'!J:J,MATCH($C447,'Policy Characteristics'!$C:$C,0))),"",INDEX('Policy Characteristics'!J:J,MATCH($C447,'Policy Characteristics'!$C:$C,0)))</f>
        <v xml:space="preserve">**Description:** The business-as-usual case includes no CCUS retrofits.  This policy uses an alternative set of data for CCUS retrofits. </v>
      </c>
      <c r="Q447" s="176" t="str">
        <f>IF(ISBLANK(INDEX('Policy Characteristics'!K:K,MATCH($C447,'Policy Characteristics'!$C:$C,0))),"",INDEX('Policy Characteristics'!K:K,MATCH($C447,'Policy Characteristics'!$C:$C,0)))</f>
        <v/>
      </c>
      <c r="R447" s="176" t="str">
        <f>IF(ISBLANK(INDEX('Policy Characteristics'!L:L,MATCH($C447,'Policy Characteristics'!$C:$C,0))),"",INDEX('Policy Characteristics'!L:L,MATCH($C447,'Policy Characteristics'!$C:$C,0)))</f>
        <v/>
      </c>
    </row>
    <row r="448" spans="1:18" s="4"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Non BAU Mandated Capacity CCUS Retrofits</v>
      </c>
      <c r="C448" s="176" t="str">
        <f t="shared" si="25"/>
        <v>Boolean Use Non BAU Mandated Capacity Retrofit Schedule</v>
      </c>
      <c r="D448" s="6" t="s">
        <v>2277</v>
      </c>
      <c r="E448" s="47"/>
      <c r="F448" s="6" t="s">
        <v>2282</v>
      </c>
      <c r="G448" s="47"/>
      <c r="H448" s="44">
        <v>2310</v>
      </c>
      <c r="I448" s="197" t="s">
        <v>44</v>
      </c>
      <c r="J448" s="177" t="str">
        <f>IF(ISBLANK(INDEX('Policy Characteristics'!D:D,MATCH($C448,'Policy Characteristics'!$C:$C,0))),"",INDEX('Policy Characteristics'!D:D,MATCH($C448,'Policy Characteristics'!$C:$C,0)))</f>
        <v>Non BAU Mandated Capacity CCUS Retrofits</v>
      </c>
      <c r="K448" s="176" t="str">
        <f>IF(ISBLANK(INDEX('Policy Characteristics'!E:E,MATCH($C448,'Policy Characteristics'!$C:$C,0))),"",INDEX('Policy Characteristics'!E:E,MATCH($C448,'Policy Characteristics'!$C:$C,0)))</f>
        <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1</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on/off</v>
      </c>
      <c r="P448" s="176" t="str">
        <f>IF(ISBLANK(INDEX('Policy Characteristics'!J:J,MATCH($C448,'Policy Characteristics'!$C:$C,0))),"",INDEX('Policy Characteristics'!J:J,MATCH($C448,'Policy Characteristics'!$C:$C,0)))</f>
        <v xml:space="preserve">**Description:** The business-as-usual case includes no CCUS retrofits.  This policy uses an alternative set of data for CCUS retrofits. </v>
      </c>
      <c r="Q448" s="176" t="str">
        <f>IF(ISBLANK(INDEX('Policy Characteristics'!K:K,MATCH($C448,'Policy Characteristics'!$C:$C,0))),"",INDEX('Policy Characteristics'!K:K,MATCH($C448,'Policy Characteristics'!$C:$C,0)))</f>
        <v/>
      </c>
      <c r="R448" s="176" t="str">
        <f>IF(ISBLANK(INDEX('Policy Characteristics'!L:L,MATCH($C448,'Policy Characteristics'!$C:$C,0))),"",INDEX('Policy Characteristics'!L:L,MATCH($C448,'Policy Characteristics'!$C:$C,0)))</f>
        <v/>
      </c>
    </row>
    <row r="449" spans="1:18" s="4"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Non BAU Mandated Capacity CCUS Retrofits</v>
      </c>
      <c r="C449" s="176" t="str">
        <f t="shared" si="25"/>
        <v>Boolean Use Non BAU Mandated Capacity Retrofit Schedule</v>
      </c>
      <c r="D449" s="6" t="s">
        <v>2353</v>
      </c>
      <c r="E449" s="47"/>
      <c r="F449" s="6" t="s">
        <v>2351</v>
      </c>
      <c r="G449" s="47"/>
      <c r="H449" s="44">
        <v>2311</v>
      </c>
      <c r="I449" s="197" t="s">
        <v>44</v>
      </c>
      <c r="J449" s="177" t="str">
        <f>IF(ISBLANK(INDEX('Policy Characteristics'!D:D,MATCH($C449,'Policy Characteristics'!$C:$C,0))),"",INDEX('Policy Characteristics'!D:D,MATCH($C449,'Policy Characteristics'!$C:$C,0)))</f>
        <v>Non BAU Mandated Capacity CCUS Retrofits</v>
      </c>
      <c r="K449" s="176" t="str">
        <f>IF(ISBLANK(INDEX('Policy Characteristics'!E:E,MATCH($C449,'Policy Characteristics'!$C:$C,0))),"",INDEX('Policy Characteristics'!E:E,MATCH($C449,'Policy Characteristics'!$C:$C,0)))</f>
        <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1</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on/off</v>
      </c>
      <c r="P449" s="176" t="str">
        <f>IF(ISBLANK(INDEX('Policy Characteristics'!J:J,MATCH($C449,'Policy Characteristics'!$C:$C,0))),"",INDEX('Policy Characteristics'!J:J,MATCH($C449,'Policy Characteristics'!$C:$C,0)))</f>
        <v xml:space="preserve">**Description:** The business-as-usual case includes no CCUS retrofits.  This policy uses an alternative set of data for CCUS retrofits. </v>
      </c>
      <c r="Q449" s="176" t="str">
        <f>IF(ISBLANK(INDEX('Policy Characteristics'!K:K,MATCH($C449,'Policy Characteristics'!$C:$C,0))),"",INDEX('Policy Characteristics'!K:K,MATCH($C449,'Policy Characteristics'!$C:$C,0)))</f>
        <v/>
      </c>
      <c r="R449" s="176" t="str">
        <f>IF(ISBLANK(INDEX('Policy Characteristics'!L:L,MATCH($C449,'Policy Characteristics'!$C:$C,0))),"",INDEX('Policy Characteristics'!L:L,MATCH($C449,'Policy Characteristics'!$C:$C,0)))</f>
        <v/>
      </c>
    </row>
    <row r="450" spans="1:18" s="4"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Non BAU Mandated Capacity CCUS Retrofits</v>
      </c>
      <c r="C450" s="176" t="str">
        <f t="shared" si="25"/>
        <v>Boolean Use Non BAU Mandated Capacity Retrofit Schedule</v>
      </c>
      <c r="D450" s="6" t="s">
        <v>2354</v>
      </c>
      <c r="E450" s="47"/>
      <c r="F450" s="6" t="s">
        <v>2352</v>
      </c>
      <c r="G450" s="47"/>
      <c r="H450" s="44">
        <v>2312</v>
      </c>
      <c r="I450" s="197" t="s">
        <v>44</v>
      </c>
      <c r="J450" s="177" t="str">
        <f>IF(ISBLANK(INDEX('Policy Characteristics'!D:D,MATCH($C450,'Policy Characteristics'!$C:$C,0))),"",INDEX('Policy Characteristics'!D:D,MATCH($C450,'Policy Characteristics'!$C:$C,0)))</f>
        <v>Non BAU Mandated Capacity CCUS Retrofits</v>
      </c>
      <c r="K450" s="176" t="str">
        <f>IF(ISBLANK(INDEX('Policy Characteristics'!E:E,MATCH($C450,'Policy Characteristics'!$C:$C,0))),"",INDEX('Policy Characteristics'!E:E,MATCH($C450,'Policy Characteristics'!$C:$C,0)))</f>
        <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1</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on/off</v>
      </c>
      <c r="P450" s="176" t="str">
        <f>IF(ISBLANK(INDEX('Policy Characteristics'!J:J,MATCH($C450,'Policy Characteristics'!$C:$C,0))),"",INDEX('Policy Characteristics'!J:J,MATCH($C450,'Policy Characteristics'!$C:$C,0)))</f>
        <v xml:space="preserve">**Description:** The business-as-usual case includes no CCUS retrofits.  This policy uses an alternative set of data for CCUS retrofits. </v>
      </c>
      <c r="Q450" s="176" t="str">
        <f>IF(ISBLANK(INDEX('Policy Characteristics'!K:K,MATCH($C450,'Policy Characteristics'!$C:$C,0))),"",INDEX('Policy Characteristics'!K:K,MATCH($C450,'Policy Characteristics'!$C:$C,0)))</f>
        <v/>
      </c>
      <c r="R450" s="176" t="str">
        <f>IF(ISBLANK(INDEX('Policy Characteristics'!L:L,MATCH($C450,'Policy Characteristics'!$C:$C,0))),"",INDEX('Policy Characteristics'!L:L,MATCH($C450,'Policy Characteristics'!$C:$C,0)))</f>
        <v/>
      </c>
    </row>
    <row r="451" spans="1:18" s="4"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Non BAU RPS Qualifying Resources</v>
      </c>
      <c r="C451" t="s">
        <v>351</v>
      </c>
      <c r="D451" s="47"/>
      <c r="E451" s="47"/>
      <c r="F451" s="47"/>
      <c r="G451" s="47"/>
      <c r="H451" s="44">
        <v>649</v>
      </c>
      <c r="I451" s="197" t="s">
        <v>44</v>
      </c>
      <c r="J451" s="177" t="str">
        <f>IF(ISBLANK(INDEX('Policy Characteristics'!D:D,MATCH($C451,'Policy Characteristics'!$C:$C,0))),"",INDEX('Policy Characteristics'!D:D,MATCH($C451,'Policy Characteristics'!$C:$C,0)))</f>
        <v>Non BAU RPS Qualifying Resources</v>
      </c>
      <c r="K451" s="176" t="str">
        <f>IF(ISBLANK(INDEX('Policy Characteristics'!E:E,MATCH($C451,'Policy Characteristics'!$C:$C,0))),"",INDEX('Policy Characteristics'!E:E,MATCH($C451,'Policy Characteristics'!$C:$C,0)))</f>
        <v>elec non BAU RPS qualifying resources</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1</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on/off</v>
      </c>
      <c r="P451" s="176" t="str">
        <f>IF(ISBLANK(INDEX('Policy Characteristics'!J:J,MATCH($C451,'Policy Characteristics'!$C:$C,0))),"",INDEX('Policy Characteristics'!J:J,MATCH($C451,'Policy Characteristics'!$C:$C,0)))</f>
        <v/>
      </c>
      <c r="Q451" s="176" t="str">
        <f>IF(ISBLANK(INDEX('Policy Characteristics'!K:K,MATCH($C451,'Policy Characteristics'!$C:$C,0))),"",INDEX('Policy Characteristics'!K:K,MATCH($C451,'Policy Characteristics'!$C:$C,0)))</f>
        <v/>
      </c>
      <c r="R451" s="176"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 t="s">
        <v>249</v>
      </c>
      <c r="D452" s="47" t="s">
        <v>439</v>
      </c>
      <c r="E452" s="47"/>
      <c r="F452" s="47" t="s">
        <v>438</v>
      </c>
      <c r="G452" s="6"/>
      <c r="H452" s="49">
        <v>652</v>
      </c>
      <c r="I452" s="198"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$C$452</f>
        <v>Percentage Reduction in Plant Downtime</v>
      </c>
      <c r="D453" s="6" t="s">
        <v>2272</v>
      </c>
      <c r="E453" s="47"/>
      <c r="F453" s="6" t="s">
        <v>2521</v>
      </c>
      <c r="G453" s="6"/>
      <c r="H453" s="49">
        <v>654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ref="C454:C475" si="26">$C$452</f>
        <v>Percentage Reduction in Plant Downtime</v>
      </c>
      <c r="D454" s="6" t="s">
        <v>2273</v>
      </c>
      <c r="E454" s="47"/>
      <c r="F454" s="6" t="s">
        <v>2223</v>
      </c>
      <c r="G454" s="6"/>
      <c r="H454" s="49">
        <v>1781</v>
      </c>
      <c r="I454" s="6"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6"/>
        <v>Percentage Reduction in Plant Downtime</v>
      </c>
      <c r="D455" s="6" t="s">
        <v>75</v>
      </c>
      <c r="E455" s="47"/>
      <c r="F455" s="6" t="s">
        <v>2283</v>
      </c>
      <c r="G455" s="6"/>
      <c r="H455" s="49">
        <v>657</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6"/>
        <v>Percentage Reduction in Plant Downtime</v>
      </c>
      <c r="D456" s="6" t="s">
        <v>76</v>
      </c>
      <c r="E456" s="47"/>
      <c r="F456" s="6" t="s">
        <v>88</v>
      </c>
      <c r="G456" s="6"/>
      <c r="H456" s="49">
        <v>660</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6"/>
        <v>Percentage Reduction in Plant Downtime</v>
      </c>
      <c r="D457" s="6" t="s">
        <v>440</v>
      </c>
      <c r="E457" s="47"/>
      <c r="F457" s="6" t="s">
        <v>443</v>
      </c>
      <c r="G457" s="6"/>
      <c r="H457" s="49">
        <v>143</v>
      </c>
      <c r="I457" s="6"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6"/>
        <v>Percentage Reduction in Plant Downtime</v>
      </c>
      <c r="D458" s="6" t="s">
        <v>77</v>
      </c>
      <c r="E458" s="47"/>
      <c r="F458" s="6" t="s">
        <v>89</v>
      </c>
      <c r="G458" s="6"/>
      <c r="H458" s="49">
        <v>144</v>
      </c>
      <c r="I458" s="6"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6"/>
        <v>Percentage Reduction in Plant Downtime</v>
      </c>
      <c r="D459" s="6" t="s">
        <v>78</v>
      </c>
      <c r="E459" s="47"/>
      <c r="F459" s="6" t="s">
        <v>90</v>
      </c>
      <c r="G459" s="6"/>
      <c r="H459" s="49">
        <v>667</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6"/>
        <v>Percentage Reduction in Plant Downtime</v>
      </c>
      <c r="D460" s="6" t="s">
        <v>79</v>
      </c>
      <c r="E460" s="47"/>
      <c r="F460" s="6" t="s">
        <v>91</v>
      </c>
      <c r="G460" s="6"/>
      <c r="H460" s="49">
        <v>670</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6"/>
        <v>Percentage Reduction in Plant Downtime</v>
      </c>
      <c r="D461" s="6" t="s">
        <v>1306</v>
      </c>
      <c r="E461" s="47"/>
      <c r="F461" s="6" t="s">
        <v>428</v>
      </c>
      <c r="G461" s="6"/>
      <c r="H461" s="49">
        <v>673</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6"/>
        <v>Percentage Reduction in Plant Downtime</v>
      </c>
      <c r="D462" s="6" t="s">
        <v>302</v>
      </c>
      <c r="E462" s="47"/>
      <c r="F462" s="6" t="s">
        <v>2525</v>
      </c>
      <c r="G462" s="6"/>
      <c r="H462" s="49">
        <v>676</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6"/>
        <v>Percentage Reduction in Plant Downtime</v>
      </c>
      <c r="D463" s="6" t="s">
        <v>303</v>
      </c>
      <c r="E463" s="47"/>
      <c r="F463" s="6" t="s">
        <v>2523</v>
      </c>
      <c r="G463" s="6"/>
      <c r="H463" s="49">
        <v>679</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Plant Downtime</v>
      </c>
      <c r="C464" s="192" t="str">
        <f t="shared" si="26"/>
        <v>Percentage Reduction in Plant Downtime</v>
      </c>
      <c r="D464" s="6" t="s">
        <v>436</v>
      </c>
      <c r="E464" s="47"/>
      <c r="F464" s="6" t="s">
        <v>435</v>
      </c>
      <c r="G464" s="6"/>
      <c r="H464" s="49">
        <v>182</v>
      </c>
      <c r="I464" s="6" t="s">
        <v>44</v>
      </c>
      <c r="J464" s="177" t="str">
        <f>IF(ISBLANK(INDEX('Policy Characteristics'!D:D,MATCH($C464,'Policy Characteristics'!$C:$C,0))),"",INDEX('Policy Characteristics'!D:D,MATCH($C464,'Policy Characteristics'!$C:$C,0)))</f>
        <v>Reduce Plant Downtime</v>
      </c>
      <c r="K464" s="176" t="str">
        <f>IF(ISBLANK(INDEX('Policy Characteristics'!E:E,MATCH($C464,'Policy Characteristics'!$C:$C,0))),"",INDEX('Policy Characteristics'!E:E,MATCH($C464,'Policy Characteristics'!$C:$C,0)))</f>
        <v>elec reduce plant downtime</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0.6</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downtime</v>
      </c>
      <c r="P464" s="176"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176" t="str">
        <f>IF(ISBLANK(INDEX('Policy Characteristics'!K:K,MATCH($C464,'Policy Characteristics'!$C:$C,0))),"",INDEX('Policy Characteristics'!K:K,MATCH($C464,'Policy Characteristics'!$C:$C,0)))</f>
        <v>electricity-sector-main.html#red-downtime</v>
      </c>
      <c r="R464" s="176" t="str">
        <f>IF(ISBLANK(INDEX('Policy Characteristics'!L:L,MATCH($C464,'Policy Characteristics'!$C:$C,0))),"",INDEX('Policy Characteristics'!L:L,MATCH($C464,'Policy Characteristics'!$C:$C,0)))</f>
        <v>reduce-downtime.html</v>
      </c>
    </row>
    <row r="465" spans="1:18" s="2"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Plant Downtime</v>
      </c>
      <c r="C465" s="192" t="str">
        <f t="shared" si="26"/>
        <v>Percentage Reduction in Plant Downtime</v>
      </c>
      <c r="D465" s="6" t="s">
        <v>445</v>
      </c>
      <c r="E465" s="47"/>
      <c r="F465" s="6" t="s">
        <v>446</v>
      </c>
      <c r="H465" s="49">
        <v>684</v>
      </c>
      <c r="I465" s="198" t="s">
        <v>44</v>
      </c>
      <c r="J465" s="177" t="str">
        <f>IF(ISBLANK(INDEX('Policy Characteristics'!D:D,MATCH($C465,'Policy Characteristics'!$C:$C,0))),"",INDEX('Policy Characteristics'!D:D,MATCH($C465,'Policy Characteristics'!$C:$C,0)))</f>
        <v>Reduce Plant Downtime</v>
      </c>
      <c r="K465" s="176" t="str">
        <f>IF(ISBLANK(INDEX('Policy Characteristics'!E:E,MATCH($C465,'Policy Characteristics'!$C:$C,0))),"",INDEX('Policy Characteristics'!E:E,MATCH($C465,'Policy Characteristics'!$C:$C,0)))</f>
        <v>elec reduce plant downtime</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0.6</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downtime</v>
      </c>
      <c r="P465" s="176"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176" t="str">
        <f>IF(ISBLANK(INDEX('Policy Characteristics'!K:K,MATCH($C465,'Policy Characteristics'!$C:$C,0))),"",INDEX('Policy Characteristics'!K:K,MATCH($C465,'Policy Characteristics'!$C:$C,0)))</f>
        <v>electricity-sector-main.html#red-downtime</v>
      </c>
      <c r="R465" s="176" t="str">
        <f>IF(ISBLANK(INDEX('Policy Characteristics'!L:L,MATCH($C465,'Policy Characteristics'!$C:$C,0))),"",INDEX('Policy Characteristics'!L:L,MATCH($C465,'Policy Characteristics'!$C:$C,0)))</f>
        <v>reduce-downtime.html</v>
      </c>
    </row>
    <row r="466" spans="1:18" s="2" customFormat="1"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Plant Downtime</v>
      </c>
      <c r="C466" s="192" t="str">
        <f t="shared" si="26"/>
        <v>Percentage Reduction in Plant Downtime</v>
      </c>
      <c r="D466" s="6" t="s">
        <v>1622</v>
      </c>
      <c r="E466" s="47"/>
      <c r="F466" s="6" t="s">
        <v>1348</v>
      </c>
      <c r="G466" s="6"/>
      <c r="H466" s="49">
        <v>687</v>
      </c>
      <c r="I466" s="198" t="s">
        <v>44</v>
      </c>
      <c r="J466" s="177" t="str">
        <f>IF(ISBLANK(INDEX('Policy Characteristics'!D:D,MATCH($C466,'Policy Characteristics'!$C:$C,0))),"",INDEX('Policy Characteristics'!D:D,MATCH($C466,'Policy Characteristics'!$C:$C,0)))</f>
        <v>Reduce Plant Downtime</v>
      </c>
      <c r="K466" s="176" t="str">
        <f>IF(ISBLANK(INDEX('Policy Characteristics'!E:E,MATCH($C466,'Policy Characteristics'!$C:$C,0))),"",INDEX('Policy Characteristics'!E:E,MATCH($C466,'Policy Characteristics'!$C:$C,0)))</f>
        <v>elec reduce plant downtime</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0.6</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downtime</v>
      </c>
      <c r="P466" s="176"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176" t="str">
        <f>IF(ISBLANK(INDEX('Policy Characteristics'!K:K,MATCH($C466,'Policy Characteristics'!$C:$C,0))),"",INDEX('Policy Characteristics'!K:K,MATCH($C466,'Policy Characteristics'!$C:$C,0)))</f>
        <v>electricity-sector-main.html#red-downtime</v>
      </c>
      <c r="R466" s="176" t="str">
        <f>IF(ISBLANK(INDEX('Policy Characteristics'!L:L,MATCH($C466,'Policy Characteristics'!$C:$C,0))),"",INDEX('Policy Characteristics'!L:L,MATCH($C466,'Policy Characteristics'!$C:$C,0)))</f>
        <v>reduce-downtime.html</v>
      </c>
    </row>
    <row r="467" spans="1:18" s="2" customFormat="1"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Plant Downtime</v>
      </c>
      <c r="C467" s="192" t="str">
        <f t="shared" si="26"/>
        <v>Percentage Reduction in Plant Downtime</v>
      </c>
      <c r="D467" s="6" t="s">
        <v>1623</v>
      </c>
      <c r="E467" s="47"/>
      <c r="F467" s="6" t="s">
        <v>1468</v>
      </c>
      <c r="G467" s="6"/>
      <c r="H467" s="49">
        <v>690</v>
      </c>
      <c r="I467" s="198" t="s">
        <v>44</v>
      </c>
      <c r="J467" s="177" t="str">
        <f>IF(ISBLANK(INDEX('Policy Characteristics'!D:D,MATCH($C467,'Policy Characteristics'!$C:$C,0))),"",INDEX('Policy Characteristics'!D:D,MATCH($C467,'Policy Characteristics'!$C:$C,0)))</f>
        <v>Reduce Plant Downtime</v>
      </c>
      <c r="K467" s="176" t="str">
        <f>IF(ISBLANK(INDEX('Policy Characteristics'!E:E,MATCH($C467,'Policy Characteristics'!$C:$C,0))),"",INDEX('Policy Characteristics'!E:E,MATCH($C467,'Policy Characteristics'!$C:$C,0)))</f>
        <v>elec reduce plant downtime</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0.6</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reduction in downtime</v>
      </c>
      <c r="P467" s="176"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176" t="str">
        <f>IF(ISBLANK(INDEX('Policy Characteristics'!K:K,MATCH($C467,'Policy Characteristics'!$C:$C,0))),"",INDEX('Policy Characteristics'!K:K,MATCH($C467,'Policy Characteristics'!$C:$C,0)))</f>
        <v>electricity-sector-main.html#red-downtime</v>
      </c>
      <c r="R467" s="176" t="str">
        <f>IF(ISBLANK(INDEX('Policy Characteristics'!L:L,MATCH($C467,'Policy Characteristics'!$C:$C,0))),"",INDEX('Policy Characteristics'!L:L,MATCH($C467,'Policy Characteristics'!$C:$C,0)))</f>
        <v>reduce-downtime.html</v>
      </c>
    </row>
    <row r="468" spans="1:18" s="2" customFormat="1"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Reduce Plant Downtime</v>
      </c>
      <c r="C468" s="192" t="str">
        <f t="shared" si="26"/>
        <v>Percentage Reduction in Plant Downtime</v>
      </c>
      <c r="D468" s="6" t="s">
        <v>1624</v>
      </c>
      <c r="E468" s="47"/>
      <c r="F468" s="6" t="s">
        <v>1350</v>
      </c>
      <c r="G468" s="6"/>
      <c r="H468" s="49">
        <v>1782</v>
      </c>
      <c r="I468" s="198" t="s">
        <v>44</v>
      </c>
      <c r="J468" s="177" t="str">
        <f>IF(ISBLANK(INDEX('Policy Characteristics'!D:D,MATCH($C468,'Policy Characteristics'!$C:$C,0))),"",INDEX('Policy Characteristics'!D:D,MATCH($C468,'Policy Characteristics'!$C:$C,0)))</f>
        <v>Reduce Plant Downtime</v>
      </c>
      <c r="K468" s="176" t="str">
        <f>IF(ISBLANK(INDEX('Policy Characteristics'!E:E,MATCH($C468,'Policy Characteristics'!$C:$C,0))),"",INDEX('Policy Characteristics'!E:E,MATCH($C468,'Policy Characteristics'!$C:$C,0)))</f>
        <v>elec reduce plant downtime</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0.6</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reduction in downtime</v>
      </c>
      <c r="P468" s="176"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176" t="str">
        <f>IF(ISBLANK(INDEX('Policy Characteristics'!K:K,MATCH($C468,'Policy Characteristics'!$C:$C,0))),"",INDEX('Policy Characteristics'!K:K,MATCH($C468,'Policy Characteristics'!$C:$C,0)))</f>
        <v>electricity-sector-main.html#red-downtime</v>
      </c>
      <c r="R468" s="176" t="str">
        <f>IF(ISBLANK(INDEX('Policy Characteristics'!L:L,MATCH($C468,'Policy Characteristics'!$C:$C,0))),"",INDEX('Policy Characteristics'!L:L,MATCH($C468,'Policy Characteristics'!$C:$C,0)))</f>
        <v>reduce-downtime.html</v>
      </c>
    </row>
    <row r="469" spans="1:18" s="2" customFormat="1"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Reduce Plant Downtime</v>
      </c>
      <c r="C469" s="192" t="str">
        <f t="shared" si="26"/>
        <v>Percentage Reduction in Plant Downtime</v>
      </c>
      <c r="D469" s="6" t="s">
        <v>2271</v>
      </c>
      <c r="E469" s="47"/>
      <c r="F469" s="6" t="s">
        <v>2278</v>
      </c>
      <c r="G469" s="6"/>
      <c r="H469" s="49">
        <v>1783</v>
      </c>
      <c r="I469" s="198" t="s">
        <v>44</v>
      </c>
      <c r="J469" s="177" t="str">
        <f>IF(ISBLANK(INDEX('Policy Characteristics'!D:D,MATCH($C469,'Policy Characteristics'!$C:$C,0))),"",INDEX('Policy Characteristics'!D:D,MATCH($C469,'Policy Characteristics'!$C:$C,0)))</f>
        <v>Reduce Plant Downtime</v>
      </c>
      <c r="K469" s="176" t="str">
        <f>IF(ISBLANK(INDEX('Policy Characteristics'!E:E,MATCH($C469,'Policy Characteristics'!$C:$C,0))),"",INDEX('Policy Characteristics'!E:E,MATCH($C469,'Policy Characteristics'!$C:$C,0)))</f>
        <v>elec reduce plant downtime</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0.6</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reduction in downtime</v>
      </c>
      <c r="P469" s="176"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176" t="str">
        <f>IF(ISBLANK(INDEX('Policy Characteristics'!K:K,MATCH($C469,'Policy Characteristics'!$C:$C,0))),"",INDEX('Policy Characteristics'!K:K,MATCH($C469,'Policy Characteristics'!$C:$C,0)))</f>
        <v>electricity-sector-main.html#red-downtime</v>
      </c>
      <c r="R469" s="176" t="str">
        <f>IF(ISBLANK(INDEX('Policy Characteristics'!L:L,MATCH($C469,'Policy Characteristics'!$C:$C,0))),"",INDEX('Policy Characteristics'!L:L,MATCH($C469,'Policy Characteristics'!$C:$C,0)))</f>
        <v>reduce-downtime.html</v>
      </c>
    </row>
    <row r="470" spans="1:18" s="2" customFormat="1"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Reduce Plant Downtime</v>
      </c>
      <c r="C470" s="192" t="str">
        <f t="shared" si="26"/>
        <v>Percentage Reduction in Plant Downtime</v>
      </c>
      <c r="D470" s="6" t="s">
        <v>2274</v>
      </c>
      <c r="E470" s="47"/>
      <c r="F470" s="6" t="s">
        <v>2279</v>
      </c>
      <c r="G470" s="6"/>
      <c r="H470" s="49">
        <v>1784</v>
      </c>
      <c r="I470" s="198" t="s">
        <v>44</v>
      </c>
      <c r="J470" s="177" t="str">
        <f>IF(ISBLANK(INDEX('Policy Characteristics'!D:D,MATCH($C470,'Policy Characteristics'!$C:$C,0))),"",INDEX('Policy Characteristics'!D:D,MATCH($C470,'Policy Characteristics'!$C:$C,0)))</f>
        <v>Reduce Plant Downtime</v>
      </c>
      <c r="K470" s="176" t="str">
        <f>IF(ISBLANK(INDEX('Policy Characteristics'!E:E,MATCH($C470,'Policy Characteristics'!$C:$C,0))),"",INDEX('Policy Characteristics'!E:E,MATCH($C470,'Policy Characteristics'!$C:$C,0)))</f>
        <v>elec reduce plant downtime</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0.6</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reduction in downtime</v>
      </c>
      <c r="P470" s="176"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176" t="str">
        <f>IF(ISBLANK(INDEX('Policy Characteristics'!K:K,MATCH($C470,'Policy Characteristics'!$C:$C,0))),"",INDEX('Policy Characteristics'!K:K,MATCH($C470,'Policy Characteristics'!$C:$C,0)))</f>
        <v>electricity-sector-main.html#red-downtime</v>
      </c>
      <c r="R470" s="176" t="str">
        <f>IF(ISBLANK(INDEX('Policy Characteristics'!L:L,MATCH($C470,'Policy Characteristics'!$C:$C,0))),"",INDEX('Policy Characteristics'!L:L,MATCH($C470,'Policy Characteristics'!$C:$C,0)))</f>
        <v>reduce-downtime.html</v>
      </c>
    </row>
    <row r="471" spans="1:18" s="2" customFormat="1"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Reduce Plant Downtime</v>
      </c>
      <c r="C471" s="192" t="str">
        <f t="shared" si="26"/>
        <v>Percentage Reduction in Plant Downtime</v>
      </c>
      <c r="D471" s="6" t="s">
        <v>2275</v>
      </c>
      <c r="E471" s="47"/>
      <c r="F471" s="6" t="s">
        <v>2280</v>
      </c>
      <c r="G471" s="6"/>
      <c r="H471" s="49">
        <v>1785</v>
      </c>
      <c r="I471" s="198" t="s">
        <v>44</v>
      </c>
      <c r="J471" s="177" t="str">
        <f>IF(ISBLANK(INDEX('Policy Characteristics'!D:D,MATCH($C471,'Policy Characteristics'!$C:$C,0))),"",INDEX('Policy Characteristics'!D:D,MATCH($C471,'Policy Characteristics'!$C:$C,0)))</f>
        <v>Reduce Plant Downtime</v>
      </c>
      <c r="K471" s="176" t="str">
        <f>IF(ISBLANK(INDEX('Policy Characteristics'!E:E,MATCH($C471,'Policy Characteristics'!$C:$C,0))),"",INDEX('Policy Characteristics'!E:E,MATCH($C471,'Policy Characteristics'!$C:$C,0)))</f>
        <v>elec reduce plant downtime</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0.6</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reduction in downtime</v>
      </c>
      <c r="P471" s="176"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176" t="str">
        <f>IF(ISBLANK(INDEX('Policy Characteristics'!K:K,MATCH($C471,'Policy Characteristics'!$C:$C,0))),"",INDEX('Policy Characteristics'!K:K,MATCH($C471,'Policy Characteristics'!$C:$C,0)))</f>
        <v>electricity-sector-main.html#red-downtime</v>
      </c>
      <c r="R471" s="176" t="str">
        <f>IF(ISBLANK(INDEX('Policy Characteristics'!L:L,MATCH($C471,'Policy Characteristics'!$C:$C,0))),"",INDEX('Policy Characteristics'!L:L,MATCH($C471,'Policy Characteristics'!$C:$C,0)))</f>
        <v>reduce-downtime.html</v>
      </c>
    </row>
    <row r="472" spans="1:18" s="2" customFormat="1"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Reduce Plant Downtime</v>
      </c>
      <c r="C472" s="192" t="str">
        <f t="shared" si="26"/>
        <v>Percentage Reduction in Plant Downtime</v>
      </c>
      <c r="D472" s="6" t="s">
        <v>2276</v>
      </c>
      <c r="E472" s="47"/>
      <c r="F472" s="6" t="s">
        <v>2281</v>
      </c>
      <c r="G472" s="6"/>
      <c r="H472" s="49">
        <v>1786</v>
      </c>
      <c r="I472" s="198" t="s">
        <v>44</v>
      </c>
      <c r="J472" s="177" t="str">
        <f>IF(ISBLANK(INDEX('Policy Characteristics'!D:D,MATCH($C472,'Policy Characteristics'!$C:$C,0))),"",INDEX('Policy Characteristics'!D:D,MATCH($C472,'Policy Characteristics'!$C:$C,0)))</f>
        <v>Reduce Plant Downtime</v>
      </c>
      <c r="K472" s="176" t="str">
        <f>IF(ISBLANK(INDEX('Policy Characteristics'!E:E,MATCH($C472,'Policy Characteristics'!$C:$C,0))),"",INDEX('Policy Characteristics'!E:E,MATCH($C472,'Policy Characteristics'!$C:$C,0)))</f>
        <v>elec reduce plant downtime</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0.6</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reduction in downtime</v>
      </c>
      <c r="P472" s="176"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176" t="str">
        <f>IF(ISBLANK(INDEX('Policy Characteristics'!K:K,MATCH($C472,'Policy Characteristics'!$C:$C,0))),"",INDEX('Policy Characteristics'!K:K,MATCH($C472,'Policy Characteristics'!$C:$C,0)))</f>
        <v>electricity-sector-main.html#red-downtime</v>
      </c>
      <c r="R472" s="176" t="str">
        <f>IF(ISBLANK(INDEX('Policy Characteristics'!L:L,MATCH($C472,'Policy Characteristics'!$C:$C,0))),"",INDEX('Policy Characteristics'!L:L,MATCH($C472,'Policy Characteristics'!$C:$C,0)))</f>
        <v>reduce-downtime.html</v>
      </c>
    </row>
    <row r="473" spans="1:18" s="2" customFormat="1"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Reduce Plant Downtime</v>
      </c>
      <c r="C473" s="192" t="str">
        <f t="shared" si="26"/>
        <v>Percentage Reduction in Plant Downtime</v>
      </c>
      <c r="D473" s="6" t="s">
        <v>2277</v>
      </c>
      <c r="E473" s="47"/>
      <c r="F473" s="6" t="s">
        <v>2282</v>
      </c>
      <c r="G473" s="6"/>
      <c r="H473" s="49">
        <v>1787</v>
      </c>
      <c r="I473" s="198" t="s">
        <v>44</v>
      </c>
      <c r="J473" s="177" t="str">
        <f>IF(ISBLANK(INDEX('Policy Characteristics'!D:D,MATCH($C473,'Policy Characteristics'!$C:$C,0))),"",INDEX('Policy Characteristics'!D:D,MATCH($C473,'Policy Characteristics'!$C:$C,0)))</f>
        <v>Reduce Plant Downtime</v>
      </c>
      <c r="K473" s="176" t="str">
        <f>IF(ISBLANK(INDEX('Policy Characteristics'!E:E,MATCH($C473,'Policy Characteristics'!$C:$C,0))),"",INDEX('Policy Characteristics'!E:E,MATCH($C473,'Policy Characteristics'!$C:$C,0)))</f>
        <v>elec reduce plant downtime</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0.6</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reduction in downtime</v>
      </c>
      <c r="P473" s="176" t="str">
        <f>IF(ISBLANK(INDEX('Policy Characteristics'!J:J,MATCH($C473,'Policy Characteristics'!$C:$C,0))),"",INDEX('Policy Characteristics'!J:J,MATCH($C473,'Policy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3" s="176" t="str">
        <f>IF(ISBLANK(INDEX('Policy Characteristics'!K:K,MATCH($C473,'Policy Characteristics'!$C:$C,0))),"",INDEX('Policy Characteristics'!K:K,MATCH($C473,'Policy Characteristics'!$C:$C,0)))</f>
        <v>electricity-sector-main.html#red-downtime</v>
      </c>
      <c r="R473" s="176" t="str">
        <f>IF(ISBLANK(INDEX('Policy Characteristics'!L:L,MATCH($C473,'Policy Characteristics'!$C:$C,0))),"",INDEX('Policy Characteristics'!L:L,MATCH($C473,'Policy Characteristics'!$C:$C,0)))</f>
        <v>reduce-downtime.html</v>
      </c>
    </row>
    <row r="474" spans="1:18" s="2" customFormat="1"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Reduce Plant Downtime</v>
      </c>
      <c r="C474" s="192" t="str">
        <f t="shared" si="26"/>
        <v>Percentage Reduction in Plant Downtime</v>
      </c>
      <c r="D474" s="6" t="s">
        <v>2353</v>
      </c>
      <c r="E474" s="47"/>
      <c r="F474" s="6" t="s">
        <v>2351</v>
      </c>
      <c r="G474" s="6"/>
      <c r="H474" s="49">
        <v>1788</v>
      </c>
      <c r="I474" s="198" t="s">
        <v>44</v>
      </c>
      <c r="J474" s="177" t="str">
        <f>IF(ISBLANK(INDEX('Policy Characteristics'!D:D,MATCH($C474,'Policy Characteristics'!$C:$C,0))),"",INDEX('Policy Characteristics'!D:D,MATCH($C474,'Policy Characteristics'!$C:$C,0)))</f>
        <v>Reduce Plant Downtime</v>
      </c>
      <c r="K474" s="176" t="str">
        <f>IF(ISBLANK(INDEX('Policy Characteristics'!E:E,MATCH($C474,'Policy Characteristics'!$C:$C,0))),"",INDEX('Policy Characteristics'!E:E,MATCH($C474,'Policy Characteristics'!$C:$C,0)))</f>
        <v>elec reduce plant downtime</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0.6</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reduction in downtime</v>
      </c>
      <c r="P474" s="176" t="str">
        <f>IF(ISBLANK(INDEX('Policy Characteristics'!J:J,MATCH($C474,'Policy Characteristics'!$C:$C,0))),"",INDEX('Policy Characteristics'!J:J,MATCH($C474,'Policy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4" s="176" t="str">
        <f>IF(ISBLANK(INDEX('Policy Characteristics'!K:K,MATCH($C474,'Policy Characteristics'!$C:$C,0))),"",INDEX('Policy Characteristics'!K:K,MATCH($C474,'Policy Characteristics'!$C:$C,0)))</f>
        <v>electricity-sector-main.html#red-downtime</v>
      </c>
      <c r="R474" s="176" t="str">
        <f>IF(ISBLANK(INDEX('Policy Characteristics'!L:L,MATCH($C474,'Policy Characteristics'!$C:$C,0))),"",INDEX('Policy Characteristics'!L:L,MATCH($C474,'Policy Characteristics'!$C:$C,0)))</f>
        <v>reduce-downtime.html</v>
      </c>
    </row>
    <row r="475" spans="1:18" s="2" customFormat="1"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Reduce Plant Downtime</v>
      </c>
      <c r="C475" s="192" t="str">
        <f t="shared" si="26"/>
        <v>Percentage Reduction in Plant Downtime</v>
      </c>
      <c r="D475" s="6" t="s">
        <v>2354</v>
      </c>
      <c r="E475" s="47"/>
      <c r="F475" s="6" t="s">
        <v>2352</v>
      </c>
      <c r="G475" s="6"/>
      <c r="H475" s="49">
        <v>2242</v>
      </c>
      <c r="I475" s="198" t="s">
        <v>44</v>
      </c>
      <c r="J475" s="177" t="str">
        <f>IF(ISBLANK(INDEX('Policy Characteristics'!D:D,MATCH($C475,'Policy Characteristics'!$C:$C,0))),"",INDEX('Policy Characteristics'!D:D,MATCH($C475,'Policy Characteristics'!$C:$C,0)))</f>
        <v>Reduce Plant Downtime</v>
      </c>
      <c r="K475" s="176" t="str">
        <f>IF(ISBLANK(INDEX('Policy Characteristics'!E:E,MATCH($C475,'Policy Characteristics'!$C:$C,0))),"",INDEX('Policy Characteristics'!E:E,MATCH($C475,'Policy Characteristics'!$C:$C,0)))</f>
        <v>elec reduce plant downtime</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0.6</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reduction in downtime</v>
      </c>
      <c r="P475" s="176" t="str">
        <f>IF(ISBLANK(INDEX('Policy Characteristics'!J:J,MATCH($C475,'Policy Characteristics'!$C:$C,0))),"",INDEX('Policy Characteristics'!J:J,MATCH($C475,'Policy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5" s="176" t="str">
        <f>IF(ISBLANK(INDEX('Policy Characteristics'!K:K,MATCH($C475,'Policy Characteristics'!$C:$C,0))),"",INDEX('Policy Characteristics'!K:K,MATCH($C475,'Policy Characteristics'!$C:$C,0)))</f>
        <v>electricity-sector-main.html#red-downtime</v>
      </c>
      <c r="R475" s="176" t="str">
        <f>IF(ISBLANK(INDEX('Policy Characteristics'!L:L,MATCH($C475,'Policy Characteristics'!$C:$C,0))),"",INDEX('Policy Characteristics'!L:L,MATCH($C475,'Policy Characteristics'!$C:$C,0)))</f>
        <v>reduce-downtime.html</v>
      </c>
    </row>
    <row r="476" spans="1:18" s="2" customFormat="1"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Reduce Soft Costs</v>
      </c>
      <c r="C476" s="193" t="s">
        <v>1210</v>
      </c>
      <c r="D476" s="6" t="s">
        <v>440</v>
      </c>
      <c r="E476" s="6"/>
      <c r="F476" s="6" t="s">
        <v>443</v>
      </c>
      <c r="G476" s="6"/>
      <c r="H476" s="49">
        <v>194</v>
      </c>
      <c r="I476" s="198" t="s">
        <v>43</v>
      </c>
      <c r="J476" s="177" t="str">
        <f>IF(ISBLANK(INDEX('Policy Characteristics'!D:D,MATCH($C476,'Policy Characteristics'!$C:$C,0))),"",INDEX('Policy Characteristics'!D:D,MATCH($C476,'Policy Characteristics'!$C:$C,0)))</f>
        <v>Reduce Soft Costs</v>
      </c>
      <c r="K476" s="176" t="str">
        <f>IF(ISBLANK(INDEX('Policy Characteristics'!E:E,MATCH($C476,'Policy Characteristics'!$C:$C,0))),"",INDEX('Policy Characteristics'!E:E,MATCH($C476,'Policy Characteristics'!$C:$C,0)))</f>
        <v>elec reduce soft costs</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reduction in soft costs</v>
      </c>
      <c r="P476" s="176" t="str">
        <f>IF(ISBLANK(INDEX('Policy Characteristics'!J:J,MATCH($C476,'Policy Characteristics'!$C:$C,0))),"",INDEX('Policy Characteristics'!J:J,MATCH($C476,'Policy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6" s="176" t="str">
        <f>IF(ISBLANK(INDEX('Policy Characteristics'!K:K,MATCH($C476,'Policy Characteristics'!$C:$C,0))),"",INDEX('Policy Characteristics'!K:K,MATCH($C476,'Policy Characteristics'!$C:$C,0)))</f>
        <v>endogenous-learning.html#red-soft-costs</v>
      </c>
      <c r="R476" s="176" t="str">
        <f>IF(ISBLANK(INDEX('Policy Characteristics'!L:L,MATCH($C476,'Policy Characteristics'!$C:$C,0))),"",INDEX('Policy Characteristics'!L:L,MATCH($C476,'Policy Characteristics'!$C:$C,0)))</f>
        <v>reduce-soft-costs.html</v>
      </c>
    </row>
    <row r="477" spans="1:18" s="2" customFormat="1"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Reduce Soft Costs</v>
      </c>
      <c r="C477" s="192" t="str">
        <f t="shared" ref="C477:C478" si="27">C$476</f>
        <v>Percent Reduction in Soft Costs of Capacity Construction</v>
      </c>
      <c r="D477" s="6" t="s">
        <v>77</v>
      </c>
      <c r="E477" s="6"/>
      <c r="F477" s="6" t="s">
        <v>89</v>
      </c>
      <c r="G477" s="6"/>
      <c r="H477" s="49">
        <v>195</v>
      </c>
      <c r="I477" s="198" t="s">
        <v>43</v>
      </c>
      <c r="J477" s="177" t="str">
        <f>IF(ISBLANK(INDEX('Policy Characteristics'!D:D,MATCH($C477,'Policy Characteristics'!$C:$C,0))),"",INDEX('Policy Characteristics'!D:D,MATCH($C477,'Policy Characteristics'!$C:$C,0)))</f>
        <v>Reduce Soft Costs</v>
      </c>
      <c r="K477" s="176" t="str">
        <f>IF(ISBLANK(INDEX('Policy Characteristics'!E:E,MATCH($C477,'Policy Characteristics'!$C:$C,0))),"",INDEX('Policy Characteristics'!E:E,MATCH($C477,'Policy Characteristics'!$C:$C,0)))</f>
        <v>elec reduce soft costs</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reduction in soft costs</v>
      </c>
      <c r="P477" s="176" t="str">
        <f>IF(ISBLANK(INDEX('Policy Characteristics'!J:J,MATCH($C477,'Policy Characteristics'!$C:$C,0))),"",INDEX('Policy Characteristics'!J:J,MATCH($C477,'Policy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7" s="176" t="str">
        <f>IF(ISBLANK(INDEX('Policy Characteristics'!K:K,MATCH($C477,'Policy Characteristics'!$C:$C,0))),"",INDEX('Policy Characteristics'!K:K,MATCH($C477,'Policy Characteristics'!$C:$C,0)))</f>
        <v>endogenous-learning.html#red-soft-costs</v>
      </c>
      <c r="R477" s="176" t="str">
        <f>IF(ISBLANK(INDEX('Policy Characteristics'!L:L,MATCH($C477,'Policy Characteristics'!$C:$C,0))),"",INDEX('Policy Characteristics'!L:L,MATCH($C477,'Policy Characteristics'!$C:$C,0)))</f>
        <v>reduce-soft-costs.html</v>
      </c>
    </row>
    <row r="478" spans="1:18" s="2" customFormat="1"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Reduce Soft Costs</v>
      </c>
      <c r="C478" s="192" t="str">
        <f t="shared" si="27"/>
        <v>Percent Reduction in Soft Costs of Capacity Construction</v>
      </c>
      <c r="D478" s="6" t="s">
        <v>445</v>
      </c>
      <c r="E478" s="6"/>
      <c r="F478" s="6" t="s">
        <v>446</v>
      </c>
      <c r="G478" s="6"/>
      <c r="H478" s="49">
        <v>196</v>
      </c>
      <c r="I478" s="198" t="s">
        <v>43</v>
      </c>
      <c r="J478" s="177" t="str">
        <f>IF(ISBLANK(INDEX('Policy Characteristics'!D:D,MATCH($C478,'Policy Characteristics'!$C:$C,0))),"",INDEX('Policy Characteristics'!D:D,MATCH($C478,'Policy Characteristics'!$C:$C,0)))</f>
        <v>Reduce Soft Costs</v>
      </c>
      <c r="K478" s="176" t="str">
        <f>IF(ISBLANK(INDEX('Policy Characteristics'!E:E,MATCH($C478,'Policy Characteristics'!$C:$C,0))),"",INDEX('Policy Characteristics'!E:E,MATCH($C478,'Policy Characteristics'!$C:$C,0)))</f>
        <v>elec reduce soft costs</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reduction in soft costs</v>
      </c>
      <c r="P478" s="176" t="str">
        <f>IF(ISBLANK(INDEX('Policy Characteristics'!J:J,MATCH($C478,'Policy Characteristics'!$C:$C,0))),"",INDEX('Policy Characteristics'!J:J,MATCH($C478,'Policy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8" s="176" t="str">
        <f>IF(ISBLANK(INDEX('Policy Characteristics'!K:K,MATCH($C478,'Policy Characteristics'!$C:$C,0))),"",INDEX('Policy Characteristics'!K:K,MATCH($C478,'Policy Characteristics'!$C:$C,0)))</f>
        <v>endogenous-learning.html#red-soft-costs</v>
      </c>
      <c r="R478" s="176" t="str">
        <f>IF(ISBLANK(INDEX('Policy Characteristics'!L:L,MATCH($C478,'Policy Characteristics'!$C:$C,0))),"",INDEX('Policy Characteristics'!L:L,MATCH($C478,'Policy Characteristics'!$C:$C,0)))</f>
        <v>reduce-soft-costs.html</v>
      </c>
    </row>
    <row r="479" spans="1:18" s="2" customFormat="1"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Reduce Transmission &amp; Distribution Losses</v>
      </c>
      <c r="C479" s="191" t="s">
        <v>275</v>
      </c>
      <c r="D479" s="6"/>
      <c r="E479" s="6"/>
      <c r="F479" s="6"/>
      <c r="G479" s="6"/>
      <c r="H479" s="49">
        <v>145</v>
      </c>
      <c r="I479" s="198" t="s">
        <v>43</v>
      </c>
      <c r="J479" s="177" t="str">
        <f>IF(ISBLANK(INDEX('Policy Characteristics'!D:D,MATCH($C479,'Policy Characteristics'!$C:$C,0))),"",INDEX('Policy Characteristics'!D:D,MATCH($C479,'Policy Characteristics'!$C:$C,0)))</f>
        <v>Reduce T&amp;D Losses</v>
      </c>
      <c r="K479" s="176" t="str">
        <f>IF(ISBLANK(INDEX('Policy Characteristics'!E:E,MATCH($C479,'Policy Characteristics'!$C:$C,0))),"",INDEX('Policy Characteristics'!E:E,MATCH($C479,'Policy Characteristics'!$C:$C,0)))</f>
        <v>elec avoid TND loss</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0.3</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losses avoided</v>
      </c>
      <c r="P479" s="176" t="str">
        <f>IF(ISBLANK(INDEX('Policy Characteristics'!J:J,MATCH($C479,'Policy Characteristics'!$C:$C,0))),"",INDEX('Policy Characteristics'!J:J,MATCH($C479,'Policy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79" s="176" t="str">
        <f>IF(ISBLANK(INDEX('Policy Characteristics'!K:K,MATCH($C479,'Policy Characteristics'!$C:$C,0))),"",INDEX('Policy Characteristics'!K:K,MATCH($C479,'Policy Characteristics'!$C:$C,0)))</f>
        <v>electricity-sector-main.html#red-tnd-losses</v>
      </c>
      <c r="R479" s="176" t="str">
        <f>IF(ISBLANK(INDEX('Policy Characteristics'!L:L,MATCH($C479,'Policy Characteristics'!$C:$C,0))),"",INDEX('Policy Characteristics'!L:L,MATCH($C479,'Policy Characteristics'!$C:$C,0)))</f>
        <v>reduce-tnd-losses.html</v>
      </c>
    </row>
    <row r="480" spans="1:18" s="2" customFormat="1"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1" t="s">
        <v>1662</v>
      </c>
      <c r="D480" s="47" t="s">
        <v>439</v>
      </c>
      <c r="E480" s="47"/>
      <c r="F480" s="47" t="s">
        <v>438</v>
      </c>
      <c r="G480" s="6"/>
      <c r="H480" s="49">
        <v>691</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8" s="2" customFormat="1"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C$480</f>
        <v>Perc Subsidy for Elec Capacity Construction</v>
      </c>
      <c r="D481" s="6" t="s">
        <v>2272</v>
      </c>
      <c r="E481" s="47"/>
      <c r="F481" s="6" t="s">
        <v>2521</v>
      </c>
      <c r="G481" s="6"/>
      <c r="H481" s="49">
        <v>692</v>
      </c>
      <c r="I481" s="198"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8" s="2" customFormat="1"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ref="C482:C503" si="28">C$480</f>
        <v>Perc Subsidy for Elec Capacity Construction</v>
      </c>
      <c r="D482" s="6" t="s">
        <v>2273</v>
      </c>
      <c r="E482" s="47"/>
      <c r="F482" s="6" t="s">
        <v>2223</v>
      </c>
      <c r="G482" s="6"/>
      <c r="H482" s="49">
        <v>1789</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8" s="2" customFormat="1"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8"/>
        <v>Perc Subsidy for Elec Capacity Construction</v>
      </c>
      <c r="D483" s="6" t="s">
        <v>75</v>
      </c>
      <c r="E483" s="47"/>
      <c r="F483" s="6" t="s">
        <v>2283</v>
      </c>
      <c r="G483" s="6"/>
      <c r="H483" s="49">
        <v>517</v>
      </c>
      <c r="I483" s="6"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8" s="2" customFormat="1"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8"/>
        <v>Perc Subsidy for Elec Capacity Construction</v>
      </c>
      <c r="D484" s="6" t="s">
        <v>76</v>
      </c>
      <c r="E484" s="47"/>
      <c r="F484" s="6" t="s">
        <v>88</v>
      </c>
      <c r="G484" s="6"/>
      <c r="H484" s="49">
        <v>693</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8" s="2" customFormat="1"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8"/>
        <v>Perc Subsidy for Elec Capacity Construction</v>
      </c>
      <c r="D485" s="6" t="s">
        <v>440</v>
      </c>
      <c r="E485" s="47"/>
      <c r="F485" s="6" t="s">
        <v>443</v>
      </c>
      <c r="G485" s="6"/>
      <c r="H485" s="49">
        <v>518</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8" s="2" customFormat="1"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8"/>
        <v>Perc Subsidy for Elec Capacity Construction</v>
      </c>
      <c r="D486" s="6" t="s">
        <v>77</v>
      </c>
      <c r="E486" s="47"/>
      <c r="F486" s="6" t="s">
        <v>89</v>
      </c>
      <c r="G486" s="6"/>
      <c r="H486" s="49">
        <v>519</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8" s="2" customFormat="1"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8"/>
        <v>Perc Subsidy for Elec Capacity Construction</v>
      </c>
      <c r="D487" s="6" t="s">
        <v>78</v>
      </c>
      <c r="E487" s="47"/>
      <c r="F487" s="6" t="s">
        <v>90</v>
      </c>
      <c r="G487" s="6"/>
      <c r="H487" s="49">
        <v>520</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8" s="2" customFormat="1"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8"/>
        <v>Perc Subsidy for Elec Capacity Construction</v>
      </c>
      <c r="D488" s="6" t="s">
        <v>79</v>
      </c>
      <c r="E488" s="47"/>
      <c r="F488" s="6" t="s">
        <v>91</v>
      </c>
      <c r="G488" s="6"/>
      <c r="H488" s="49">
        <v>521</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8" s="2" customFormat="1"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8"/>
        <v>Perc Subsidy for Elec Capacity Construction</v>
      </c>
      <c r="D489" s="6" t="s">
        <v>1306</v>
      </c>
      <c r="E489" s="47"/>
      <c r="F489" s="6" t="s">
        <v>428</v>
      </c>
      <c r="G489" s="6"/>
      <c r="H489" s="49">
        <v>1598</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8" s="2" customFormat="1"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8"/>
        <v>Perc Subsidy for Elec Capacity Construction</v>
      </c>
      <c r="D490" s="6" t="s">
        <v>302</v>
      </c>
      <c r="E490" s="47"/>
      <c r="F490" s="6" t="s">
        <v>2525</v>
      </c>
      <c r="G490" s="6"/>
      <c r="H490" s="49">
        <v>1599</v>
      </c>
      <c r="I490" s="198"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8" s="2" customFormat="1"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8"/>
        <v>Perc Subsidy for Elec Capacity Construction</v>
      </c>
      <c r="D491" s="6" t="s">
        <v>303</v>
      </c>
      <c r="E491" s="47"/>
      <c r="F491" s="6" t="s">
        <v>2523</v>
      </c>
      <c r="G491" s="6"/>
      <c r="H491" s="49">
        <v>1600</v>
      </c>
      <c r="I491" s="198"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8" s="2" customFormat="1"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Capacity Construction</v>
      </c>
      <c r="C492" s="192" t="str">
        <f t="shared" si="28"/>
        <v>Perc Subsidy for Elec Capacity Construction</v>
      </c>
      <c r="D492" s="6" t="s">
        <v>436</v>
      </c>
      <c r="E492" s="47"/>
      <c r="F492" s="6" t="s">
        <v>435</v>
      </c>
      <c r="G492" s="6"/>
      <c r="H492" s="49">
        <v>694</v>
      </c>
      <c r="I492" s="198" t="s">
        <v>44</v>
      </c>
      <c r="J492" s="177" t="str">
        <f>IF(ISBLANK(INDEX('Policy Characteristics'!D:D,MATCH($C492,'Policy Characteristics'!$C:$C,0))),"",INDEX('Policy Characteristics'!D:D,MATCH($C492,'Policy Characteristics'!$C:$C,0)))</f>
        <v>Subsidy for Capacity Construction</v>
      </c>
      <c r="K492" s="176" t="str">
        <f>IF(ISBLANK(INDEX('Policy Characteristics'!E:E,MATCH($C492,'Policy Characteristics'!$C:$C,0))),"",INDEX('Policy Characteristics'!E:E,MATCH($C492,'Policy Characteristics'!$C:$C,0)))</f>
        <v>elec capacity construction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0.95</v>
      </c>
      <c r="N492" s="176">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construction cost</v>
      </c>
      <c r="P492" s="176" t="str">
        <f>IF(ISBLANK(INDEX('Policy Characteristics'!J:J,MATCH($C492,'Policy Characteristics'!$C:$C,0))),"",INDEX('Policy Characteristics'!J:J,MATCH($C492,'Policy Characteristics'!$C:$C,0)))</f>
        <v xml:space="preserve">**Description:** This policy is a subsidy paid by the government to electricity suppliers per unit of new capacity constructed.  This only applies to utilities, not distributed systems (such as rooftop solar).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
      </c>
    </row>
    <row r="493" spans="1:18" s="2" customFormat="1"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Capacity Construction</v>
      </c>
      <c r="C493" s="192" t="str">
        <f t="shared" si="28"/>
        <v>Perc Subsidy for Elec Capacity Construction</v>
      </c>
      <c r="D493" s="6" t="s">
        <v>445</v>
      </c>
      <c r="E493" s="47"/>
      <c r="F493" s="6" t="s">
        <v>446</v>
      </c>
      <c r="H493" s="49">
        <v>522</v>
      </c>
      <c r="I493" s="6" t="s">
        <v>44</v>
      </c>
      <c r="J493" s="177" t="str">
        <f>IF(ISBLANK(INDEX('Policy Characteristics'!D:D,MATCH($C493,'Policy Characteristics'!$C:$C,0))),"",INDEX('Policy Characteristics'!D:D,MATCH($C493,'Policy Characteristics'!$C:$C,0)))</f>
        <v>Subsidy for Capacity Construction</v>
      </c>
      <c r="K493" s="176" t="str">
        <f>IF(ISBLANK(INDEX('Policy Characteristics'!E:E,MATCH($C493,'Policy Characteristics'!$C:$C,0))),"",INDEX('Policy Characteristics'!E:E,MATCH($C493,'Policy Characteristics'!$C:$C,0)))</f>
        <v>elec capacity construction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0.95</v>
      </c>
      <c r="N493" s="176">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construction cost</v>
      </c>
      <c r="P493" s="176" t="str">
        <f>IF(ISBLANK(INDEX('Policy Characteristics'!J:J,MATCH($C493,'Policy Characteristics'!$C:$C,0))),"",INDEX('Policy Characteristics'!J:J,MATCH($C493,'Policy Characteristics'!$C:$C,0)))</f>
        <v xml:space="preserve">**Description:** This policy is a subsidy paid by the government to electricity suppliers per unit of new capacity constructed.  This only applies to utilities, not distributed systems (such as rooftop solar).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
      </c>
    </row>
    <row r="494" spans="1:18" s="2" customFormat="1"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Capacity Construction</v>
      </c>
      <c r="C494" s="192" t="str">
        <f t="shared" si="28"/>
        <v>Perc Subsidy for Elec Capacity Construction</v>
      </c>
      <c r="D494" s="6" t="s">
        <v>1622</v>
      </c>
      <c r="E494" s="47"/>
      <c r="F494" s="6" t="s">
        <v>1348</v>
      </c>
      <c r="G494" s="6"/>
      <c r="H494" s="49">
        <v>695</v>
      </c>
      <c r="I494" s="198" t="s">
        <v>44</v>
      </c>
      <c r="J494" s="177" t="str">
        <f>IF(ISBLANK(INDEX('Policy Characteristics'!D:D,MATCH($C494,'Policy Characteristics'!$C:$C,0))),"",INDEX('Policy Characteristics'!D:D,MATCH($C494,'Policy Characteristics'!$C:$C,0)))</f>
        <v>Subsidy for Capacity Construction</v>
      </c>
      <c r="K494" s="176" t="str">
        <f>IF(ISBLANK(INDEX('Policy Characteristics'!E:E,MATCH($C494,'Policy Characteristics'!$C:$C,0))),"",INDEX('Policy Characteristics'!E:E,MATCH($C494,'Policy Characteristics'!$C:$C,0)))</f>
        <v>elec capacity construction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0.95</v>
      </c>
      <c r="N494" s="176">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construction cost</v>
      </c>
      <c r="P494" s="176" t="str">
        <f>IF(ISBLANK(INDEX('Policy Characteristics'!J:J,MATCH($C494,'Policy Characteristics'!$C:$C,0))),"",INDEX('Policy Characteristics'!J:J,MATCH($C494,'Policy Characteristics'!$C:$C,0)))</f>
        <v xml:space="preserve">**Description:** This policy is a subsidy paid by the government to electricity suppliers per unit of new capacity constructed.  This only applies to utilities, not distributed systems (such as rooftop solar).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
      </c>
    </row>
    <row r="495" spans="1:18" s="2" customFormat="1"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Capacity Construction</v>
      </c>
      <c r="C495" s="192" t="str">
        <f t="shared" si="28"/>
        <v>Perc Subsidy for Elec Capacity Construction</v>
      </c>
      <c r="D495" s="6" t="s">
        <v>1623</v>
      </c>
      <c r="E495" s="47"/>
      <c r="F495" s="6" t="s">
        <v>1468</v>
      </c>
      <c r="G495" s="6"/>
      <c r="H495" s="49">
        <v>696</v>
      </c>
      <c r="I495" s="198" t="s">
        <v>44</v>
      </c>
      <c r="J495" s="177" t="str">
        <f>IF(ISBLANK(INDEX('Policy Characteristics'!D:D,MATCH($C495,'Policy Characteristics'!$C:$C,0))),"",INDEX('Policy Characteristics'!D:D,MATCH($C495,'Policy Characteristics'!$C:$C,0)))</f>
        <v>Subsidy for Capacity Construction</v>
      </c>
      <c r="K495" s="176" t="str">
        <f>IF(ISBLANK(INDEX('Policy Characteristics'!E:E,MATCH($C495,'Policy Characteristics'!$C:$C,0))),"",INDEX('Policy Characteristics'!E:E,MATCH($C495,'Policy Characteristics'!$C:$C,0)))</f>
        <v>elec capacity construction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0.95</v>
      </c>
      <c r="N495" s="176">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construction cost</v>
      </c>
      <c r="P495" s="176" t="str">
        <f>IF(ISBLANK(INDEX('Policy Characteristics'!J:J,MATCH($C495,'Policy Characteristics'!$C:$C,0))),"",INDEX('Policy Characteristics'!J:J,MATCH($C495,'Policy Characteristics'!$C:$C,0)))</f>
        <v xml:space="preserve">**Description:** This policy is a subsidy paid by the government to electricity suppliers per unit of new capacity constructed.  This only applies to utilities, not distributed systems (such as rooftop solar).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
      </c>
    </row>
    <row r="496" spans="1:18" s="2" customFormat="1"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Capacity Construction</v>
      </c>
      <c r="C496" s="192" t="str">
        <f t="shared" si="28"/>
        <v>Perc Subsidy for Elec Capacity Construction</v>
      </c>
      <c r="D496" s="6" t="s">
        <v>1624</v>
      </c>
      <c r="E496" s="47"/>
      <c r="F496" s="6" t="s">
        <v>1350</v>
      </c>
      <c r="G496" s="6"/>
      <c r="H496" s="49">
        <v>697</v>
      </c>
      <c r="I496" s="198" t="s">
        <v>44</v>
      </c>
      <c r="J496" s="177" t="str">
        <f>IF(ISBLANK(INDEX('Policy Characteristics'!D:D,MATCH($C496,'Policy Characteristics'!$C:$C,0))),"",INDEX('Policy Characteristics'!D:D,MATCH($C496,'Policy Characteristics'!$C:$C,0)))</f>
        <v>Subsidy for Capacity Construction</v>
      </c>
      <c r="K496" s="176" t="str">
        <f>IF(ISBLANK(INDEX('Policy Characteristics'!E:E,MATCH($C496,'Policy Characteristics'!$C:$C,0))),"",INDEX('Policy Characteristics'!E:E,MATCH($C496,'Policy Characteristics'!$C:$C,0)))</f>
        <v>elec capacity construction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0.95</v>
      </c>
      <c r="N496" s="176">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construction cost</v>
      </c>
      <c r="P496" s="176" t="str">
        <f>IF(ISBLANK(INDEX('Policy Characteristics'!J:J,MATCH($C496,'Policy Characteristics'!$C:$C,0))),"",INDEX('Policy Characteristics'!J:J,MATCH($C496,'Policy Characteristics'!$C:$C,0)))</f>
        <v xml:space="preserve">**Description:** This policy is a subsidy paid by the government to electricity suppliers per unit of new capacity constructed.  This only applies to utilities, not distributed systems (such as rooftop solar).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
      </c>
    </row>
    <row r="497" spans="1:19" s="2" customFormat="1"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Capacity Construction</v>
      </c>
      <c r="C497" s="192" t="str">
        <f t="shared" si="28"/>
        <v>Perc Subsidy for Elec Capacity Construction</v>
      </c>
      <c r="D497" s="6" t="s">
        <v>2271</v>
      </c>
      <c r="E497" s="47"/>
      <c r="F497" s="6" t="s">
        <v>2278</v>
      </c>
      <c r="G497" s="6"/>
      <c r="H497" s="49">
        <v>1790</v>
      </c>
      <c r="I497" s="6" t="s">
        <v>44</v>
      </c>
      <c r="J497" s="177" t="str">
        <f>IF(ISBLANK(INDEX('Policy Characteristics'!D:D,MATCH($C497,'Policy Characteristics'!$C:$C,0))),"",INDEX('Policy Characteristics'!D:D,MATCH($C497,'Policy Characteristics'!$C:$C,0)))</f>
        <v>Subsidy for Capacity Construction</v>
      </c>
      <c r="K497" s="176" t="str">
        <f>IF(ISBLANK(INDEX('Policy Characteristics'!E:E,MATCH($C497,'Policy Characteristics'!$C:$C,0))),"",INDEX('Policy Characteristics'!E:E,MATCH($C497,'Policy Characteristics'!$C:$C,0)))</f>
        <v>elec capacity construction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0.95</v>
      </c>
      <c r="N497" s="176">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construction cost</v>
      </c>
      <c r="P497" s="176" t="str">
        <f>IF(ISBLANK(INDEX('Policy Characteristics'!J:J,MATCH($C497,'Policy Characteristics'!$C:$C,0))),"",INDEX('Policy Characteristics'!J:J,MATCH($C497,'Policy Characteristics'!$C:$C,0)))</f>
        <v xml:space="preserve">**Description:** This policy is a subsidy paid by the government to electricity suppliers per unit of new capacity constructed.  This only applies to utilities, not distributed systems (such as rooftop solar).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
      </c>
    </row>
    <row r="498" spans="1:19" s="2" customFormat="1"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Capacity Construction</v>
      </c>
      <c r="C498" s="192" t="str">
        <f t="shared" si="28"/>
        <v>Perc Subsidy for Elec Capacity Construction</v>
      </c>
      <c r="D498" s="6" t="s">
        <v>2274</v>
      </c>
      <c r="E498" s="47"/>
      <c r="F498" s="6" t="s">
        <v>2279</v>
      </c>
      <c r="G498" s="6"/>
      <c r="H498" s="49">
        <v>1791</v>
      </c>
      <c r="I498" s="6" t="s">
        <v>44</v>
      </c>
      <c r="J498" s="177" t="str">
        <f>IF(ISBLANK(INDEX('Policy Characteristics'!D:D,MATCH($C498,'Policy Characteristics'!$C:$C,0))),"",INDEX('Policy Characteristics'!D:D,MATCH($C498,'Policy Characteristics'!$C:$C,0)))</f>
        <v>Subsidy for Capacity Construction</v>
      </c>
      <c r="K498" s="176" t="str">
        <f>IF(ISBLANK(INDEX('Policy Characteristics'!E:E,MATCH($C498,'Policy Characteristics'!$C:$C,0))),"",INDEX('Policy Characteristics'!E:E,MATCH($C498,'Policy Characteristics'!$C:$C,0)))</f>
        <v>elec capacity construction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0.95</v>
      </c>
      <c r="N498" s="176">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construction cost</v>
      </c>
      <c r="P498" s="176" t="str">
        <f>IF(ISBLANK(INDEX('Policy Characteristics'!J:J,MATCH($C498,'Policy Characteristics'!$C:$C,0))),"",INDEX('Policy Characteristics'!J:J,MATCH($C498,'Policy Characteristics'!$C:$C,0)))</f>
        <v xml:space="preserve">**Description:** This policy is a subsidy paid by the government to electricity suppliers per unit of new capacity constructed.  This only applies to utilities, not distributed systems (such as rooftop solar).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
      </c>
    </row>
    <row r="499" spans="1:19" s="2" customFormat="1"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Capacity Construction</v>
      </c>
      <c r="C499" s="192" t="str">
        <f t="shared" si="28"/>
        <v>Perc Subsidy for Elec Capacity Construction</v>
      </c>
      <c r="D499" s="6" t="s">
        <v>2275</v>
      </c>
      <c r="E499" s="47"/>
      <c r="F499" s="6" t="s">
        <v>2280</v>
      </c>
      <c r="G499" s="6"/>
      <c r="H499" s="49">
        <v>1792</v>
      </c>
      <c r="I499" s="6" t="s">
        <v>44</v>
      </c>
      <c r="J499" s="177" t="str">
        <f>IF(ISBLANK(INDEX('Policy Characteristics'!D:D,MATCH($C499,'Policy Characteristics'!$C:$C,0))),"",INDEX('Policy Characteristics'!D:D,MATCH($C499,'Policy Characteristics'!$C:$C,0)))</f>
        <v>Subsidy for Capacity Construction</v>
      </c>
      <c r="K499" s="176" t="str">
        <f>IF(ISBLANK(INDEX('Policy Characteristics'!E:E,MATCH($C499,'Policy Characteristics'!$C:$C,0))),"",INDEX('Policy Characteristics'!E:E,MATCH($C499,'Policy Characteristics'!$C:$C,0)))</f>
        <v>elec capacity construction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0.95</v>
      </c>
      <c r="N499" s="176">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construction cost</v>
      </c>
      <c r="P499" s="176" t="str">
        <f>IF(ISBLANK(INDEX('Policy Characteristics'!J:J,MATCH($C499,'Policy Characteristics'!$C:$C,0))),"",INDEX('Policy Characteristics'!J:J,MATCH($C499,'Policy Characteristics'!$C:$C,0)))</f>
        <v xml:space="preserve">**Description:** This policy is a subsidy paid by the government to electricity suppliers per unit of new capacity constructed.  This only applies to utilities, not distributed systems (such as rooftop solar).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
      </c>
    </row>
    <row r="500" spans="1:19" s="2" customFormat="1"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Capacity Construction</v>
      </c>
      <c r="C500" s="192" t="str">
        <f t="shared" si="28"/>
        <v>Perc Subsidy for Elec Capacity Construction</v>
      </c>
      <c r="D500" s="6" t="s">
        <v>2276</v>
      </c>
      <c r="E500" s="47"/>
      <c r="F500" s="6" t="s">
        <v>2281</v>
      </c>
      <c r="G500" s="6"/>
      <c r="H500" s="49">
        <v>1793</v>
      </c>
      <c r="I500" s="6" t="s">
        <v>44</v>
      </c>
      <c r="J500" s="177" t="str">
        <f>IF(ISBLANK(INDEX('Policy Characteristics'!D:D,MATCH($C500,'Policy Characteristics'!$C:$C,0))),"",INDEX('Policy Characteristics'!D:D,MATCH($C500,'Policy Characteristics'!$C:$C,0)))</f>
        <v>Subsidy for Capacity Construction</v>
      </c>
      <c r="K500" s="176" t="str">
        <f>IF(ISBLANK(INDEX('Policy Characteristics'!E:E,MATCH($C500,'Policy Characteristics'!$C:$C,0))),"",INDEX('Policy Characteristics'!E:E,MATCH($C500,'Policy Characteristics'!$C:$C,0)))</f>
        <v>elec capacity construction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0.95</v>
      </c>
      <c r="N500" s="176">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construction cost</v>
      </c>
      <c r="P500" s="176" t="str">
        <f>IF(ISBLANK(INDEX('Policy Characteristics'!J:J,MATCH($C500,'Policy Characteristics'!$C:$C,0))),"",INDEX('Policy Characteristics'!J:J,MATCH($C500,'Policy Characteristics'!$C:$C,0)))</f>
        <v xml:space="preserve">**Description:** This policy is a subsidy paid by the government to electricity suppliers per unit of new capacity constructed.  This only applies to utilities, not distributed systems (such as rooftop solar).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
      </c>
    </row>
    <row r="501" spans="1:19" s="2" customFormat="1"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Capacity Construction</v>
      </c>
      <c r="C501" s="192" t="str">
        <f t="shared" si="28"/>
        <v>Perc Subsidy for Elec Capacity Construction</v>
      </c>
      <c r="D501" s="6" t="s">
        <v>2277</v>
      </c>
      <c r="E501" s="47"/>
      <c r="F501" s="6" t="s">
        <v>2282</v>
      </c>
      <c r="G501" s="6"/>
      <c r="H501" s="49">
        <v>1794</v>
      </c>
      <c r="I501" s="6" t="s">
        <v>44</v>
      </c>
      <c r="J501" s="177" t="str">
        <f>IF(ISBLANK(INDEX('Policy Characteristics'!D:D,MATCH($C501,'Policy Characteristics'!$C:$C,0))),"",INDEX('Policy Characteristics'!D:D,MATCH($C501,'Policy Characteristics'!$C:$C,0)))</f>
        <v>Subsidy for Capacity Construction</v>
      </c>
      <c r="K501" s="176" t="str">
        <f>IF(ISBLANK(INDEX('Policy Characteristics'!E:E,MATCH($C501,'Policy Characteristics'!$C:$C,0))),"",INDEX('Policy Characteristics'!E:E,MATCH($C501,'Policy Characteristics'!$C:$C,0)))</f>
        <v>elec capacity construction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0.95</v>
      </c>
      <c r="N501" s="176">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construction cost</v>
      </c>
      <c r="P501" s="176" t="str">
        <f>IF(ISBLANK(INDEX('Policy Characteristics'!J:J,MATCH($C501,'Policy Characteristics'!$C:$C,0))),"",INDEX('Policy Characteristics'!J:J,MATCH($C501,'Policy Characteristics'!$C:$C,0)))</f>
        <v xml:space="preserve">**Description:** This policy is a subsidy paid by the government to electricity suppliers per unit of new capacity constructed.  This only applies to utilities, not distributed systems (such as rooftop solar).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
      </c>
    </row>
    <row r="502" spans="1:19" s="2" customFormat="1"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Capacity Construction</v>
      </c>
      <c r="C502" s="192" t="str">
        <f t="shared" si="28"/>
        <v>Perc Subsidy for Elec Capacity Construction</v>
      </c>
      <c r="D502" s="6" t="s">
        <v>2353</v>
      </c>
      <c r="E502" s="47"/>
      <c r="F502" s="6" t="s">
        <v>2351</v>
      </c>
      <c r="G502" s="6"/>
      <c r="H502" s="49">
        <v>1795</v>
      </c>
      <c r="I502" s="6" t="s">
        <v>44</v>
      </c>
      <c r="J502" s="177" t="str">
        <f>IF(ISBLANK(INDEX('Policy Characteristics'!D:D,MATCH($C502,'Policy Characteristics'!$C:$C,0))),"",INDEX('Policy Characteristics'!D:D,MATCH($C502,'Policy Characteristics'!$C:$C,0)))</f>
        <v>Subsidy for Capacity Construction</v>
      </c>
      <c r="K502" s="176" t="str">
        <f>IF(ISBLANK(INDEX('Policy Characteristics'!E:E,MATCH($C502,'Policy Characteristics'!$C:$C,0))),"",INDEX('Policy Characteristics'!E:E,MATCH($C502,'Policy Characteristics'!$C:$C,0)))</f>
        <v>elec capacity construction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0.95</v>
      </c>
      <c r="N502" s="176">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construction cost</v>
      </c>
      <c r="P502" s="176" t="str">
        <f>IF(ISBLANK(INDEX('Policy Characteristics'!J:J,MATCH($C502,'Policy Characteristics'!$C:$C,0))),"",INDEX('Policy Characteristics'!J:J,MATCH($C502,'Policy Characteristics'!$C:$C,0)))</f>
        <v xml:space="preserve">**Description:** This policy is a subsidy paid by the government to electricity suppliers per unit of new capacity constructed.  This only applies to utilities, not distributed systems (such as rooftop solar).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
      </c>
    </row>
    <row r="503" spans="1:19" s="2" customFormat="1"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Capacity Construction</v>
      </c>
      <c r="C503" s="192" t="str">
        <f t="shared" si="28"/>
        <v>Perc Subsidy for Elec Capacity Construction</v>
      </c>
      <c r="D503" s="6" t="s">
        <v>2354</v>
      </c>
      <c r="E503" s="47"/>
      <c r="F503" s="6" t="s">
        <v>2352</v>
      </c>
      <c r="G503" s="6"/>
      <c r="H503" s="49">
        <v>2243</v>
      </c>
      <c r="I503" s="6" t="s">
        <v>44</v>
      </c>
      <c r="J503" s="177" t="str">
        <f>IF(ISBLANK(INDEX('Policy Characteristics'!D:D,MATCH($C503,'Policy Characteristics'!$C:$C,0))),"",INDEX('Policy Characteristics'!D:D,MATCH($C503,'Policy Characteristics'!$C:$C,0)))</f>
        <v>Subsidy for Capacity Construction</v>
      </c>
      <c r="K503" s="176" t="str">
        <f>IF(ISBLANK(INDEX('Policy Characteristics'!E:E,MATCH($C503,'Policy Characteristics'!$C:$C,0))),"",INDEX('Policy Characteristics'!E:E,MATCH($C503,'Policy Characteristics'!$C:$C,0)))</f>
        <v>elec capacity construction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0.95</v>
      </c>
      <c r="N503" s="176">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construction cost</v>
      </c>
      <c r="P503" s="176" t="str">
        <f>IF(ISBLANK(INDEX('Policy Characteristics'!J:J,MATCH($C503,'Policy Characteristics'!$C:$C,0))),"",INDEX('Policy Characteristics'!J:J,MATCH($C503,'Policy Characteristics'!$C:$C,0)))</f>
        <v xml:space="preserve">**Description:** This policy is a subsidy paid by the government to electricity suppliers per unit of new capacity constructed.  This only applies to utilities, not distributed systems (such as rooftop solar).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
      </c>
    </row>
    <row r="504" spans="1:19" s="4" customFormat="1"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t="s">
        <v>128</v>
      </c>
      <c r="D504" s="47" t="s">
        <v>439</v>
      </c>
      <c r="E504" s="47"/>
      <c r="F504" s="47" t="s">
        <v>438</v>
      </c>
      <c r="G504" s="188"/>
      <c r="H504" s="44">
        <v>1564</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ref="C505:C527" si="29">$C$504</f>
        <v>Subsidy for Elec Production by Fuel</v>
      </c>
      <c r="D505" s="6" t="s">
        <v>2272</v>
      </c>
      <c r="E505" s="47"/>
      <c r="F505" s="6" t="s">
        <v>2521</v>
      </c>
      <c r="G505" s="188"/>
      <c r="H505" s="44">
        <v>1566</v>
      </c>
      <c r="I505" s="198"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9"/>
        <v>Subsidy for Elec Production by Fuel</v>
      </c>
      <c r="D506" s="6" t="s">
        <v>2273</v>
      </c>
      <c r="E506" s="47"/>
      <c r="F506" s="6" t="s">
        <v>2223</v>
      </c>
      <c r="G506" s="188"/>
      <c r="H506" s="44">
        <v>1796</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9"/>
        <v>Subsidy for Elec Production by Fuel</v>
      </c>
      <c r="D507" s="6" t="s">
        <v>75</v>
      </c>
      <c r="E507" s="47"/>
      <c r="F507" s="6" t="s">
        <v>2283</v>
      </c>
      <c r="G507" s="188"/>
      <c r="H507" s="44">
        <v>1568</v>
      </c>
      <c r="I507" s="6"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9"/>
        <v>Subsidy for Elec Production by Fuel</v>
      </c>
      <c r="D508" s="6" t="s">
        <v>76</v>
      </c>
      <c r="E508" s="47"/>
      <c r="F508" s="6" t="s">
        <v>88</v>
      </c>
      <c r="G508" s="188"/>
      <c r="H508" s="44">
        <v>1570</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9"/>
        <v>Subsidy for Elec Production by Fuel</v>
      </c>
      <c r="D509" s="6" t="s">
        <v>440</v>
      </c>
      <c r="E509" s="47"/>
      <c r="F509" s="6" t="s">
        <v>443</v>
      </c>
      <c r="G509" s="188"/>
      <c r="H509" s="44">
        <v>1572</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9"/>
        <v>Subsidy for Elec Production by Fuel</v>
      </c>
      <c r="D510" s="6" t="s">
        <v>77</v>
      </c>
      <c r="E510" s="47"/>
      <c r="F510" s="6" t="s">
        <v>89</v>
      </c>
      <c r="G510" s="188"/>
      <c r="H510" s="44">
        <v>1574</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9"/>
        <v>Subsidy for Elec Production by Fuel</v>
      </c>
      <c r="D511" s="6" t="s">
        <v>78</v>
      </c>
      <c r="E511" s="47"/>
      <c r="F511" s="6" t="s">
        <v>90</v>
      </c>
      <c r="G511" s="188"/>
      <c r="H511" s="44">
        <v>1576</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9"/>
        <v>Subsidy for Elec Production by Fuel</v>
      </c>
      <c r="D512" s="6" t="s">
        <v>79</v>
      </c>
      <c r="E512" s="47"/>
      <c r="F512" s="6" t="s">
        <v>91</v>
      </c>
      <c r="G512" s="188"/>
      <c r="H512" s="44">
        <v>1578</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9"/>
        <v>Subsidy for Elec Production by Fuel</v>
      </c>
      <c r="D513" s="6" t="s">
        <v>1306</v>
      </c>
      <c r="E513" s="47"/>
      <c r="F513" s="6" t="s">
        <v>428</v>
      </c>
      <c r="G513" s="188"/>
      <c r="H513" s="44">
        <v>1591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9"/>
        <v>Subsidy for Elec Production by Fuel</v>
      </c>
      <c r="D514" s="6" t="s">
        <v>302</v>
      </c>
      <c r="E514" s="47"/>
      <c r="F514" s="6" t="s">
        <v>2525</v>
      </c>
      <c r="G514" s="188"/>
      <c r="H514" s="44">
        <v>1594</v>
      </c>
      <c r="I514" s="198"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9"/>
        <v>Subsidy for Elec Production by Fuel</v>
      </c>
      <c r="D515" s="6" t="s">
        <v>303</v>
      </c>
      <c r="E515" s="47"/>
      <c r="F515" s="6" t="s">
        <v>2523</v>
      </c>
      <c r="G515" s="188"/>
      <c r="H515" s="44">
        <v>1597</v>
      </c>
      <c r="I515" s="198"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Subsidy for Electricity Production</v>
      </c>
      <c r="C516" s="176" t="str">
        <f t="shared" si="29"/>
        <v>Subsidy for Elec Production by Fuel</v>
      </c>
      <c r="D516" s="6" t="s">
        <v>436</v>
      </c>
      <c r="E516" s="47"/>
      <c r="F516" s="6" t="s">
        <v>435</v>
      </c>
      <c r="G516" s="188"/>
      <c r="H516" s="44">
        <v>1580</v>
      </c>
      <c r="I516" s="198" t="s">
        <v>44</v>
      </c>
      <c r="J516" s="177" t="str">
        <f>IF(ISBLANK(INDEX('Policy Characteristics'!D:D,MATCH($C516,'Policy Characteristics'!$C:$C,0))),"",INDEX('Policy Characteristics'!D:D,MATCH($C516,'Policy Characteristics'!$C:$C,0)))</f>
        <v>Subsidy for Electricity Production</v>
      </c>
      <c r="K516" s="176" t="str">
        <f>IF(ISBLANK(INDEX('Policy Characteristics'!E:E,MATCH($C516,'Policy Characteristics'!$C:$C,0))),"",INDEX('Policy Characteristics'!E:E,MATCH($C516,'Policy Characteristics'!$C:$C,0)))</f>
        <v>elec generation subsidy</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60</v>
      </c>
      <c r="N516" s="176">
        <f>IF(ISBLANK(INDEX('Policy Characteristics'!H:H,MATCH($C516,'Policy Characteristics'!$C:$C,0))),"",INDEX('Policy Characteristics'!H:H,MATCH($C516,'Policy Characteristics'!$C:$C,0)))</f>
        <v>1</v>
      </c>
      <c r="O516" s="176" t="str">
        <f>IF(ISBLANK(INDEX('Policy Characteristics'!I:I,MATCH($C516,'Policy Characteristics'!$C:$C,0))),"",INDEX('Policy Characteristics'!I:I,MATCH($C516,'Policy Characteristics'!$C:$C,0)))</f>
        <v>€/MWh</v>
      </c>
      <c r="P516" s="176" t="str">
        <f>IF(ISBLANK(INDEX('Policy Characteristics'!J:J,MATCH($C516,'Policy Characteristics'!$C:$C,0))),"",INDEX('Policy Characteristics'!J:J,MATCH($C516,'Policy Characteristics'!$C:$C,0)))</f>
        <v xml:space="preserve">**Description:** This policy is a subsidy paid by the government to suppliers of electricity per unit of electricity generated from the selected plant type(s). </v>
      </c>
      <c r="Q516" s="176" t="str">
        <f>IF(ISBLANK(INDEX('Policy Characteristics'!K:K,MATCH($C516,'Policy Characteristics'!$C:$C,0))),"",INDEX('Policy Characteristics'!K:K,MATCH($C516,'Policy Characteristics'!$C:$C,0)))</f>
        <v>electricity-sector-main.html#subsidies</v>
      </c>
      <c r="R516" s="176" t="str">
        <f>IF(ISBLANK(INDEX('Policy Characteristics'!L:L,MATCH($C516,'Policy Characteristics'!$C:$C,0))),"",INDEX('Policy Characteristics'!L:L,MATCH($C516,'Policy Characteristics'!$C:$C,0)))</f>
        <v>subsidy-for-electricity-production.html</v>
      </c>
      <c r="S516" s="188"/>
    </row>
    <row r="517" spans="1:19" x14ac:dyDescent="0.3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Electricity Production</v>
      </c>
      <c r="C517" s="176" t="str">
        <f t="shared" si="29"/>
        <v>Subsidy for Elec Production by Fuel</v>
      </c>
      <c r="D517" s="6" t="s">
        <v>445</v>
      </c>
      <c r="E517" s="47"/>
      <c r="F517" s="6" t="s">
        <v>446</v>
      </c>
      <c r="G517" s="188"/>
      <c r="H517" s="44">
        <v>1582</v>
      </c>
      <c r="I517" s="6" t="s">
        <v>44</v>
      </c>
      <c r="J517" s="177" t="str">
        <f>IF(ISBLANK(INDEX('Policy Characteristics'!D:D,MATCH($C517,'Policy Characteristics'!$C:$C,0))),"",INDEX('Policy Characteristics'!D:D,MATCH($C517,'Policy Characteristics'!$C:$C,0)))</f>
        <v>Subsidy for Electricity Production</v>
      </c>
      <c r="K517" s="176" t="str">
        <f>IF(ISBLANK(INDEX('Policy Characteristics'!E:E,MATCH($C517,'Policy Characteristics'!$C:$C,0))),"",INDEX('Policy Characteristics'!E:E,MATCH($C517,'Policy Characteristics'!$C:$C,0)))</f>
        <v>elec generation subsidy</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60</v>
      </c>
      <c r="N517" s="176">
        <f>IF(ISBLANK(INDEX('Policy Characteristics'!H:H,MATCH($C517,'Policy Characteristics'!$C:$C,0))),"",INDEX('Policy Characteristics'!H:H,MATCH($C517,'Policy Characteristics'!$C:$C,0)))</f>
        <v>1</v>
      </c>
      <c r="O517" s="176" t="str">
        <f>IF(ISBLANK(INDEX('Policy Characteristics'!I:I,MATCH($C517,'Policy Characteristics'!$C:$C,0))),"",INDEX('Policy Characteristics'!I:I,MATCH($C517,'Policy Characteristics'!$C:$C,0)))</f>
        <v>€/MWh</v>
      </c>
      <c r="P517" s="176" t="str">
        <f>IF(ISBLANK(INDEX('Policy Characteristics'!J:J,MATCH($C517,'Policy Characteristics'!$C:$C,0))),"",INDEX('Policy Characteristics'!J:J,MATCH($C517,'Policy Characteristics'!$C:$C,0)))</f>
        <v xml:space="preserve">**Description:** This policy is a subsidy paid by the government to suppliers of electricity per unit of electricity generated from the selected plant type(s). </v>
      </c>
      <c r="Q517" s="176" t="str">
        <f>IF(ISBLANK(INDEX('Policy Characteristics'!K:K,MATCH($C517,'Policy Characteristics'!$C:$C,0))),"",INDEX('Policy Characteristics'!K:K,MATCH($C517,'Policy Characteristics'!$C:$C,0)))</f>
        <v>electricity-sector-main.html#subsidies</v>
      </c>
      <c r="R517" s="176" t="str">
        <f>IF(ISBLANK(INDEX('Policy Characteristics'!L:L,MATCH($C517,'Policy Characteristics'!$C:$C,0))),"",INDEX('Policy Characteristics'!L:L,MATCH($C517,'Policy Characteristics'!$C:$C,0)))</f>
        <v>subsidy-for-electricity-production.html</v>
      </c>
      <c r="S517" s="188"/>
    </row>
    <row r="518" spans="1:19" x14ac:dyDescent="0.3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Electricity Production</v>
      </c>
      <c r="C518" s="176" t="str">
        <f t="shared" si="29"/>
        <v>Subsidy for Elec Production by Fuel</v>
      </c>
      <c r="D518" s="6" t="s">
        <v>1622</v>
      </c>
      <c r="E518" s="47"/>
      <c r="F518" s="6" t="s">
        <v>1348</v>
      </c>
      <c r="G518" s="188"/>
      <c r="H518" s="44">
        <v>1584</v>
      </c>
      <c r="I518" s="198" t="s">
        <v>44</v>
      </c>
      <c r="J518" s="177" t="str">
        <f>IF(ISBLANK(INDEX('Policy Characteristics'!D:D,MATCH($C518,'Policy Characteristics'!$C:$C,0))),"",INDEX('Policy Characteristics'!D:D,MATCH($C518,'Policy Characteristics'!$C:$C,0)))</f>
        <v>Subsidy for Electricity Production</v>
      </c>
      <c r="K518" s="176" t="str">
        <f>IF(ISBLANK(INDEX('Policy Characteristics'!E:E,MATCH($C518,'Policy Characteristics'!$C:$C,0))),"",INDEX('Policy Characteristics'!E:E,MATCH($C518,'Policy Characteristics'!$C:$C,0)))</f>
        <v>elec generation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60</v>
      </c>
      <c r="N518" s="176">
        <f>IF(ISBLANK(INDEX('Policy Characteristics'!H:H,MATCH($C518,'Policy Characteristics'!$C:$C,0))),"",INDEX('Policy Characteristics'!H:H,MATCH($C518,'Policy Characteristics'!$C:$C,0)))</f>
        <v>1</v>
      </c>
      <c r="O518" s="176" t="str">
        <f>IF(ISBLANK(INDEX('Policy Characteristics'!I:I,MATCH($C518,'Policy Characteristics'!$C:$C,0))),"",INDEX('Policy Characteristics'!I:I,MATCH($C518,'Policy Characteristics'!$C:$C,0)))</f>
        <v>€/MWh</v>
      </c>
      <c r="P518" s="176" t="str">
        <f>IF(ISBLANK(INDEX('Policy Characteristics'!J:J,MATCH($C518,'Policy Characteristics'!$C:$C,0))),"",INDEX('Policy Characteristics'!J:J,MATCH($C518,'Policy Characteristics'!$C:$C,0)))</f>
        <v xml:space="preserve">**Description:** This policy is a subsidy paid by the government to suppliers of electricity per unit of electricity generated from the selected plant type(s). </v>
      </c>
      <c r="Q518" s="176" t="str">
        <f>IF(ISBLANK(INDEX('Policy Characteristics'!K:K,MATCH($C518,'Policy Characteristics'!$C:$C,0))),"",INDEX('Policy Characteristics'!K:K,MATCH($C518,'Policy Characteristics'!$C:$C,0)))</f>
        <v>electricity-sector-main.html#subsidies</v>
      </c>
      <c r="R518" s="176" t="str">
        <f>IF(ISBLANK(INDEX('Policy Characteristics'!L:L,MATCH($C518,'Policy Characteristics'!$C:$C,0))),"",INDEX('Policy Characteristics'!L:L,MATCH($C518,'Policy Characteristics'!$C:$C,0)))</f>
        <v>subsidy-for-electricity-production.html</v>
      </c>
      <c r="S518" s="188"/>
    </row>
    <row r="519" spans="1:19" x14ac:dyDescent="0.3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Subsidy for Electricity Production</v>
      </c>
      <c r="C519" s="176" t="str">
        <f t="shared" si="29"/>
        <v>Subsidy for Elec Production by Fuel</v>
      </c>
      <c r="D519" s="6" t="s">
        <v>1623</v>
      </c>
      <c r="E519" s="47"/>
      <c r="F519" s="6" t="s">
        <v>1468</v>
      </c>
      <c r="G519" s="188"/>
      <c r="H519" s="44">
        <v>1586</v>
      </c>
      <c r="I519" s="198" t="s">
        <v>44</v>
      </c>
      <c r="J519" s="177" t="str">
        <f>IF(ISBLANK(INDEX('Policy Characteristics'!D:D,MATCH($C519,'Policy Characteristics'!$C:$C,0))),"",INDEX('Policy Characteristics'!D:D,MATCH($C519,'Policy Characteristics'!$C:$C,0)))</f>
        <v>Subsidy for Electricity Production</v>
      </c>
      <c r="K519" s="176" t="str">
        <f>IF(ISBLANK(INDEX('Policy Characteristics'!E:E,MATCH($C519,'Policy Characteristics'!$C:$C,0))),"",INDEX('Policy Characteristics'!E:E,MATCH($C519,'Policy Characteristics'!$C:$C,0)))</f>
        <v>elec generation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60</v>
      </c>
      <c r="N519" s="176">
        <f>IF(ISBLANK(INDEX('Policy Characteristics'!H:H,MATCH($C519,'Policy Characteristics'!$C:$C,0))),"",INDEX('Policy Characteristics'!H:H,MATCH($C519,'Policy Characteristics'!$C:$C,0)))</f>
        <v>1</v>
      </c>
      <c r="O519" s="176" t="str">
        <f>IF(ISBLANK(INDEX('Policy Characteristics'!I:I,MATCH($C519,'Policy Characteristics'!$C:$C,0))),"",INDEX('Policy Characteristics'!I:I,MATCH($C519,'Policy Characteristics'!$C:$C,0)))</f>
        <v>€/MWh</v>
      </c>
      <c r="P519" s="176" t="str">
        <f>IF(ISBLANK(INDEX('Policy Characteristics'!J:J,MATCH($C519,'Policy Characteristics'!$C:$C,0))),"",INDEX('Policy Characteristics'!J:J,MATCH($C519,'Policy Characteristics'!$C:$C,0)))</f>
        <v xml:space="preserve">**Description:** This policy is a subsidy paid by the government to suppliers of electricity per unit of electricity generated from the selected plant type(s). </v>
      </c>
      <c r="Q519" s="176" t="str">
        <f>IF(ISBLANK(INDEX('Policy Characteristics'!K:K,MATCH($C519,'Policy Characteristics'!$C:$C,0))),"",INDEX('Policy Characteristics'!K:K,MATCH($C519,'Policy Characteristics'!$C:$C,0)))</f>
        <v>electricity-sector-main.html#subsidies</v>
      </c>
      <c r="R519" s="176" t="str">
        <f>IF(ISBLANK(INDEX('Policy Characteristics'!L:L,MATCH($C519,'Policy Characteristics'!$C:$C,0))),"",INDEX('Policy Characteristics'!L:L,MATCH($C519,'Policy Characteristics'!$C:$C,0)))</f>
        <v>subsidy-for-electricity-production.html</v>
      </c>
      <c r="S519" s="188"/>
    </row>
    <row r="520" spans="1:19" x14ac:dyDescent="0.3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Subsidy for Electricity Production</v>
      </c>
      <c r="C520" s="176" t="str">
        <f t="shared" si="29"/>
        <v>Subsidy for Elec Production by Fuel</v>
      </c>
      <c r="D520" s="6" t="s">
        <v>1624</v>
      </c>
      <c r="E520" s="47"/>
      <c r="F520" s="6" t="s">
        <v>1350</v>
      </c>
      <c r="G520" s="188"/>
      <c r="H520" s="44">
        <v>1588</v>
      </c>
      <c r="I520" s="6" t="s">
        <v>44</v>
      </c>
      <c r="J520" s="177" t="str">
        <f>IF(ISBLANK(INDEX('Policy Characteristics'!D:D,MATCH($C520,'Policy Characteristics'!$C:$C,0))),"",INDEX('Policy Characteristics'!D:D,MATCH($C520,'Policy Characteristics'!$C:$C,0)))</f>
        <v>Subsidy for Electricity Production</v>
      </c>
      <c r="K520" s="176" t="str">
        <f>IF(ISBLANK(INDEX('Policy Characteristics'!E:E,MATCH($C520,'Policy Characteristics'!$C:$C,0))),"",INDEX('Policy Characteristics'!E:E,MATCH($C520,'Policy Characteristics'!$C:$C,0)))</f>
        <v>elec generation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60</v>
      </c>
      <c r="N520" s="176">
        <f>IF(ISBLANK(INDEX('Policy Characteristics'!H:H,MATCH($C520,'Policy Characteristics'!$C:$C,0))),"",INDEX('Policy Characteristics'!H:H,MATCH($C520,'Policy Characteristics'!$C:$C,0)))</f>
        <v>1</v>
      </c>
      <c r="O520" s="176" t="str">
        <f>IF(ISBLANK(INDEX('Policy Characteristics'!I:I,MATCH($C520,'Policy Characteristics'!$C:$C,0))),"",INDEX('Policy Characteristics'!I:I,MATCH($C520,'Policy Characteristics'!$C:$C,0)))</f>
        <v>€/MWh</v>
      </c>
      <c r="P520" s="176" t="str">
        <f>IF(ISBLANK(INDEX('Policy Characteristics'!J:J,MATCH($C520,'Policy Characteristics'!$C:$C,0))),"",INDEX('Policy Characteristics'!J:J,MATCH($C520,'Policy Characteristics'!$C:$C,0)))</f>
        <v xml:space="preserve">**Description:** This policy is a subsidy paid by the government to suppliers of electricity per unit of electricity generated from the selected plant type(s). </v>
      </c>
      <c r="Q520" s="176" t="str">
        <f>IF(ISBLANK(INDEX('Policy Characteristics'!K:K,MATCH($C520,'Policy Characteristics'!$C:$C,0))),"",INDEX('Policy Characteristics'!K:K,MATCH($C520,'Policy Characteristics'!$C:$C,0)))</f>
        <v>electricity-sector-main.html#subsidies</v>
      </c>
      <c r="R520" s="176" t="str">
        <f>IF(ISBLANK(INDEX('Policy Characteristics'!L:L,MATCH($C520,'Policy Characteristics'!$C:$C,0))),"",INDEX('Policy Characteristics'!L:L,MATCH($C520,'Policy Characteristics'!$C:$C,0)))</f>
        <v>subsidy-for-electricity-production.html</v>
      </c>
      <c r="S520" s="188"/>
    </row>
    <row r="521" spans="1:19" x14ac:dyDescent="0.3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Subsidy for Electricity Production</v>
      </c>
      <c r="C521" s="176" t="str">
        <f t="shared" si="29"/>
        <v>Subsidy for Elec Production by Fuel</v>
      </c>
      <c r="D521" s="6" t="s">
        <v>2271</v>
      </c>
      <c r="E521" s="47"/>
      <c r="F521" s="6" t="s">
        <v>2278</v>
      </c>
      <c r="G521" s="188"/>
      <c r="H521" s="44">
        <v>1797</v>
      </c>
      <c r="I521" s="6" t="s">
        <v>44</v>
      </c>
      <c r="J521" s="177" t="str">
        <f>IF(ISBLANK(INDEX('Policy Characteristics'!D:D,MATCH($C521,'Policy Characteristics'!$C:$C,0))),"",INDEX('Policy Characteristics'!D:D,MATCH($C521,'Policy Characteristics'!$C:$C,0)))</f>
        <v>Subsidy for Electricity Production</v>
      </c>
      <c r="K521" s="176" t="str">
        <f>IF(ISBLANK(INDEX('Policy Characteristics'!E:E,MATCH($C521,'Policy Characteristics'!$C:$C,0))),"",INDEX('Policy Characteristics'!E:E,MATCH($C521,'Policy Characteristics'!$C:$C,0)))</f>
        <v>elec generation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60</v>
      </c>
      <c r="N521" s="176">
        <f>IF(ISBLANK(INDEX('Policy Characteristics'!H:H,MATCH($C521,'Policy Characteristics'!$C:$C,0))),"",INDEX('Policy Characteristics'!H:H,MATCH($C521,'Policy Characteristics'!$C:$C,0)))</f>
        <v>1</v>
      </c>
      <c r="O521" s="176" t="str">
        <f>IF(ISBLANK(INDEX('Policy Characteristics'!I:I,MATCH($C521,'Policy Characteristics'!$C:$C,0))),"",INDEX('Policy Characteristics'!I:I,MATCH($C521,'Policy Characteristics'!$C:$C,0)))</f>
        <v>€/MWh</v>
      </c>
      <c r="P521" s="176" t="str">
        <f>IF(ISBLANK(INDEX('Policy Characteristics'!J:J,MATCH($C521,'Policy Characteristics'!$C:$C,0))),"",INDEX('Policy Characteristics'!J:J,MATCH($C521,'Policy Characteristics'!$C:$C,0)))</f>
        <v xml:space="preserve">**Description:** This policy is a subsidy paid by the government to suppliers of electricity per unit of electricity generated from the selected plant type(s). </v>
      </c>
      <c r="Q521" s="176" t="str">
        <f>IF(ISBLANK(INDEX('Policy Characteristics'!K:K,MATCH($C521,'Policy Characteristics'!$C:$C,0))),"",INDEX('Policy Characteristics'!K:K,MATCH($C521,'Policy Characteristics'!$C:$C,0)))</f>
        <v>electricity-sector-main.html#subsidies</v>
      </c>
      <c r="R521" s="176" t="str">
        <f>IF(ISBLANK(INDEX('Policy Characteristics'!L:L,MATCH($C521,'Policy Characteristics'!$C:$C,0))),"",INDEX('Policy Characteristics'!L:L,MATCH($C521,'Policy Characteristics'!$C:$C,0)))</f>
        <v>subsidy-for-electricity-production.html</v>
      </c>
      <c r="S521" s="188"/>
    </row>
    <row r="522" spans="1:19" x14ac:dyDescent="0.3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Subsidy for Electricity Production</v>
      </c>
      <c r="C522" s="176" t="str">
        <f t="shared" si="29"/>
        <v>Subsidy for Elec Production by Fuel</v>
      </c>
      <c r="D522" s="6" t="s">
        <v>2274</v>
      </c>
      <c r="E522" s="47"/>
      <c r="F522" s="6" t="s">
        <v>2279</v>
      </c>
      <c r="G522" s="188"/>
      <c r="H522" s="44">
        <v>1798</v>
      </c>
      <c r="I522" s="6" t="s">
        <v>44</v>
      </c>
      <c r="J522" s="177" t="str">
        <f>IF(ISBLANK(INDEX('Policy Characteristics'!D:D,MATCH($C522,'Policy Characteristics'!$C:$C,0))),"",INDEX('Policy Characteristics'!D:D,MATCH($C522,'Policy Characteristics'!$C:$C,0)))</f>
        <v>Subsidy for Electricity Production</v>
      </c>
      <c r="K522" s="176" t="str">
        <f>IF(ISBLANK(INDEX('Policy Characteristics'!E:E,MATCH($C522,'Policy Characteristics'!$C:$C,0))),"",INDEX('Policy Characteristics'!E:E,MATCH($C522,'Policy Characteristics'!$C:$C,0)))</f>
        <v>elec generation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60</v>
      </c>
      <c r="N522" s="176">
        <f>IF(ISBLANK(INDEX('Policy Characteristics'!H:H,MATCH($C522,'Policy Characteristics'!$C:$C,0))),"",INDEX('Policy Characteristics'!H:H,MATCH($C522,'Policy Characteristics'!$C:$C,0)))</f>
        <v>1</v>
      </c>
      <c r="O522" s="176" t="str">
        <f>IF(ISBLANK(INDEX('Policy Characteristics'!I:I,MATCH($C522,'Policy Characteristics'!$C:$C,0))),"",INDEX('Policy Characteristics'!I:I,MATCH($C522,'Policy Characteristics'!$C:$C,0)))</f>
        <v>€/MWh</v>
      </c>
      <c r="P522" s="176" t="str">
        <f>IF(ISBLANK(INDEX('Policy Characteristics'!J:J,MATCH($C522,'Policy Characteristics'!$C:$C,0))),"",INDEX('Policy Characteristics'!J:J,MATCH($C522,'Policy Characteristics'!$C:$C,0)))</f>
        <v xml:space="preserve">**Description:** This policy is a subsidy paid by the government to suppliers of electricity per unit of electricity generated from the selected plant type(s). </v>
      </c>
      <c r="Q522" s="176" t="str">
        <f>IF(ISBLANK(INDEX('Policy Characteristics'!K:K,MATCH($C522,'Policy Characteristics'!$C:$C,0))),"",INDEX('Policy Characteristics'!K:K,MATCH($C522,'Policy Characteristics'!$C:$C,0)))</f>
        <v>electricity-sector-main.html#subsidies</v>
      </c>
      <c r="R522" s="176" t="str">
        <f>IF(ISBLANK(INDEX('Policy Characteristics'!L:L,MATCH($C522,'Policy Characteristics'!$C:$C,0))),"",INDEX('Policy Characteristics'!L:L,MATCH($C522,'Policy Characteristics'!$C:$C,0)))</f>
        <v>subsidy-for-electricity-production.html</v>
      </c>
      <c r="S522" s="188"/>
    </row>
    <row r="523" spans="1:19" x14ac:dyDescent="0.3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Subsidy for Electricity Production</v>
      </c>
      <c r="C523" s="176" t="str">
        <f t="shared" si="29"/>
        <v>Subsidy for Elec Production by Fuel</v>
      </c>
      <c r="D523" s="6" t="s">
        <v>2275</v>
      </c>
      <c r="E523" s="47"/>
      <c r="F523" s="6" t="s">
        <v>2280</v>
      </c>
      <c r="G523" s="188"/>
      <c r="H523" s="44">
        <v>1799</v>
      </c>
      <c r="I523" s="6" t="s">
        <v>44</v>
      </c>
      <c r="J523" s="177" t="str">
        <f>IF(ISBLANK(INDEX('Policy Characteristics'!D:D,MATCH($C523,'Policy Characteristics'!$C:$C,0))),"",INDEX('Policy Characteristics'!D:D,MATCH($C523,'Policy Characteristics'!$C:$C,0)))</f>
        <v>Subsidy for Electricity Production</v>
      </c>
      <c r="K523" s="176" t="str">
        <f>IF(ISBLANK(INDEX('Policy Characteristics'!E:E,MATCH($C523,'Policy Characteristics'!$C:$C,0))),"",INDEX('Policy Characteristics'!E:E,MATCH($C523,'Policy Characteristics'!$C:$C,0)))</f>
        <v>elec generation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60</v>
      </c>
      <c r="N523" s="176">
        <f>IF(ISBLANK(INDEX('Policy Characteristics'!H:H,MATCH($C523,'Policy Characteristics'!$C:$C,0))),"",INDEX('Policy Characteristics'!H:H,MATCH($C523,'Policy Characteristics'!$C:$C,0)))</f>
        <v>1</v>
      </c>
      <c r="O523" s="176" t="str">
        <f>IF(ISBLANK(INDEX('Policy Characteristics'!I:I,MATCH($C523,'Policy Characteristics'!$C:$C,0))),"",INDEX('Policy Characteristics'!I:I,MATCH($C523,'Policy Characteristics'!$C:$C,0)))</f>
        <v>€/MWh</v>
      </c>
      <c r="P523" s="176" t="str">
        <f>IF(ISBLANK(INDEX('Policy Characteristics'!J:J,MATCH($C523,'Policy Characteristics'!$C:$C,0))),"",INDEX('Policy Characteristics'!J:J,MATCH($C523,'Policy Characteristics'!$C:$C,0)))</f>
        <v xml:space="preserve">**Description:** This policy is a subsidy paid by the government to suppliers of electricity per unit of electricity generated from the selected plant type(s). </v>
      </c>
      <c r="Q523" s="176" t="str">
        <f>IF(ISBLANK(INDEX('Policy Characteristics'!K:K,MATCH($C523,'Policy Characteristics'!$C:$C,0))),"",INDEX('Policy Characteristics'!K:K,MATCH($C523,'Policy Characteristics'!$C:$C,0)))</f>
        <v>electricity-sector-main.html#subsidies</v>
      </c>
      <c r="R523" s="176" t="str">
        <f>IF(ISBLANK(INDEX('Policy Characteristics'!L:L,MATCH($C523,'Policy Characteristics'!$C:$C,0))),"",INDEX('Policy Characteristics'!L:L,MATCH($C523,'Policy Characteristics'!$C:$C,0)))</f>
        <v>subsidy-for-electricity-production.html</v>
      </c>
      <c r="S523" s="188"/>
    </row>
    <row r="524" spans="1:19" x14ac:dyDescent="0.3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Subsidy for Electricity Production</v>
      </c>
      <c r="C524" s="176" t="str">
        <f t="shared" si="29"/>
        <v>Subsidy for Elec Production by Fuel</v>
      </c>
      <c r="D524" s="6" t="s">
        <v>2276</v>
      </c>
      <c r="E524" s="47"/>
      <c r="F524" s="6" t="s">
        <v>2281</v>
      </c>
      <c r="G524" s="188"/>
      <c r="H524" s="44">
        <v>1800</v>
      </c>
      <c r="I524" s="6" t="s">
        <v>44</v>
      </c>
      <c r="J524" s="177" t="str">
        <f>IF(ISBLANK(INDEX('Policy Characteristics'!D:D,MATCH($C524,'Policy Characteristics'!$C:$C,0))),"",INDEX('Policy Characteristics'!D:D,MATCH($C524,'Policy Characteristics'!$C:$C,0)))</f>
        <v>Subsidy for Electricity Production</v>
      </c>
      <c r="K524" s="176" t="str">
        <f>IF(ISBLANK(INDEX('Policy Characteristics'!E:E,MATCH($C524,'Policy Characteristics'!$C:$C,0))),"",INDEX('Policy Characteristics'!E:E,MATCH($C524,'Policy Characteristics'!$C:$C,0)))</f>
        <v>elec generation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60</v>
      </c>
      <c r="N524" s="176">
        <f>IF(ISBLANK(INDEX('Policy Characteristics'!H:H,MATCH($C524,'Policy Characteristics'!$C:$C,0))),"",INDEX('Policy Characteristics'!H:H,MATCH($C524,'Policy Characteristics'!$C:$C,0)))</f>
        <v>1</v>
      </c>
      <c r="O524" s="176" t="str">
        <f>IF(ISBLANK(INDEX('Policy Characteristics'!I:I,MATCH($C524,'Policy Characteristics'!$C:$C,0))),"",INDEX('Policy Characteristics'!I:I,MATCH($C524,'Policy Characteristics'!$C:$C,0)))</f>
        <v>€/MWh</v>
      </c>
      <c r="P524" s="176" t="str">
        <f>IF(ISBLANK(INDEX('Policy Characteristics'!J:J,MATCH($C524,'Policy Characteristics'!$C:$C,0))),"",INDEX('Policy Characteristics'!J:J,MATCH($C524,'Policy Characteristics'!$C:$C,0)))</f>
        <v xml:space="preserve">**Description:** This policy is a subsidy paid by the government to suppliers of electricity per unit of electricity generated from the selected plant type(s). </v>
      </c>
      <c r="Q524" s="176" t="str">
        <f>IF(ISBLANK(INDEX('Policy Characteristics'!K:K,MATCH($C524,'Policy Characteristics'!$C:$C,0))),"",INDEX('Policy Characteristics'!K:K,MATCH($C524,'Policy Characteristics'!$C:$C,0)))</f>
        <v>electricity-sector-main.html#subsidies</v>
      </c>
      <c r="R524" s="176" t="str">
        <f>IF(ISBLANK(INDEX('Policy Characteristics'!L:L,MATCH($C524,'Policy Characteristics'!$C:$C,0))),"",INDEX('Policy Characteristics'!L:L,MATCH($C524,'Policy Characteristics'!$C:$C,0)))</f>
        <v>subsidy-for-electricity-production.html</v>
      </c>
      <c r="S524" s="188"/>
    </row>
    <row r="525" spans="1:19" x14ac:dyDescent="0.3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Subsidy for Electricity Production</v>
      </c>
      <c r="C525" s="176" t="str">
        <f t="shared" si="29"/>
        <v>Subsidy for Elec Production by Fuel</v>
      </c>
      <c r="D525" s="6" t="s">
        <v>2277</v>
      </c>
      <c r="E525" s="47"/>
      <c r="F525" s="6" t="s">
        <v>2282</v>
      </c>
      <c r="G525" s="188"/>
      <c r="H525" s="44">
        <v>1801</v>
      </c>
      <c r="I525" s="6" t="s">
        <v>44</v>
      </c>
      <c r="J525" s="177" t="str">
        <f>IF(ISBLANK(INDEX('Policy Characteristics'!D:D,MATCH($C525,'Policy Characteristics'!$C:$C,0))),"",INDEX('Policy Characteristics'!D:D,MATCH($C525,'Policy Characteristics'!$C:$C,0)))</f>
        <v>Subsidy for Electricity Production</v>
      </c>
      <c r="K525" s="176" t="str">
        <f>IF(ISBLANK(INDEX('Policy Characteristics'!E:E,MATCH($C525,'Policy Characteristics'!$C:$C,0))),"",INDEX('Policy Characteristics'!E:E,MATCH($C525,'Policy Characteristics'!$C:$C,0)))</f>
        <v>elec generation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60</v>
      </c>
      <c r="N525" s="176">
        <f>IF(ISBLANK(INDEX('Policy Characteristics'!H:H,MATCH($C525,'Policy Characteristics'!$C:$C,0))),"",INDEX('Policy Characteristics'!H:H,MATCH($C525,'Policy Characteristics'!$C:$C,0)))</f>
        <v>1</v>
      </c>
      <c r="O525" s="176" t="str">
        <f>IF(ISBLANK(INDEX('Policy Characteristics'!I:I,MATCH($C525,'Policy Characteristics'!$C:$C,0))),"",INDEX('Policy Characteristics'!I:I,MATCH($C525,'Policy Characteristics'!$C:$C,0)))</f>
        <v>€/MWh</v>
      </c>
      <c r="P525" s="176" t="str">
        <f>IF(ISBLANK(INDEX('Policy Characteristics'!J:J,MATCH($C525,'Policy Characteristics'!$C:$C,0))),"",INDEX('Policy Characteristics'!J:J,MATCH($C525,'Policy Characteristics'!$C:$C,0)))</f>
        <v xml:space="preserve">**Description:** This policy is a subsidy paid by the government to suppliers of electricity per unit of electricity generated from the selected plant type(s). </v>
      </c>
      <c r="Q525" s="176" t="str">
        <f>IF(ISBLANK(INDEX('Policy Characteristics'!K:K,MATCH($C525,'Policy Characteristics'!$C:$C,0))),"",INDEX('Policy Characteristics'!K:K,MATCH($C525,'Policy Characteristics'!$C:$C,0)))</f>
        <v>electricity-sector-main.html#subsidies</v>
      </c>
      <c r="R525" s="176" t="str">
        <f>IF(ISBLANK(INDEX('Policy Characteristics'!L:L,MATCH($C525,'Policy Characteristics'!$C:$C,0))),"",INDEX('Policy Characteristics'!L:L,MATCH($C525,'Policy Characteristics'!$C:$C,0)))</f>
        <v>subsidy-for-electricity-production.html</v>
      </c>
      <c r="S525" s="188"/>
    </row>
    <row r="526" spans="1:19" x14ac:dyDescent="0.3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Subsidy for Electricity Production</v>
      </c>
      <c r="C526" s="176" t="str">
        <f t="shared" si="29"/>
        <v>Subsidy for Elec Production by Fuel</v>
      </c>
      <c r="D526" s="6" t="s">
        <v>2353</v>
      </c>
      <c r="E526" s="47"/>
      <c r="F526" s="6" t="s">
        <v>2351</v>
      </c>
      <c r="G526" s="188"/>
      <c r="H526" s="44">
        <v>1802</v>
      </c>
      <c r="I526" s="6" t="s">
        <v>44</v>
      </c>
      <c r="J526" s="177" t="str">
        <f>IF(ISBLANK(INDEX('Policy Characteristics'!D:D,MATCH($C526,'Policy Characteristics'!$C:$C,0))),"",INDEX('Policy Characteristics'!D:D,MATCH($C526,'Policy Characteristics'!$C:$C,0)))</f>
        <v>Subsidy for Electricity Production</v>
      </c>
      <c r="K526" s="176" t="str">
        <f>IF(ISBLANK(INDEX('Policy Characteristics'!E:E,MATCH($C526,'Policy Characteristics'!$C:$C,0))),"",INDEX('Policy Characteristics'!E:E,MATCH($C526,'Policy Characteristics'!$C:$C,0)))</f>
        <v>elec generation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60</v>
      </c>
      <c r="N526" s="176">
        <f>IF(ISBLANK(INDEX('Policy Characteristics'!H:H,MATCH($C526,'Policy Characteristics'!$C:$C,0))),"",INDEX('Policy Characteristics'!H:H,MATCH($C526,'Policy Characteristics'!$C:$C,0)))</f>
        <v>1</v>
      </c>
      <c r="O526" s="176" t="str">
        <f>IF(ISBLANK(INDEX('Policy Characteristics'!I:I,MATCH($C526,'Policy Characteristics'!$C:$C,0))),"",INDEX('Policy Characteristics'!I:I,MATCH($C526,'Policy Characteristics'!$C:$C,0)))</f>
        <v>€/MWh</v>
      </c>
      <c r="P526" s="176" t="str">
        <f>IF(ISBLANK(INDEX('Policy Characteristics'!J:J,MATCH($C526,'Policy Characteristics'!$C:$C,0))),"",INDEX('Policy Characteristics'!J:J,MATCH($C526,'Policy Characteristics'!$C:$C,0)))</f>
        <v xml:space="preserve">**Description:** This policy is a subsidy paid by the government to suppliers of electricity per unit of electricity generated from the selected plant type(s). </v>
      </c>
      <c r="Q526" s="176" t="str">
        <f>IF(ISBLANK(INDEX('Policy Characteristics'!K:K,MATCH($C526,'Policy Characteristics'!$C:$C,0))),"",INDEX('Policy Characteristics'!K:K,MATCH($C526,'Policy Characteristics'!$C:$C,0)))</f>
        <v>electricity-sector-main.html#subsidies</v>
      </c>
      <c r="R526" s="176" t="str">
        <f>IF(ISBLANK(INDEX('Policy Characteristics'!L:L,MATCH($C526,'Policy Characteristics'!$C:$C,0))),"",INDEX('Policy Characteristics'!L:L,MATCH($C526,'Policy Characteristics'!$C:$C,0)))</f>
        <v>subsidy-for-electricity-production.html</v>
      </c>
      <c r="S526" s="188"/>
    </row>
    <row r="527" spans="1:19" x14ac:dyDescent="0.3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Subsidy for Electricity Production</v>
      </c>
      <c r="C527" s="176" t="str">
        <f t="shared" si="29"/>
        <v>Subsidy for Elec Production by Fuel</v>
      </c>
      <c r="D527" s="6" t="s">
        <v>2354</v>
      </c>
      <c r="E527" s="47"/>
      <c r="F527" s="6" t="s">
        <v>2352</v>
      </c>
      <c r="G527" s="188"/>
      <c r="H527" s="44">
        <v>2244</v>
      </c>
      <c r="I527" s="6" t="s">
        <v>44</v>
      </c>
      <c r="J527" s="177" t="str">
        <f>IF(ISBLANK(INDEX('Policy Characteristics'!D:D,MATCH($C527,'Policy Characteristics'!$C:$C,0))),"",INDEX('Policy Characteristics'!D:D,MATCH($C527,'Policy Characteristics'!$C:$C,0)))</f>
        <v>Subsidy for Electricity Production</v>
      </c>
      <c r="K527" s="176" t="str">
        <f>IF(ISBLANK(INDEX('Policy Characteristics'!E:E,MATCH($C527,'Policy Characteristics'!$C:$C,0))),"",INDEX('Policy Characteristics'!E:E,MATCH($C527,'Policy Characteristics'!$C:$C,0)))</f>
        <v>elec generation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60</v>
      </c>
      <c r="N527" s="176">
        <f>IF(ISBLANK(INDEX('Policy Characteristics'!H:H,MATCH($C527,'Policy Characteristics'!$C:$C,0))),"",INDEX('Policy Characteristics'!H:H,MATCH($C527,'Policy Characteristics'!$C:$C,0)))</f>
        <v>1</v>
      </c>
      <c r="O527" s="176" t="str">
        <f>IF(ISBLANK(INDEX('Policy Characteristics'!I:I,MATCH($C527,'Policy Characteristics'!$C:$C,0))),"",INDEX('Policy Characteristics'!I:I,MATCH($C527,'Policy Characteristics'!$C:$C,0)))</f>
        <v>€/MWh</v>
      </c>
      <c r="P527" s="176" t="str">
        <f>IF(ISBLANK(INDEX('Policy Characteristics'!J:J,MATCH($C527,'Policy Characteristics'!$C:$C,0))),"",INDEX('Policy Characteristics'!J:J,MATCH($C527,'Policy Characteristics'!$C:$C,0)))</f>
        <v xml:space="preserve">**Description:** This policy is a subsidy paid by the government to suppliers of electricity per unit of electricity generated from the selected plant type(s). </v>
      </c>
      <c r="Q527" s="176" t="str">
        <f>IF(ISBLANK(INDEX('Policy Characteristics'!K:K,MATCH($C527,'Policy Characteristics'!$C:$C,0))),"",INDEX('Policy Characteristics'!K:K,MATCH($C527,'Policy Characteristics'!$C:$C,0)))</f>
        <v>electricity-sector-main.html#subsidies</v>
      </c>
      <c r="R527" s="176" t="str">
        <f>IF(ISBLANK(INDEX('Policy Characteristics'!L:L,MATCH($C527,'Policy Characteristics'!$C:$C,0))),"",INDEX('Policy Characteristics'!L:L,MATCH($C527,'Policy Characteristics'!$C:$C,0)))</f>
        <v>subsidy-for-electricity-production.html</v>
      </c>
      <c r="S527" s="188"/>
    </row>
    <row r="528" spans="1:19" x14ac:dyDescent="0.3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Use EVs for Grid Balancing</v>
      </c>
      <c r="C528" s="1" t="s">
        <v>2347</v>
      </c>
      <c r="D528" s="6"/>
      <c r="E528" s="47"/>
      <c r="F528" s="6"/>
      <c r="G528" s="6"/>
      <c r="H528" s="44">
        <v>2235</v>
      </c>
      <c r="I528" s="198" t="s">
        <v>43</v>
      </c>
      <c r="J528" s="177" t="str">
        <f>IF(ISBLANK(INDEX('Policy Characteristics'!D:D,MATCH($C528,'Policy Characteristics'!$C:$C,0))),"",INDEX('Policy Characteristics'!D:D,MATCH($C528,'Policy Characteristics'!$C:$C,0)))</f>
        <v>EVs for Grid Balancing</v>
      </c>
      <c r="K528" s="176" t="str">
        <f>IF(ISBLANK(INDEX('Policy Characteristics'!E:E,MATCH($C528,'Policy Characteristics'!$C:$C,0))),"",INDEX('Policy Characteristics'!E:E,MATCH($C528,'Policy Characteristics'!$C:$C,0)))</f>
        <v>elec use EVs for grid balancing</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EVs used</v>
      </c>
      <c r="P528" s="176" t="str">
        <f>IF(ISBLANK(INDEX('Policy Characteristics'!J:J,MATCH($C528,'Policy Characteristics'!$C:$C,0))),"",INDEX('Policy Characteristics'!J:J,MATCH($C528,'Policy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c r="S528" s="188"/>
    </row>
    <row r="529" spans="1:19" ht="29" x14ac:dyDescent="0.3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Subsidy for Grid Battery Output</v>
      </c>
      <c r="C529" s="1" t="s">
        <v>2398</v>
      </c>
      <c r="D529" s="6"/>
      <c r="E529" s="47"/>
      <c r="F529" s="6"/>
      <c r="G529" s="6"/>
      <c r="H529" s="44">
        <v>2258</v>
      </c>
      <c r="I529" s="198" t="s">
        <v>43</v>
      </c>
      <c r="J529" s="177" t="str">
        <f>IF(ISBLANK(INDEX('Policy Characteristics'!D:D,MATCH($C529,'Policy Characteristics'!$C:$C,0))),"",INDEX('Policy Characteristics'!D:D,MATCH($C529,'Policy Characteristics'!$C:$C,0)))</f>
        <v>Grid Battery Subsidy</v>
      </c>
      <c r="K529" s="176" t="str">
        <f>IF(ISBLANK(INDEX('Policy Characteristics'!E:E,MATCH($C529,'Policy Characteristics'!$C:$C,0))),"",INDEX('Policy Characteristics'!E:E,MATCH($C529,'Policy Characteristics'!$C:$C,0)))</f>
        <v>elec battery subsidy per output</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MWh</v>
      </c>
      <c r="P529" s="176" t="str">
        <f>IF(ISBLANK(INDEX('Policy Characteristics'!J:J,MATCH($C529,'Policy Characteristics'!$C:$C,0))),"",INDEX('Policy Characteristics'!J:J,MATCH($C529,'Policy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c r="S529" s="188"/>
    </row>
    <row r="530" spans="1:19" x14ac:dyDescent="0.3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Subsidy for Grid Battery Capacity</v>
      </c>
      <c r="C530" s="1" t="s">
        <v>2402</v>
      </c>
      <c r="D530" s="6"/>
      <c r="E530" s="47"/>
      <c r="F530" s="6"/>
      <c r="G530" s="6"/>
      <c r="H530" s="44">
        <v>2259</v>
      </c>
      <c r="I530" s="198" t="s">
        <v>43</v>
      </c>
      <c r="J530" s="177" t="str">
        <f>IF(ISBLANK(INDEX('Policy Characteristics'!D:D,MATCH($C530,'Policy Characteristics'!$C:$C,0))),"",INDEX('Policy Characteristics'!D:D,MATCH($C530,'Policy Characteristics'!$C:$C,0)))</f>
        <v>Grid Battery Subsidy</v>
      </c>
      <c r="K530" s="176" t="str">
        <f>IF(ISBLANK(INDEX('Policy Characteristics'!E:E,MATCH($C530,'Policy Characteristics'!$C:$C,0))),"",INDEX('Policy Characteristics'!E:E,MATCH($C530,'Policy Characteristics'!$C:$C,0)))</f>
        <v>elec battery construction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capital costs</v>
      </c>
      <c r="P530" s="176" t="str">
        <f>IF(ISBLANK(INDEX('Policy Characteristics'!J:J,MATCH($C530,'Policy Characteristics'!$C:$C,0))),"",INDEX('Policy Characteristics'!J:J,MATCH($C530,'Policy Characteristics'!$C:$C,0)))</f>
        <v xml:space="preserve">**Description:** This policy subsidizes a percentage of grid battery capacity costs, additional to any BAU capacity construction subsidies. </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c r="S530" s="188"/>
    </row>
    <row r="531" spans="1:19" x14ac:dyDescent="0.3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 t="s">
        <v>2407</v>
      </c>
      <c r="D531" s="47" t="s">
        <v>439</v>
      </c>
      <c r="F531" s="47" t="s">
        <v>438</v>
      </c>
      <c r="H531" s="44">
        <v>2260</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9" x14ac:dyDescent="0.3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$C$531</f>
        <v>Additional Subsidy for Elec CCS</v>
      </c>
      <c r="D532" s="6" t="s">
        <v>2272</v>
      </c>
      <c r="F532" s="6" t="s">
        <v>2521</v>
      </c>
      <c r="H532" s="44">
        <v>2261</v>
      </c>
      <c r="I532" s="1" t="s">
        <v>43</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9" x14ac:dyDescent="0.3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ref="C533:C554" si="30">$C$531</f>
        <v>Additional Subsidy for Elec CCS</v>
      </c>
      <c r="D533" s="6" t="s">
        <v>2273</v>
      </c>
      <c r="F533" s="6" t="s">
        <v>2223</v>
      </c>
      <c r="H533" s="44">
        <v>2262</v>
      </c>
      <c r="I533" s="1" t="s">
        <v>43</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9" x14ac:dyDescent="0.3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30"/>
        <v>Additional Subsidy for Elec CCS</v>
      </c>
      <c r="D534" s="6" t="s">
        <v>75</v>
      </c>
      <c r="F534" s="6" t="s">
        <v>2283</v>
      </c>
      <c r="H534" s="44">
        <v>2263</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9" x14ac:dyDescent="0.3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30"/>
        <v>Additional Subsidy for Elec CCS</v>
      </c>
      <c r="D535" s="6" t="s">
        <v>76</v>
      </c>
      <c r="F535" s="6" t="s">
        <v>88</v>
      </c>
      <c r="H535" s="44">
        <v>2264</v>
      </c>
      <c r="I535" s="1" t="s">
        <v>44</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9" x14ac:dyDescent="0.3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30"/>
        <v>Additional Subsidy for Elec CCS</v>
      </c>
      <c r="D536" s="6" t="s">
        <v>440</v>
      </c>
      <c r="F536" s="6" t="s">
        <v>443</v>
      </c>
      <c r="H536" s="44">
        <v>2265</v>
      </c>
      <c r="I536" s="1" t="s">
        <v>44</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9" x14ac:dyDescent="0.3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30"/>
        <v>Additional Subsidy for Elec CCS</v>
      </c>
      <c r="D537" s="6" t="s">
        <v>77</v>
      </c>
      <c r="F537" s="6" t="s">
        <v>89</v>
      </c>
      <c r="H537" s="44">
        <v>2266</v>
      </c>
      <c r="I537" s="1" t="s">
        <v>44</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9" x14ac:dyDescent="0.3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30"/>
        <v>Additional Subsidy for Elec CCS</v>
      </c>
      <c r="D538" s="6" t="s">
        <v>78</v>
      </c>
      <c r="F538" s="6" t="s">
        <v>90</v>
      </c>
      <c r="H538" s="44">
        <v>2267</v>
      </c>
      <c r="I538" s="1" t="s">
        <v>44</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9" x14ac:dyDescent="0.3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30"/>
        <v>Additional Subsidy for Elec CCS</v>
      </c>
      <c r="D539" s="6" t="s">
        <v>79</v>
      </c>
      <c r="F539" s="6" t="s">
        <v>91</v>
      </c>
      <c r="H539" s="44">
        <v>2268</v>
      </c>
      <c r="I539" s="1" t="s">
        <v>44</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9" x14ac:dyDescent="0.3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30"/>
        <v>Additional Subsidy for Elec CCS</v>
      </c>
      <c r="D540" s="6" t="s">
        <v>1306</v>
      </c>
      <c r="F540" s="6" t="s">
        <v>428</v>
      </c>
      <c r="H540" s="44">
        <v>2269</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9" x14ac:dyDescent="0.3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30"/>
        <v>Additional Subsidy for Elec CCS</v>
      </c>
      <c r="D541" s="6" t="s">
        <v>302</v>
      </c>
      <c r="F541" s="6" t="s">
        <v>2525</v>
      </c>
      <c r="H541" s="44">
        <v>2270</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9" x14ac:dyDescent="0.3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30"/>
        <v>Additional Subsidy for Elec CCS</v>
      </c>
      <c r="D542" s="6" t="s">
        <v>303</v>
      </c>
      <c r="F542" s="6" t="s">
        <v>2523</v>
      </c>
      <c r="H542" s="44">
        <v>2271</v>
      </c>
      <c r="I542" s="1" t="s">
        <v>43</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9" x14ac:dyDescent="0.35">
      <c r="A543" s="176" t="str">
        <f>IF(ISBLANK(INDEX('Policy Characteristics'!A:A,MATCH($C543,'Policy Characteristics'!$C:$C,0))),"",INDEX('Policy Characteristics'!A:A,MATCH($C543,'Policy Characteristics'!$C:$C,0)))</f>
        <v>Electricity Supply</v>
      </c>
      <c r="B543" s="184" t="str">
        <f>IF(ISBLANK(INDEX('Policy Characteristics'!B:B,MATCH($C543,'Policy Characteristics'!$C:$C,0))),"",INDEX('Policy Characteristics'!B:B,MATCH($C543,'Policy Characteristics'!$C:$C,0)))</f>
        <v>Electricity CCS Subsidy</v>
      </c>
      <c r="C543" s="176" t="str">
        <f t="shared" si="30"/>
        <v>Additional Subsidy for Elec CCS</v>
      </c>
      <c r="D543" s="6" t="s">
        <v>436</v>
      </c>
      <c r="F543" s="6" t="s">
        <v>435</v>
      </c>
      <c r="H543" s="44">
        <v>2272</v>
      </c>
      <c r="I543" s="1" t="s">
        <v>43</v>
      </c>
      <c r="J543" s="177" t="str">
        <f>IF(ISBLANK(INDEX('Policy Characteristics'!D:D,MATCH($C543,'Policy Characteristics'!$C:$C,0))),"",INDEX('Policy Characteristics'!D:D,MATCH($C543,'Policy Characteristics'!$C:$C,0)))</f>
        <v>Electricity CCS Subsidy</v>
      </c>
      <c r="K543" s="176" t="str">
        <f>IF(ISBLANK(INDEX('Policy Characteristics'!E:E,MATCH($C543,'Policy Characteristics'!$C:$C,0))),"",INDEX('Policy Characteristics'!E:E,MATCH($C543,'Policy Characteristics'!$C:$C,0)))</f>
        <v>elec CCS subsidy</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100</v>
      </c>
      <c r="N543" s="176">
        <f>IF(ISBLANK(INDEX('Policy Characteristics'!H:H,MATCH($C543,'Policy Characteristics'!$C:$C,0))),"",INDEX('Policy Characteristics'!H:H,MATCH($C543,'Policy Characteristics'!$C:$C,0)))</f>
        <v>5</v>
      </c>
      <c r="O543" s="176" t="str">
        <f>IF(ISBLANK(INDEX('Policy Characteristics'!I:I,MATCH($C543,'Policy Characteristics'!$C:$C,0))),"",INDEX('Policy Characteristics'!I:I,MATCH($C543,'Policy Characteristics'!$C:$C,0)))</f>
        <v>€ / metric ton CO2e</v>
      </c>
      <c r="P543" s="176" t="str">
        <f>IF(ISBLANK(INDEX('Policy Characteristics'!J:J,MATCH($C543,'Policy Characteristics'!$C:$C,0))),"",INDEX('Policy Characteristics'!J:J,MATCH($C543,'Policy Characteristics'!$C:$C,0)))</f>
        <v>**Description:** This policy provides a euro per metric ton CO2e subsidy, additional to any BAU subsidies.  // **Guidance for setting values:** For comparison, in the US, the 45Q tax credits provide $85 (equivalent to €78) per metric ton CO2e stored.</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9" x14ac:dyDescent="0.35">
      <c r="A544" s="176" t="str">
        <f>IF(ISBLANK(INDEX('Policy Characteristics'!A:A,MATCH($C544,'Policy Characteristics'!$C:$C,0))),"",INDEX('Policy Characteristics'!A:A,MATCH($C544,'Policy Characteristics'!$C:$C,0)))</f>
        <v>Electricity Supply</v>
      </c>
      <c r="B544" s="184" t="str">
        <f>IF(ISBLANK(INDEX('Policy Characteristics'!B:B,MATCH($C544,'Policy Characteristics'!$C:$C,0))),"",INDEX('Policy Characteristics'!B:B,MATCH($C544,'Policy Characteristics'!$C:$C,0)))</f>
        <v>Electricity CCS Subsidy</v>
      </c>
      <c r="C544" s="176" t="str">
        <f t="shared" si="30"/>
        <v>Additional Subsidy for Elec CCS</v>
      </c>
      <c r="D544" s="6" t="s">
        <v>445</v>
      </c>
      <c r="F544" s="6" t="s">
        <v>446</v>
      </c>
      <c r="H544" s="44">
        <v>2273</v>
      </c>
      <c r="I544" s="1" t="s">
        <v>44</v>
      </c>
      <c r="J544" s="177" t="str">
        <f>IF(ISBLANK(INDEX('Policy Characteristics'!D:D,MATCH($C544,'Policy Characteristics'!$C:$C,0))),"",INDEX('Policy Characteristics'!D:D,MATCH($C544,'Policy Characteristics'!$C:$C,0)))</f>
        <v>Electricity CCS Subsidy</v>
      </c>
      <c r="K544" s="176" t="str">
        <f>IF(ISBLANK(INDEX('Policy Characteristics'!E:E,MATCH($C544,'Policy Characteristics'!$C:$C,0))),"",INDEX('Policy Characteristics'!E:E,MATCH($C544,'Policy Characteristics'!$C:$C,0)))</f>
        <v>elec CCS subsidy</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100</v>
      </c>
      <c r="N544" s="176">
        <f>IF(ISBLANK(INDEX('Policy Characteristics'!H:H,MATCH($C544,'Policy Characteristics'!$C:$C,0))),"",INDEX('Policy Characteristics'!H:H,MATCH($C544,'Policy Characteristics'!$C:$C,0)))</f>
        <v>5</v>
      </c>
      <c r="O544" s="176" t="str">
        <f>IF(ISBLANK(INDEX('Policy Characteristics'!I:I,MATCH($C544,'Policy Characteristics'!$C:$C,0))),"",INDEX('Policy Characteristics'!I:I,MATCH($C544,'Policy Characteristics'!$C:$C,0)))</f>
        <v>€ / metric ton CO2e</v>
      </c>
      <c r="P544" s="176" t="str">
        <f>IF(ISBLANK(INDEX('Policy Characteristics'!J:J,MATCH($C544,'Policy Characteristics'!$C:$C,0))),"",INDEX('Policy Characteristics'!J:J,MATCH($C544,'Policy Characteristics'!$C:$C,0)))</f>
        <v>**Description:** This policy provides a euro per metric ton CO2e subsidy, additional to any BAU subsidies.  // **Guidance for setting values:** For comparison, in the US, the 45Q tax credits provide $85 (equivalent to €78) per metric ton CO2e stored.</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5">
      <c r="A545" s="176" t="str">
        <f>IF(ISBLANK(INDEX('Policy Characteristics'!A:A,MATCH($C545,'Policy Characteristics'!$C:$C,0))),"",INDEX('Policy Characteristics'!A:A,MATCH($C545,'Policy Characteristics'!$C:$C,0)))</f>
        <v>Electricity Supply</v>
      </c>
      <c r="B545" s="184" t="str">
        <f>IF(ISBLANK(INDEX('Policy Characteristics'!B:B,MATCH($C545,'Policy Characteristics'!$C:$C,0))),"",INDEX('Policy Characteristics'!B:B,MATCH($C545,'Policy Characteristics'!$C:$C,0)))</f>
        <v>Electricity CCS Subsidy</v>
      </c>
      <c r="C545" s="176" t="str">
        <f t="shared" si="30"/>
        <v>Additional Subsidy for Elec CCS</v>
      </c>
      <c r="D545" s="6" t="s">
        <v>1622</v>
      </c>
      <c r="F545" s="6" t="s">
        <v>1348</v>
      </c>
      <c r="H545" s="44">
        <v>2274</v>
      </c>
      <c r="I545" s="1" t="s">
        <v>44</v>
      </c>
      <c r="J545" s="177" t="str">
        <f>IF(ISBLANK(INDEX('Policy Characteristics'!D:D,MATCH($C545,'Policy Characteristics'!$C:$C,0))),"",INDEX('Policy Characteristics'!D:D,MATCH($C545,'Policy Characteristics'!$C:$C,0)))</f>
        <v>Electricity CCS Subsidy</v>
      </c>
      <c r="K545" s="176" t="str">
        <f>IF(ISBLANK(INDEX('Policy Characteristics'!E:E,MATCH($C545,'Policy Characteristics'!$C:$C,0))),"",INDEX('Policy Characteristics'!E:E,MATCH($C545,'Policy Characteristics'!$C:$C,0)))</f>
        <v>elec CCS subsidy</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100</v>
      </c>
      <c r="N545" s="176">
        <f>IF(ISBLANK(INDEX('Policy Characteristics'!H:H,MATCH($C545,'Policy Characteristics'!$C:$C,0))),"",INDEX('Policy Characteristics'!H:H,MATCH($C545,'Policy Characteristics'!$C:$C,0)))</f>
        <v>5</v>
      </c>
      <c r="O545" s="176" t="str">
        <f>IF(ISBLANK(INDEX('Policy Characteristics'!I:I,MATCH($C545,'Policy Characteristics'!$C:$C,0))),"",INDEX('Policy Characteristics'!I:I,MATCH($C545,'Policy Characteristics'!$C:$C,0)))</f>
        <v>€ / metric ton CO2e</v>
      </c>
      <c r="P545" s="176" t="str">
        <f>IF(ISBLANK(INDEX('Policy Characteristics'!J:J,MATCH($C545,'Policy Characteristics'!$C:$C,0))),"",INDEX('Policy Characteristics'!J:J,MATCH($C545,'Policy Characteristics'!$C:$C,0)))</f>
        <v>**Description:** This policy provides a euro per metric ton CO2e subsidy, additional to any BAU subsidies.  // **Guidance for setting values:** For comparison, in the US, the 45Q tax credits provide $85 (equivalent to €78) per metric ton CO2e stored.</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5">
      <c r="A546" s="176" t="str">
        <f>IF(ISBLANK(INDEX('Policy Characteristics'!A:A,MATCH($C546,'Policy Characteristics'!$C:$C,0))),"",INDEX('Policy Characteristics'!A:A,MATCH($C546,'Policy Characteristics'!$C:$C,0)))</f>
        <v>Electricity Supply</v>
      </c>
      <c r="B546" s="184" t="str">
        <f>IF(ISBLANK(INDEX('Policy Characteristics'!B:B,MATCH($C546,'Policy Characteristics'!$C:$C,0))),"",INDEX('Policy Characteristics'!B:B,MATCH($C546,'Policy Characteristics'!$C:$C,0)))</f>
        <v>Electricity CCS Subsidy</v>
      </c>
      <c r="C546" s="176" t="str">
        <f t="shared" si="30"/>
        <v>Additional Subsidy for Elec CCS</v>
      </c>
      <c r="D546" s="6" t="s">
        <v>1623</v>
      </c>
      <c r="F546" s="6" t="s">
        <v>1468</v>
      </c>
      <c r="H546" s="44">
        <v>2275</v>
      </c>
      <c r="I546" s="1" t="s">
        <v>44</v>
      </c>
      <c r="J546" s="177" t="str">
        <f>IF(ISBLANK(INDEX('Policy Characteristics'!D:D,MATCH($C546,'Policy Characteristics'!$C:$C,0))),"",INDEX('Policy Characteristics'!D:D,MATCH($C546,'Policy Characteristics'!$C:$C,0)))</f>
        <v>Electricity CCS Subsidy</v>
      </c>
      <c r="K546" s="176" t="str">
        <f>IF(ISBLANK(INDEX('Policy Characteristics'!E:E,MATCH($C546,'Policy Characteristics'!$C:$C,0))),"",INDEX('Policy Characteristics'!E:E,MATCH($C546,'Policy Characteristics'!$C:$C,0)))</f>
        <v>elec CCS subsidy</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100</v>
      </c>
      <c r="N546" s="176">
        <f>IF(ISBLANK(INDEX('Policy Characteristics'!H:H,MATCH($C546,'Policy Characteristics'!$C:$C,0))),"",INDEX('Policy Characteristics'!H:H,MATCH($C546,'Policy Characteristics'!$C:$C,0)))</f>
        <v>5</v>
      </c>
      <c r="O546" s="176" t="str">
        <f>IF(ISBLANK(INDEX('Policy Characteristics'!I:I,MATCH($C546,'Policy Characteristics'!$C:$C,0))),"",INDEX('Policy Characteristics'!I:I,MATCH($C546,'Policy Characteristics'!$C:$C,0)))</f>
        <v>€ / metric ton CO2e</v>
      </c>
      <c r="P546" s="176" t="str">
        <f>IF(ISBLANK(INDEX('Policy Characteristics'!J:J,MATCH($C546,'Policy Characteristics'!$C:$C,0))),"",INDEX('Policy Characteristics'!J:J,MATCH($C546,'Policy Characteristics'!$C:$C,0)))</f>
        <v>**Description:** This policy provides a euro per metric ton CO2e subsidy, additional to any BAU subsidies.  // **Guidance for setting values:** For comparison, in the US, the 45Q tax credits provide $85 (equivalent to €78) per metric ton CO2e stored.</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5">
      <c r="A547" s="176" t="str">
        <f>IF(ISBLANK(INDEX('Policy Characteristics'!A:A,MATCH($C547,'Policy Characteristics'!$C:$C,0))),"",INDEX('Policy Characteristics'!A:A,MATCH($C547,'Policy Characteristics'!$C:$C,0)))</f>
        <v>Electricity Supply</v>
      </c>
      <c r="B547" s="184" t="str">
        <f>IF(ISBLANK(INDEX('Policy Characteristics'!B:B,MATCH($C547,'Policy Characteristics'!$C:$C,0))),"",INDEX('Policy Characteristics'!B:B,MATCH($C547,'Policy Characteristics'!$C:$C,0)))</f>
        <v>Electricity CCS Subsidy</v>
      </c>
      <c r="C547" s="176" t="str">
        <f t="shared" si="30"/>
        <v>Additional Subsidy for Elec CCS</v>
      </c>
      <c r="D547" s="6" t="s">
        <v>1624</v>
      </c>
      <c r="F547" s="6" t="s">
        <v>1350</v>
      </c>
      <c r="H547" s="44">
        <v>2276</v>
      </c>
      <c r="I547" s="1" t="s">
        <v>43</v>
      </c>
      <c r="J547" s="177" t="str">
        <f>IF(ISBLANK(INDEX('Policy Characteristics'!D:D,MATCH($C547,'Policy Characteristics'!$C:$C,0))),"",INDEX('Policy Characteristics'!D:D,MATCH($C547,'Policy Characteristics'!$C:$C,0)))</f>
        <v>Electricity CCS Subsidy</v>
      </c>
      <c r="K547" s="176" t="str">
        <f>IF(ISBLANK(INDEX('Policy Characteristics'!E:E,MATCH($C547,'Policy Characteristics'!$C:$C,0))),"",INDEX('Policy Characteristics'!E:E,MATCH($C547,'Policy Characteristics'!$C:$C,0)))</f>
        <v>elec CCS subsidy</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100</v>
      </c>
      <c r="N547" s="176">
        <f>IF(ISBLANK(INDEX('Policy Characteristics'!H:H,MATCH($C547,'Policy Characteristics'!$C:$C,0))),"",INDEX('Policy Characteristics'!H:H,MATCH($C547,'Policy Characteristics'!$C:$C,0)))</f>
        <v>5</v>
      </c>
      <c r="O547" s="176" t="str">
        <f>IF(ISBLANK(INDEX('Policy Characteristics'!I:I,MATCH($C547,'Policy Characteristics'!$C:$C,0))),"",INDEX('Policy Characteristics'!I:I,MATCH($C547,'Policy Characteristics'!$C:$C,0)))</f>
        <v>€ / metric ton CO2e</v>
      </c>
      <c r="P547" s="176" t="str">
        <f>IF(ISBLANK(INDEX('Policy Characteristics'!J:J,MATCH($C547,'Policy Characteristics'!$C:$C,0))),"",INDEX('Policy Characteristics'!J:J,MATCH($C547,'Policy Characteristics'!$C:$C,0)))</f>
        <v>**Description:** This policy provides a euro per metric ton CO2e subsidy, additional to any BAU subsidies.  // **Guidance for setting values:** For comparison, in the US, the 45Q tax credits provide $85 (equivalent to €78) per metric ton CO2e stored.</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5">
      <c r="A548" s="176" t="str">
        <f>IF(ISBLANK(INDEX('Policy Characteristics'!A:A,MATCH($C548,'Policy Characteristics'!$C:$C,0))),"",INDEX('Policy Characteristics'!A:A,MATCH($C548,'Policy Characteristics'!$C:$C,0)))</f>
        <v>Electricity Supply</v>
      </c>
      <c r="B548" s="184" t="str">
        <f>IF(ISBLANK(INDEX('Policy Characteristics'!B:B,MATCH($C548,'Policy Characteristics'!$C:$C,0))),"",INDEX('Policy Characteristics'!B:B,MATCH($C548,'Policy Characteristics'!$C:$C,0)))</f>
        <v>Electricity CCS Subsidy</v>
      </c>
      <c r="C548" s="176" t="str">
        <f t="shared" si="30"/>
        <v>Additional Subsidy for Elec CCS</v>
      </c>
      <c r="D548" s="6" t="s">
        <v>2271</v>
      </c>
      <c r="F548" s="6" t="s">
        <v>2278</v>
      </c>
      <c r="H548" s="44">
        <v>2277</v>
      </c>
      <c r="I548" s="1" t="s">
        <v>43</v>
      </c>
      <c r="J548" s="177" t="str">
        <f>IF(ISBLANK(INDEX('Policy Characteristics'!D:D,MATCH($C548,'Policy Characteristics'!$C:$C,0))),"",INDEX('Policy Characteristics'!D:D,MATCH($C548,'Policy Characteristics'!$C:$C,0)))</f>
        <v>Electricity CCS Subsidy</v>
      </c>
      <c r="K548" s="176" t="str">
        <f>IF(ISBLANK(INDEX('Policy Characteristics'!E:E,MATCH($C548,'Policy Characteristics'!$C:$C,0))),"",INDEX('Policy Characteristics'!E:E,MATCH($C548,'Policy Characteristics'!$C:$C,0)))</f>
        <v>elec CCS subsidy</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100</v>
      </c>
      <c r="N548" s="176">
        <f>IF(ISBLANK(INDEX('Policy Characteristics'!H:H,MATCH($C548,'Policy Characteristics'!$C:$C,0))),"",INDEX('Policy Characteristics'!H:H,MATCH($C548,'Policy Characteristics'!$C:$C,0)))</f>
        <v>5</v>
      </c>
      <c r="O548" s="176" t="str">
        <f>IF(ISBLANK(INDEX('Policy Characteristics'!I:I,MATCH($C548,'Policy Characteristics'!$C:$C,0))),"",INDEX('Policy Characteristics'!I:I,MATCH($C548,'Policy Characteristics'!$C:$C,0)))</f>
        <v>€ / metric ton CO2e</v>
      </c>
      <c r="P548" s="176" t="str">
        <f>IF(ISBLANK(INDEX('Policy Characteristics'!J:J,MATCH($C548,'Policy Characteristics'!$C:$C,0))),"",INDEX('Policy Characteristics'!J:J,MATCH($C548,'Policy Characteristics'!$C:$C,0)))</f>
        <v>**Description:** This policy provides a euro per metric ton CO2e subsidy, additional to any BAU subsidies.  // **Guidance for setting values:** For comparison, in the US, the 45Q tax credits provide $85 (equivalent to €78) per metric ton CO2e stored.</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5">
      <c r="A549" s="176" t="str">
        <f>IF(ISBLANK(INDEX('Policy Characteristics'!A:A,MATCH($C549,'Policy Characteristics'!$C:$C,0))),"",INDEX('Policy Characteristics'!A:A,MATCH($C549,'Policy Characteristics'!$C:$C,0)))</f>
        <v>Electricity Supply</v>
      </c>
      <c r="B549" s="184" t="str">
        <f>IF(ISBLANK(INDEX('Policy Characteristics'!B:B,MATCH($C549,'Policy Characteristics'!$C:$C,0))),"",INDEX('Policy Characteristics'!B:B,MATCH($C549,'Policy Characteristics'!$C:$C,0)))</f>
        <v>Electricity CCS Subsidy</v>
      </c>
      <c r="C549" s="176" t="str">
        <f t="shared" si="30"/>
        <v>Additional Subsidy for Elec CCS</v>
      </c>
      <c r="D549" s="6" t="s">
        <v>2274</v>
      </c>
      <c r="F549" s="6" t="s">
        <v>2279</v>
      </c>
      <c r="H549" s="44">
        <v>2278</v>
      </c>
      <c r="I549" s="1" t="s">
        <v>43</v>
      </c>
      <c r="J549" s="177" t="str">
        <f>IF(ISBLANK(INDEX('Policy Characteristics'!D:D,MATCH($C549,'Policy Characteristics'!$C:$C,0))),"",INDEX('Policy Characteristics'!D:D,MATCH($C549,'Policy Characteristics'!$C:$C,0)))</f>
        <v>Electricity CCS Subsidy</v>
      </c>
      <c r="K549" s="176" t="str">
        <f>IF(ISBLANK(INDEX('Policy Characteristics'!E:E,MATCH($C549,'Policy Characteristics'!$C:$C,0))),"",INDEX('Policy Characteristics'!E:E,MATCH($C549,'Policy Characteristics'!$C:$C,0)))</f>
        <v>elec CCS subsidy</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100</v>
      </c>
      <c r="N549" s="176">
        <f>IF(ISBLANK(INDEX('Policy Characteristics'!H:H,MATCH($C549,'Policy Characteristics'!$C:$C,0))),"",INDEX('Policy Characteristics'!H:H,MATCH($C549,'Policy Characteristics'!$C:$C,0)))</f>
        <v>5</v>
      </c>
      <c r="O549" s="176" t="str">
        <f>IF(ISBLANK(INDEX('Policy Characteristics'!I:I,MATCH($C549,'Policy Characteristics'!$C:$C,0))),"",INDEX('Policy Characteristics'!I:I,MATCH($C549,'Policy Characteristics'!$C:$C,0)))</f>
        <v>€ / metric ton CO2e</v>
      </c>
      <c r="P549" s="176" t="str">
        <f>IF(ISBLANK(INDEX('Policy Characteristics'!J:J,MATCH($C549,'Policy Characteristics'!$C:$C,0))),"",INDEX('Policy Characteristics'!J:J,MATCH($C549,'Policy Characteristics'!$C:$C,0)))</f>
        <v>**Description:** This policy provides a euro per metric ton CO2e subsidy, additional to any BAU subsidies.  // **Guidance for setting values:** For comparison, in the US, the 45Q tax credits provide $85 (equivalent to €78) per metric ton CO2e stored.</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5">
      <c r="A550" s="176" t="str">
        <f>IF(ISBLANK(INDEX('Policy Characteristics'!A:A,MATCH($C550,'Policy Characteristics'!$C:$C,0))),"",INDEX('Policy Characteristics'!A:A,MATCH($C550,'Policy Characteristics'!$C:$C,0)))</f>
        <v>Electricity Supply</v>
      </c>
      <c r="B550" s="184" t="str">
        <f>IF(ISBLANK(INDEX('Policy Characteristics'!B:B,MATCH($C550,'Policy Characteristics'!$C:$C,0))),"",INDEX('Policy Characteristics'!B:B,MATCH($C550,'Policy Characteristics'!$C:$C,0)))</f>
        <v>Electricity CCS Subsidy</v>
      </c>
      <c r="C550" s="176" t="str">
        <f t="shared" si="30"/>
        <v>Additional Subsidy for Elec CCS</v>
      </c>
      <c r="D550" s="6" t="s">
        <v>2275</v>
      </c>
      <c r="F550" s="6" t="s">
        <v>2280</v>
      </c>
      <c r="H550" s="44">
        <v>2279</v>
      </c>
      <c r="I550" s="1" t="s">
        <v>43</v>
      </c>
      <c r="J550" s="177" t="str">
        <f>IF(ISBLANK(INDEX('Policy Characteristics'!D:D,MATCH($C550,'Policy Characteristics'!$C:$C,0))),"",INDEX('Policy Characteristics'!D:D,MATCH($C550,'Policy Characteristics'!$C:$C,0)))</f>
        <v>Electricity CCS Subsidy</v>
      </c>
      <c r="K550" s="176" t="str">
        <f>IF(ISBLANK(INDEX('Policy Characteristics'!E:E,MATCH($C550,'Policy Characteristics'!$C:$C,0))),"",INDEX('Policy Characteristics'!E:E,MATCH($C550,'Policy Characteristics'!$C:$C,0)))</f>
        <v>elec CCS subsidy</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100</v>
      </c>
      <c r="N550" s="176">
        <f>IF(ISBLANK(INDEX('Policy Characteristics'!H:H,MATCH($C550,'Policy Characteristics'!$C:$C,0))),"",INDEX('Policy Characteristics'!H:H,MATCH($C550,'Policy Characteristics'!$C:$C,0)))</f>
        <v>5</v>
      </c>
      <c r="O550" s="176" t="str">
        <f>IF(ISBLANK(INDEX('Policy Characteristics'!I:I,MATCH($C550,'Policy Characteristics'!$C:$C,0))),"",INDEX('Policy Characteristics'!I:I,MATCH($C550,'Policy Characteristics'!$C:$C,0)))</f>
        <v>€ / metric ton CO2e</v>
      </c>
      <c r="P550" s="176" t="str">
        <f>IF(ISBLANK(INDEX('Policy Characteristics'!J:J,MATCH($C550,'Policy Characteristics'!$C:$C,0))),"",INDEX('Policy Characteristics'!J:J,MATCH($C550,'Policy Characteristics'!$C:$C,0)))</f>
        <v>**Description:** This policy provides a euro per metric ton CO2e subsidy, additional to any BAU subsidies.  // **Guidance for setting values:** For comparison, in the US, the 45Q tax credits provide $85 (equivalent to €78) per metric ton CO2e stored.</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5">
      <c r="A551" s="176" t="str">
        <f>IF(ISBLANK(INDEX('Policy Characteristics'!A:A,MATCH($C551,'Policy Characteristics'!$C:$C,0))),"",INDEX('Policy Characteristics'!A:A,MATCH($C551,'Policy Characteristics'!$C:$C,0)))</f>
        <v>Electricity Supply</v>
      </c>
      <c r="B551" s="184" t="str">
        <f>IF(ISBLANK(INDEX('Policy Characteristics'!B:B,MATCH($C551,'Policy Characteristics'!$C:$C,0))),"",INDEX('Policy Characteristics'!B:B,MATCH($C551,'Policy Characteristics'!$C:$C,0)))</f>
        <v>Electricity CCS Subsidy</v>
      </c>
      <c r="C551" s="176" t="str">
        <f t="shared" si="30"/>
        <v>Additional Subsidy for Elec CCS</v>
      </c>
      <c r="D551" s="6" t="s">
        <v>2276</v>
      </c>
      <c r="F551" s="6" t="s">
        <v>2281</v>
      </c>
      <c r="H551" s="44">
        <v>2280</v>
      </c>
      <c r="I551" s="1" t="s">
        <v>43</v>
      </c>
      <c r="J551" s="177" t="str">
        <f>IF(ISBLANK(INDEX('Policy Characteristics'!D:D,MATCH($C551,'Policy Characteristics'!$C:$C,0))),"",INDEX('Policy Characteristics'!D:D,MATCH($C551,'Policy Characteristics'!$C:$C,0)))</f>
        <v>Electricity CCS Subsidy</v>
      </c>
      <c r="K551" s="176" t="str">
        <f>IF(ISBLANK(INDEX('Policy Characteristics'!E:E,MATCH($C551,'Policy Characteristics'!$C:$C,0))),"",INDEX('Policy Characteristics'!E:E,MATCH($C551,'Policy Characteristics'!$C:$C,0)))</f>
        <v>elec CCS subsidy</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100</v>
      </c>
      <c r="N551" s="176">
        <f>IF(ISBLANK(INDEX('Policy Characteristics'!H:H,MATCH($C551,'Policy Characteristics'!$C:$C,0))),"",INDEX('Policy Characteristics'!H:H,MATCH($C551,'Policy Characteristics'!$C:$C,0)))</f>
        <v>5</v>
      </c>
      <c r="O551" s="176" t="str">
        <f>IF(ISBLANK(INDEX('Policy Characteristics'!I:I,MATCH($C551,'Policy Characteristics'!$C:$C,0))),"",INDEX('Policy Characteristics'!I:I,MATCH($C551,'Policy Characteristics'!$C:$C,0)))</f>
        <v>€ / metric ton CO2e</v>
      </c>
      <c r="P551" s="176" t="str">
        <f>IF(ISBLANK(INDEX('Policy Characteristics'!J:J,MATCH($C551,'Policy Characteristics'!$C:$C,0))),"",INDEX('Policy Characteristics'!J:J,MATCH($C551,'Policy Characteristics'!$C:$C,0)))</f>
        <v>**Description:** This policy provides a euro per metric ton CO2e subsidy, additional to any BAU subsidies.  // **Guidance for setting values:** For comparison, in the US, the 45Q tax credits provide $85 (equivalent to €78) per metric ton CO2e stored.</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5">
      <c r="A552" s="176" t="str">
        <f>IF(ISBLANK(INDEX('Policy Characteristics'!A:A,MATCH($C552,'Policy Characteristics'!$C:$C,0))),"",INDEX('Policy Characteristics'!A:A,MATCH($C552,'Policy Characteristics'!$C:$C,0)))</f>
        <v>Electricity Supply</v>
      </c>
      <c r="B552" s="184" t="str">
        <f>IF(ISBLANK(INDEX('Policy Characteristics'!B:B,MATCH($C552,'Policy Characteristics'!$C:$C,0))),"",INDEX('Policy Characteristics'!B:B,MATCH($C552,'Policy Characteristics'!$C:$C,0)))</f>
        <v>Electricity CCS Subsidy</v>
      </c>
      <c r="C552" s="176" t="str">
        <f t="shared" si="30"/>
        <v>Additional Subsidy for Elec CCS</v>
      </c>
      <c r="D552" s="6" t="s">
        <v>2277</v>
      </c>
      <c r="F552" s="6" t="s">
        <v>2282</v>
      </c>
      <c r="H552" s="44">
        <v>2281</v>
      </c>
      <c r="I552" s="1" t="s">
        <v>44</v>
      </c>
      <c r="J552" s="177" t="str">
        <f>IF(ISBLANK(INDEX('Policy Characteristics'!D:D,MATCH($C552,'Policy Characteristics'!$C:$C,0))),"",INDEX('Policy Characteristics'!D:D,MATCH($C552,'Policy Characteristics'!$C:$C,0)))</f>
        <v>Electricity CCS Subsidy</v>
      </c>
      <c r="K552" s="176" t="str">
        <f>IF(ISBLANK(INDEX('Policy Characteristics'!E:E,MATCH($C552,'Policy Characteristics'!$C:$C,0))),"",INDEX('Policy Characteristics'!E:E,MATCH($C552,'Policy Characteristics'!$C:$C,0)))</f>
        <v>elec CCS subsidy</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100</v>
      </c>
      <c r="N552" s="176">
        <f>IF(ISBLANK(INDEX('Policy Characteristics'!H:H,MATCH($C552,'Policy Characteristics'!$C:$C,0))),"",INDEX('Policy Characteristics'!H:H,MATCH($C552,'Policy Characteristics'!$C:$C,0)))</f>
        <v>5</v>
      </c>
      <c r="O552" s="176" t="str">
        <f>IF(ISBLANK(INDEX('Policy Characteristics'!I:I,MATCH($C552,'Policy Characteristics'!$C:$C,0))),"",INDEX('Policy Characteristics'!I:I,MATCH($C552,'Policy Characteristics'!$C:$C,0)))</f>
        <v>€ / metric ton CO2e</v>
      </c>
      <c r="P552" s="176" t="str">
        <f>IF(ISBLANK(INDEX('Policy Characteristics'!J:J,MATCH($C552,'Policy Characteristics'!$C:$C,0))),"",INDEX('Policy Characteristics'!J:J,MATCH($C552,'Policy Characteristics'!$C:$C,0)))</f>
        <v>**Description:** This policy provides a euro per metric ton CO2e subsidy, additional to any BAU subsidies.  // **Guidance for setting values:** For comparison, in the US, the 45Q tax credits provide $85 (equivalent to €78) per metric ton CO2e stored.</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5">
      <c r="A553" s="176" t="str">
        <f>IF(ISBLANK(INDEX('Policy Characteristics'!A:A,MATCH($C553,'Policy Characteristics'!$C:$C,0))),"",INDEX('Policy Characteristics'!A:A,MATCH($C553,'Policy Characteristics'!$C:$C,0)))</f>
        <v>Electricity Supply</v>
      </c>
      <c r="B553" s="184" t="str">
        <f>IF(ISBLANK(INDEX('Policy Characteristics'!B:B,MATCH($C553,'Policy Characteristics'!$C:$C,0))),"",INDEX('Policy Characteristics'!B:B,MATCH($C553,'Policy Characteristics'!$C:$C,0)))</f>
        <v>Electricity CCS Subsidy</v>
      </c>
      <c r="C553" s="176" t="str">
        <f t="shared" si="30"/>
        <v>Additional Subsidy for Elec CCS</v>
      </c>
      <c r="D553" s="6" t="s">
        <v>2353</v>
      </c>
      <c r="F553" s="6" t="s">
        <v>2351</v>
      </c>
      <c r="H553" s="44">
        <v>2282</v>
      </c>
      <c r="I553" s="1" t="s">
        <v>44</v>
      </c>
      <c r="J553" s="177" t="str">
        <f>IF(ISBLANK(INDEX('Policy Characteristics'!D:D,MATCH($C553,'Policy Characteristics'!$C:$C,0))),"",INDEX('Policy Characteristics'!D:D,MATCH($C553,'Policy Characteristics'!$C:$C,0)))</f>
        <v>Electricity CCS Subsidy</v>
      </c>
      <c r="K553" s="176" t="str">
        <f>IF(ISBLANK(INDEX('Policy Characteristics'!E:E,MATCH($C553,'Policy Characteristics'!$C:$C,0))),"",INDEX('Policy Characteristics'!E:E,MATCH($C553,'Policy Characteristics'!$C:$C,0)))</f>
        <v>elec CCS subsidy</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100</v>
      </c>
      <c r="N553" s="176">
        <f>IF(ISBLANK(INDEX('Policy Characteristics'!H:H,MATCH($C553,'Policy Characteristics'!$C:$C,0))),"",INDEX('Policy Characteristics'!H:H,MATCH($C553,'Policy Characteristics'!$C:$C,0)))</f>
        <v>5</v>
      </c>
      <c r="O553" s="176" t="str">
        <f>IF(ISBLANK(INDEX('Policy Characteristics'!I:I,MATCH($C553,'Policy Characteristics'!$C:$C,0))),"",INDEX('Policy Characteristics'!I:I,MATCH($C553,'Policy Characteristics'!$C:$C,0)))</f>
        <v>€ / metric ton CO2e</v>
      </c>
      <c r="P553" s="176" t="str">
        <f>IF(ISBLANK(INDEX('Policy Characteristics'!J:J,MATCH($C553,'Policy Characteristics'!$C:$C,0))),"",INDEX('Policy Characteristics'!J:J,MATCH($C553,'Policy Characteristics'!$C:$C,0)))</f>
        <v>**Description:** This policy provides a euro per metric ton CO2e subsidy, additional to any BAU subsidies.  // **Guidance for setting values:** For comparison, in the US, the 45Q tax credits provide $85 (equivalent to €78) per metric ton CO2e stored.</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5">
      <c r="A554" s="176" t="str">
        <f>IF(ISBLANK(INDEX('Policy Characteristics'!A:A,MATCH($C554,'Policy Characteristics'!$C:$C,0))),"",INDEX('Policy Characteristics'!A:A,MATCH($C554,'Policy Characteristics'!$C:$C,0)))</f>
        <v>Electricity Supply</v>
      </c>
      <c r="B554" s="184" t="str">
        <f>IF(ISBLANK(INDEX('Policy Characteristics'!B:B,MATCH($C554,'Policy Characteristics'!$C:$C,0))),"",INDEX('Policy Characteristics'!B:B,MATCH($C554,'Policy Characteristics'!$C:$C,0)))</f>
        <v>Electricity CCS Subsidy</v>
      </c>
      <c r="C554" s="176" t="str">
        <f t="shared" si="30"/>
        <v>Additional Subsidy for Elec CCS</v>
      </c>
      <c r="D554" s="6" t="s">
        <v>2354</v>
      </c>
      <c r="F554" s="6" t="s">
        <v>2352</v>
      </c>
      <c r="H554" s="44">
        <v>2283</v>
      </c>
      <c r="I554" s="1" t="s">
        <v>44</v>
      </c>
      <c r="J554" s="177" t="str">
        <f>IF(ISBLANK(INDEX('Policy Characteristics'!D:D,MATCH($C554,'Policy Characteristics'!$C:$C,0))),"",INDEX('Policy Characteristics'!D:D,MATCH($C554,'Policy Characteristics'!$C:$C,0)))</f>
        <v>Electricity CCS Subsidy</v>
      </c>
      <c r="K554" s="176" t="str">
        <f>IF(ISBLANK(INDEX('Policy Characteristics'!E:E,MATCH($C554,'Policy Characteristics'!$C:$C,0))),"",INDEX('Policy Characteristics'!E:E,MATCH($C554,'Policy Characteristics'!$C:$C,0)))</f>
        <v>elec CCS subsidy</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100</v>
      </c>
      <c r="N554" s="176">
        <f>IF(ISBLANK(INDEX('Policy Characteristics'!H:H,MATCH($C554,'Policy Characteristics'!$C:$C,0))),"",INDEX('Policy Characteristics'!H:H,MATCH($C554,'Policy Characteristics'!$C:$C,0)))</f>
        <v>5</v>
      </c>
      <c r="O554" s="176" t="str">
        <f>IF(ISBLANK(INDEX('Policy Characteristics'!I:I,MATCH($C554,'Policy Characteristics'!$C:$C,0))),"",INDEX('Policy Characteristics'!I:I,MATCH($C554,'Policy Characteristics'!$C:$C,0)))</f>
        <v>€ / metric ton CO2e</v>
      </c>
      <c r="P554" s="176" t="str">
        <f>IF(ISBLANK(INDEX('Policy Characteristics'!J:J,MATCH($C554,'Policy Characteristics'!$C:$C,0))),"",INDEX('Policy Characteristics'!J:J,MATCH($C554,'Policy Characteristics'!$C:$C,0)))</f>
        <v>**Description:** This policy provides a euro per metric ton CO2e subsidy, additional to any BAU subsidies.  // **Guidance for setting values:** For comparison, in the US, the 45Q tax credits provide $85 (equivalent to €78) per metric ton CO2e stored.</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Buy In-Region Products</v>
      </c>
      <c r="C555" t="s">
        <v>2040</v>
      </c>
      <c r="D555" s="47" t="s">
        <v>1932</v>
      </c>
      <c r="E555" s="6"/>
      <c r="F555" t="s">
        <v>1957</v>
      </c>
      <c r="G555" s="47"/>
      <c r="H555" s="44">
        <v>1537</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Buy In-Region Products</v>
      </c>
      <c r="C556" s="176" t="str">
        <f>C$555</f>
        <v>Fraction of Imported Industrial Outputs Shifted to In Region Suppliers</v>
      </c>
      <c r="D556" s="6" t="s">
        <v>1933</v>
      </c>
      <c r="E556" s="6"/>
      <c r="F556" t="s">
        <v>1633</v>
      </c>
      <c r="G556" s="48"/>
      <c r="H556" s="44">
        <v>1538</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Buy In-Region Products</v>
      </c>
      <c r="C557" s="176" t="str">
        <f t="shared" ref="C557:C579" si="31">C$555</f>
        <v>Fraction of Imported Industrial Outputs Shifted to In Region Suppliers</v>
      </c>
      <c r="D557" s="6" t="s">
        <v>1934</v>
      </c>
      <c r="E557" s="6"/>
      <c r="F557" t="s">
        <v>1898</v>
      </c>
      <c r="G557" s="48"/>
      <c r="H557" s="44">
        <v>1539</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Buy In-Region Products</v>
      </c>
      <c r="C558" s="176" t="str">
        <f t="shared" si="31"/>
        <v>Fraction of Imported Industrial Outputs Shifted to In Region Suppliers</v>
      </c>
      <c r="D558" s="6" t="s">
        <v>1935</v>
      </c>
      <c r="E558" s="6"/>
      <c r="F558" t="s">
        <v>1899</v>
      </c>
      <c r="G558" s="48"/>
      <c r="H558" s="44">
        <v>1540</v>
      </c>
      <c r="I558" s="197"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Buy In-Region Products</v>
      </c>
      <c r="C559" s="176" t="str">
        <f t="shared" si="31"/>
        <v>Fraction of Imported Industrial Outputs Shifted to In Region Suppliers</v>
      </c>
      <c r="D559" s="6" t="s">
        <v>1936</v>
      </c>
      <c r="E559" s="6"/>
      <c r="F559" t="s">
        <v>1900</v>
      </c>
      <c r="G559" s="48"/>
      <c r="H559" s="44">
        <v>1541</v>
      </c>
      <c r="I559" s="197" t="s">
        <v>43</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Buy In-Region Products</v>
      </c>
      <c r="C560" s="176" t="str">
        <f t="shared" si="31"/>
        <v>Fraction of Imported Industrial Outputs Shifted to In Region Suppliers</v>
      </c>
      <c r="D560" s="6" t="s">
        <v>1937</v>
      </c>
      <c r="E560" s="6"/>
      <c r="F560" t="s">
        <v>1901</v>
      </c>
      <c r="G560" s="48"/>
      <c r="H560" s="44">
        <v>1542</v>
      </c>
      <c r="I560" s="197" t="s">
        <v>43</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Buy In-Region Products</v>
      </c>
      <c r="C561" s="176" t="str">
        <f t="shared" si="31"/>
        <v>Fraction of Imported Industrial Outputs Shifted to In Region Suppliers</v>
      </c>
      <c r="D561" s="6" t="s">
        <v>1938</v>
      </c>
      <c r="E561" s="6"/>
      <c r="F561" t="s">
        <v>1902</v>
      </c>
      <c r="G561" s="48"/>
      <c r="H561" s="44">
        <v>1543</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Buy In-Region Products</v>
      </c>
      <c r="C562" s="176" t="str">
        <f t="shared" si="31"/>
        <v>Fraction of Imported Industrial Outputs Shifted to In Region Suppliers</v>
      </c>
      <c r="D562" s="6" t="s">
        <v>1939</v>
      </c>
      <c r="E562" s="6"/>
      <c r="F562" t="s">
        <v>1903</v>
      </c>
      <c r="G562" s="48"/>
      <c r="H562" s="44">
        <v>1544</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Buy In-Region Products</v>
      </c>
      <c r="C563" s="176" t="str">
        <f t="shared" si="31"/>
        <v>Fraction of Imported Industrial Outputs Shifted to In Region Suppliers</v>
      </c>
      <c r="D563" s="6" t="s">
        <v>1940</v>
      </c>
      <c r="E563" s="6"/>
      <c r="F563" t="s">
        <v>1904</v>
      </c>
      <c r="G563" s="48"/>
      <c r="H563" s="44">
        <v>1545</v>
      </c>
      <c r="I563" s="197" t="s">
        <v>43</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Buy In-Region Products</v>
      </c>
      <c r="C564" s="176" t="str">
        <f t="shared" si="31"/>
        <v>Fraction of Imported Industrial Outputs Shifted to In Region Suppliers</v>
      </c>
      <c r="D564" s="6" t="s">
        <v>1941</v>
      </c>
      <c r="E564" s="6"/>
      <c r="F564" t="s">
        <v>1455</v>
      </c>
      <c r="G564" s="48"/>
      <c r="H564" s="44">
        <v>1546</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Buy In-Region Products</v>
      </c>
      <c r="C565" s="176" t="str">
        <f t="shared" si="31"/>
        <v>Fraction of Imported Industrial Outputs Shifted to In Region Suppliers</v>
      </c>
      <c r="D565" s="6" t="s">
        <v>1942</v>
      </c>
      <c r="E565" s="6"/>
      <c r="F565" t="s">
        <v>1905</v>
      </c>
      <c r="G565" s="48"/>
      <c r="H565" s="44">
        <v>1547</v>
      </c>
      <c r="I565" s="197" t="s">
        <v>44</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Buy In-Region Products</v>
      </c>
      <c r="C566" s="176" t="str">
        <f t="shared" si="31"/>
        <v>Fraction of Imported Industrial Outputs Shifted to In Region Suppliers</v>
      </c>
      <c r="D566" s="6" t="s">
        <v>1943</v>
      </c>
      <c r="E566" s="6"/>
      <c r="F566" t="s">
        <v>1906</v>
      </c>
      <c r="G566" s="48"/>
      <c r="H566" s="44">
        <v>1548</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Buy In-Region Products</v>
      </c>
      <c r="C567" s="176" t="str">
        <f t="shared" si="31"/>
        <v>Fraction of Imported Industrial Outputs Shifted to In Region Suppliers</v>
      </c>
      <c r="D567" s="6" t="s">
        <v>1944</v>
      </c>
      <c r="E567" s="6"/>
      <c r="F567" t="s">
        <v>1907</v>
      </c>
      <c r="G567" s="48"/>
      <c r="H567" s="44">
        <v>1549</v>
      </c>
      <c r="I567" s="197" t="s">
        <v>43</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Buy In-Region Products</v>
      </c>
      <c r="C568" s="176" t="str">
        <f t="shared" si="31"/>
        <v>Fraction of Imported Industrial Outputs Shifted to In Region Suppliers</v>
      </c>
      <c r="D568" s="6" t="s">
        <v>1945</v>
      </c>
      <c r="E568" s="6"/>
      <c r="F568" t="s">
        <v>1456</v>
      </c>
      <c r="G568" s="48"/>
      <c r="H568" s="44">
        <v>1550</v>
      </c>
      <c r="I568" s="197" t="s">
        <v>43</v>
      </c>
      <c r="J568" s="177" t="str">
        <f>IF(ISBLANK(INDEX('Policy Characteristics'!D:D,MATCH($C568,'Policy Characteristics'!$C:$C,0))),"",INDEX('Policy Characteristics'!D:D,MATCH($C568,'Policy Characteristics'!$C:$C,0)))</f>
        <v>Buy In-Region Products</v>
      </c>
      <c r="K568" s="176" t="str">
        <f>IF(ISBLANK(INDEX('Policy Characteristics'!E:E,MATCH($C568,'Policy Characteristics'!$C:$C,0))),"",INDEX('Policy Characteristics'!E:E,MATCH($C568,'Policy Characteristics'!$C:$C,0)))</f>
        <v>indst buy in region outputs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0.5</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imports shifted</v>
      </c>
      <c r="P568" s="176"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176" t="str">
        <f>IF(ISBLANK(INDEX('Policy Characteristics'!K:K,MATCH($C568,'Policy Characteristics'!$C:$C,0))),"",INDEX('Policy Characteristics'!K:K,MATCH($C568,'Policy Characteristics'!$C:$C,0)))</f>
        <v/>
      </c>
      <c r="R568" s="176" t="str">
        <f>IF(ISBLANK(INDEX('Policy Characteristics'!L:L,MATCH($C568,'Policy Characteristics'!$C:$C,0))),"",INDEX('Policy Characteristics'!L:L,MATCH($C568,'Policy Characteristics'!$C:$C,0)))</f>
        <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Buy In-Region Products</v>
      </c>
      <c r="C569" s="176" t="str">
        <f t="shared" si="31"/>
        <v>Fraction of Imported Industrial Outputs Shifted to In Region Suppliers</v>
      </c>
      <c r="D569" s="6" t="s">
        <v>1946</v>
      </c>
      <c r="E569" s="6"/>
      <c r="F569" t="s">
        <v>1908</v>
      </c>
      <c r="G569" s="48"/>
      <c r="H569" s="44">
        <v>1551</v>
      </c>
      <c r="I569" s="197" t="s">
        <v>43</v>
      </c>
      <c r="J569" s="177" t="str">
        <f>IF(ISBLANK(INDEX('Policy Characteristics'!D:D,MATCH($C569,'Policy Characteristics'!$C:$C,0))),"",INDEX('Policy Characteristics'!D:D,MATCH($C569,'Policy Characteristics'!$C:$C,0)))</f>
        <v>Buy In-Region Products</v>
      </c>
      <c r="K569" s="176" t="str">
        <f>IF(ISBLANK(INDEX('Policy Characteristics'!E:E,MATCH($C569,'Policy Characteristics'!$C:$C,0))),"",INDEX('Policy Characteristics'!E:E,MATCH($C569,'Policy Characteristics'!$C:$C,0)))</f>
        <v>indst buy in region outputs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0.5</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imports shifted</v>
      </c>
      <c r="P569" s="176"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176" t="str">
        <f>IF(ISBLANK(INDEX('Policy Characteristics'!K:K,MATCH($C569,'Policy Characteristics'!$C:$C,0))),"",INDEX('Policy Characteristics'!K:K,MATCH($C569,'Policy Characteristics'!$C:$C,0)))</f>
        <v/>
      </c>
      <c r="R569" s="176" t="str">
        <f>IF(ISBLANK(INDEX('Policy Characteristics'!L:L,MATCH($C569,'Policy Characteristics'!$C:$C,0))),"",INDEX('Policy Characteristics'!L:L,MATCH($C569,'Policy Characteristics'!$C:$C,0)))</f>
        <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Buy In-Region Products</v>
      </c>
      <c r="C570" s="176" t="str">
        <f t="shared" si="31"/>
        <v>Fraction of Imported Industrial Outputs Shifted to In Region Suppliers</v>
      </c>
      <c r="D570" s="6" t="s">
        <v>1947</v>
      </c>
      <c r="E570" s="6"/>
      <c r="F570" t="s">
        <v>1909</v>
      </c>
      <c r="G570" s="48"/>
      <c r="H570" s="44">
        <v>1552</v>
      </c>
      <c r="I570" s="198" t="s">
        <v>44</v>
      </c>
      <c r="J570" s="177" t="str">
        <f>IF(ISBLANK(INDEX('Policy Characteristics'!D:D,MATCH($C570,'Policy Characteristics'!$C:$C,0))),"",INDEX('Policy Characteristics'!D:D,MATCH($C570,'Policy Characteristics'!$C:$C,0)))</f>
        <v>Buy In-Region Products</v>
      </c>
      <c r="K570" s="176" t="str">
        <f>IF(ISBLANK(INDEX('Policy Characteristics'!E:E,MATCH($C570,'Policy Characteristics'!$C:$C,0))),"",INDEX('Policy Characteristics'!E:E,MATCH($C570,'Policy Characteristics'!$C:$C,0)))</f>
        <v>indst buy in region outputs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0.5</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imports shifted</v>
      </c>
      <c r="P570" s="176"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176" t="str">
        <f>IF(ISBLANK(INDEX('Policy Characteristics'!K:K,MATCH($C570,'Policy Characteristics'!$C:$C,0))),"",INDEX('Policy Characteristics'!K:K,MATCH($C570,'Policy Characteristics'!$C:$C,0)))</f>
        <v/>
      </c>
      <c r="R570" s="176" t="str">
        <f>IF(ISBLANK(INDEX('Policy Characteristics'!L:L,MATCH($C570,'Policy Characteristics'!$C:$C,0))),"",INDEX('Policy Characteristics'!L:L,MATCH($C570,'Policy Characteristics'!$C:$C,0)))</f>
        <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Buy In-Region Products</v>
      </c>
      <c r="C571" s="176" t="str">
        <f t="shared" si="31"/>
        <v>Fraction of Imported Industrial Outputs Shifted to In Region Suppliers</v>
      </c>
      <c r="D571" s="6" t="s">
        <v>1948</v>
      </c>
      <c r="E571" s="6"/>
      <c r="F571" t="s">
        <v>1910</v>
      </c>
      <c r="G571" s="48"/>
      <c r="H571" s="44">
        <v>1553</v>
      </c>
      <c r="I571" s="198" t="s">
        <v>44</v>
      </c>
      <c r="J571" s="177" t="str">
        <f>IF(ISBLANK(INDEX('Policy Characteristics'!D:D,MATCH($C571,'Policy Characteristics'!$C:$C,0))),"",INDEX('Policy Characteristics'!D:D,MATCH($C571,'Policy Characteristics'!$C:$C,0)))</f>
        <v>Buy In-Region Products</v>
      </c>
      <c r="K571" s="176" t="str">
        <f>IF(ISBLANK(INDEX('Policy Characteristics'!E:E,MATCH($C571,'Policy Characteristics'!$C:$C,0))),"",INDEX('Policy Characteristics'!E:E,MATCH($C571,'Policy Characteristics'!$C:$C,0)))</f>
        <v>indst buy in region outputs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0.5</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imports shifted</v>
      </c>
      <c r="P571" s="176"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176" t="str">
        <f>IF(ISBLANK(INDEX('Policy Characteristics'!K:K,MATCH($C571,'Policy Characteristics'!$C:$C,0))),"",INDEX('Policy Characteristics'!K:K,MATCH($C571,'Policy Characteristics'!$C:$C,0)))</f>
        <v/>
      </c>
      <c r="R571" s="176" t="str">
        <f>IF(ISBLANK(INDEX('Policy Characteristics'!L:L,MATCH($C571,'Policy Characteristics'!$C:$C,0))),"",INDEX('Policy Characteristics'!L:L,MATCH($C571,'Policy Characteristics'!$C:$C,0)))</f>
        <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Buy In-Region Products</v>
      </c>
      <c r="C572" s="176" t="str">
        <f t="shared" si="31"/>
        <v>Fraction of Imported Industrial Outputs Shifted to In Region Suppliers</v>
      </c>
      <c r="D572" s="6" t="s">
        <v>1949</v>
      </c>
      <c r="E572" s="6"/>
      <c r="F572" t="s">
        <v>1911</v>
      </c>
      <c r="G572" s="48"/>
      <c r="H572" s="44">
        <v>1554</v>
      </c>
      <c r="I572" s="198" t="s">
        <v>44</v>
      </c>
      <c r="J572" s="177" t="str">
        <f>IF(ISBLANK(INDEX('Policy Characteristics'!D:D,MATCH($C572,'Policy Characteristics'!$C:$C,0))),"",INDEX('Policy Characteristics'!D:D,MATCH($C572,'Policy Characteristics'!$C:$C,0)))</f>
        <v>Buy In-Region Products</v>
      </c>
      <c r="K572" s="176" t="str">
        <f>IF(ISBLANK(INDEX('Policy Characteristics'!E:E,MATCH($C572,'Policy Characteristics'!$C:$C,0))),"",INDEX('Policy Characteristics'!E:E,MATCH($C572,'Policy Characteristics'!$C:$C,0)))</f>
        <v>indst buy in region outputs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0.5</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imports shifted</v>
      </c>
      <c r="P572" s="176"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176" t="str">
        <f>IF(ISBLANK(INDEX('Policy Characteristics'!K:K,MATCH($C572,'Policy Characteristics'!$C:$C,0))),"",INDEX('Policy Characteristics'!K:K,MATCH($C572,'Policy Characteristics'!$C:$C,0)))</f>
        <v/>
      </c>
      <c r="R572" s="176" t="str">
        <f>IF(ISBLANK(INDEX('Policy Characteristics'!L:L,MATCH($C572,'Policy Characteristics'!$C:$C,0))),"",INDEX('Policy Characteristics'!L:L,MATCH($C572,'Policy Characteristics'!$C:$C,0)))</f>
        <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Buy In-Region Products</v>
      </c>
      <c r="C573" s="176" t="str">
        <f t="shared" si="31"/>
        <v>Fraction of Imported Industrial Outputs Shifted to In Region Suppliers</v>
      </c>
      <c r="D573" s="6" t="s">
        <v>1950</v>
      </c>
      <c r="E573" s="6"/>
      <c r="F573" t="s">
        <v>1912</v>
      </c>
      <c r="G573" s="48"/>
      <c r="H573" s="44">
        <v>1555</v>
      </c>
      <c r="I573" s="197" t="s">
        <v>43</v>
      </c>
      <c r="J573" s="177" t="str">
        <f>IF(ISBLANK(INDEX('Policy Characteristics'!D:D,MATCH($C573,'Policy Characteristics'!$C:$C,0))),"",INDEX('Policy Characteristics'!D:D,MATCH($C573,'Policy Characteristics'!$C:$C,0)))</f>
        <v>Buy In-Region Products</v>
      </c>
      <c r="K573" s="176" t="str">
        <f>IF(ISBLANK(INDEX('Policy Characteristics'!E:E,MATCH($C573,'Policy Characteristics'!$C:$C,0))),"",INDEX('Policy Characteristics'!E:E,MATCH($C573,'Policy Characteristics'!$C:$C,0)))</f>
        <v>indst buy in region outputs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0.5</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imports shifted</v>
      </c>
      <c r="P573" s="176"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176" t="str">
        <f>IF(ISBLANK(INDEX('Policy Characteristics'!K:K,MATCH($C573,'Policy Characteristics'!$C:$C,0))),"",INDEX('Policy Characteristics'!K:K,MATCH($C573,'Policy Characteristics'!$C:$C,0)))</f>
        <v/>
      </c>
      <c r="R573" s="176" t="str">
        <f>IF(ISBLANK(INDEX('Policy Characteristics'!L:L,MATCH($C573,'Policy Characteristics'!$C:$C,0))),"",INDEX('Policy Characteristics'!L:L,MATCH($C573,'Policy Characteristics'!$C:$C,0)))</f>
        <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Buy In-Region Products</v>
      </c>
      <c r="C574" s="176" t="str">
        <f t="shared" si="31"/>
        <v>Fraction of Imported Industrial Outputs Shifted to In Region Suppliers</v>
      </c>
      <c r="D574" s="6" t="s">
        <v>1951</v>
      </c>
      <c r="E574" s="6"/>
      <c r="F574" t="s">
        <v>1913</v>
      </c>
      <c r="G574" s="48"/>
      <c r="H574" s="44">
        <v>1556</v>
      </c>
      <c r="I574" s="197" t="s">
        <v>43</v>
      </c>
      <c r="J574" s="177" t="str">
        <f>IF(ISBLANK(INDEX('Policy Characteristics'!D:D,MATCH($C574,'Policy Characteristics'!$C:$C,0))),"",INDEX('Policy Characteristics'!D:D,MATCH($C574,'Policy Characteristics'!$C:$C,0)))</f>
        <v>Buy In-Region Products</v>
      </c>
      <c r="K574" s="176" t="str">
        <f>IF(ISBLANK(INDEX('Policy Characteristics'!E:E,MATCH($C574,'Policy Characteristics'!$C:$C,0))),"",INDEX('Policy Characteristics'!E:E,MATCH($C574,'Policy Characteristics'!$C:$C,0)))</f>
        <v>indst buy in region outputs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0.5</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imports shifted</v>
      </c>
      <c r="P574" s="176"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176" t="str">
        <f>IF(ISBLANK(INDEX('Policy Characteristics'!K:K,MATCH($C574,'Policy Characteristics'!$C:$C,0))),"",INDEX('Policy Characteristics'!K:K,MATCH($C574,'Policy Characteristics'!$C:$C,0)))</f>
        <v/>
      </c>
      <c r="R574" s="176" t="str">
        <f>IF(ISBLANK(INDEX('Policy Characteristics'!L:L,MATCH($C574,'Policy Characteristics'!$C:$C,0))),"",INDEX('Policy Characteristics'!L:L,MATCH($C574,'Policy Characteristics'!$C:$C,0)))</f>
        <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Buy In-Region Products</v>
      </c>
      <c r="C575" s="176" t="str">
        <f t="shared" si="31"/>
        <v>Fraction of Imported Industrial Outputs Shifted to In Region Suppliers</v>
      </c>
      <c r="D575" s="6" t="s">
        <v>1952</v>
      </c>
      <c r="E575" s="6"/>
      <c r="F575" t="s">
        <v>1914</v>
      </c>
      <c r="G575" s="48"/>
      <c r="H575" s="44">
        <v>1557</v>
      </c>
      <c r="I575" s="198" t="s">
        <v>44</v>
      </c>
      <c r="J575" s="177" t="str">
        <f>IF(ISBLANK(INDEX('Policy Characteristics'!D:D,MATCH($C575,'Policy Characteristics'!$C:$C,0))),"",INDEX('Policy Characteristics'!D:D,MATCH($C575,'Policy Characteristics'!$C:$C,0)))</f>
        <v>Buy In-Region Products</v>
      </c>
      <c r="K575" s="176" t="str">
        <f>IF(ISBLANK(INDEX('Policy Characteristics'!E:E,MATCH($C575,'Policy Characteristics'!$C:$C,0))),"",INDEX('Policy Characteristics'!E:E,MATCH($C575,'Policy Characteristics'!$C:$C,0)))</f>
        <v>indst buy in region outputs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0.5</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imports shifted</v>
      </c>
      <c r="P575" s="176"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176" t="str">
        <f>IF(ISBLANK(INDEX('Policy Characteristics'!K:K,MATCH($C575,'Policy Characteristics'!$C:$C,0))),"",INDEX('Policy Characteristics'!K:K,MATCH($C575,'Policy Characteristics'!$C:$C,0)))</f>
        <v/>
      </c>
      <c r="R575" s="176" t="str">
        <f>IF(ISBLANK(INDEX('Policy Characteristics'!L:L,MATCH($C575,'Policy Characteristics'!$C:$C,0))),"",INDEX('Policy Characteristics'!L:L,MATCH($C575,'Policy Characteristics'!$C:$C,0)))</f>
        <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Buy In-Region Products</v>
      </c>
      <c r="C576" s="176" t="str">
        <f t="shared" si="31"/>
        <v>Fraction of Imported Industrial Outputs Shifted to In Region Suppliers</v>
      </c>
      <c r="D576" s="6" t="s">
        <v>1953</v>
      </c>
      <c r="E576" s="6"/>
      <c r="F576" t="s">
        <v>1915</v>
      </c>
      <c r="G576" s="48"/>
      <c r="H576" s="44">
        <v>1558</v>
      </c>
      <c r="I576" s="197" t="s">
        <v>43</v>
      </c>
      <c r="J576" s="177" t="str">
        <f>IF(ISBLANK(INDEX('Policy Characteristics'!D:D,MATCH($C576,'Policy Characteristics'!$C:$C,0))),"",INDEX('Policy Characteristics'!D:D,MATCH($C576,'Policy Characteristics'!$C:$C,0)))</f>
        <v>Buy In-Region Products</v>
      </c>
      <c r="K576" s="176" t="str">
        <f>IF(ISBLANK(INDEX('Policy Characteristics'!E:E,MATCH($C576,'Policy Characteristics'!$C:$C,0))),"",INDEX('Policy Characteristics'!E:E,MATCH($C576,'Policy Characteristics'!$C:$C,0)))</f>
        <v>indst buy in region outputs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0.5</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imports shifted</v>
      </c>
      <c r="P576" s="176"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176" t="str">
        <f>IF(ISBLANK(INDEX('Policy Characteristics'!K:K,MATCH($C576,'Policy Characteristics'!$C:$C,0))),"",INDEX('Policy Characteristics'!K:K,MATCH($C576,'Policy Characteristics'!$C:$C,0)))</f>
        <v/>
      </c>
      <c r="R576" s="176" t="str">
        <f>IF(ISBLANK(INDEX('Policy Characteristics'!L:L,MATCH($C576,'Policy Characteristics'!$C:$C,0))),"",INDEX('Policy Characteristics'!L:L,MATCH($C576,'Policy Characteristics'!$C:$C,0)))</f>
        <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Buy In-Region Products</v>
      </c>
      <c r="C577" s="176" t="str">
        <f t="shared" si="31"/>
        <v>Fraction of Imported Industrial Outputs Shifted to In Region Suppliers</v>
      </c>
      <c r="D577" s="6" t="s">
        <v>1954</v>
      </c>
      <c r="E577" s="6"/>
      <c r="F577" t="s">
        <v>1916</v>
      </c>
      <c r="G577" s="48"/>
      <c r="H577" s="44">
        <v>1559</v>
      </c>
      <c r="I577" s="197" t="s">
        <v>43</v>
      </c>
      <c r="J577" s="177" t="str">
        <f>IF(ISBLANK(INDEX('Policy Characteristics'!D:D,MATCH($C577,'Policy Characteristics'!$C:$C,0))),"",INDEX('Policy Characteristics'!D:D,MATCH($C577,'Policy Characteristics'!$C:$C,0)))</f>
        <v>Buy In-Region Products</v>
      </c>
      <c r="K577" s="176" t="str">
        <f>IF(ISBLANK(INDEX('Policy Characteristics'!E:E,MATCH($C577,'Policy Characteristics'!$C:$C,0))),"",INDEX('Policy Characteristics'!E:E,MATCH($C577,'Policy Characteristics'!$C:$C,0)))</f>
        <v>indst buy in region outputs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0.5</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imports shifted</v>
      </c>
      <c r="P577" s="176" t="str">
        <f>IF(ISBLANK(INDEX('Policy Characteristics'!J:J,MATCH($C577,'Policy Characteristics'!$C:$C,0))),"",INDEX('Policy Characteristics'!J:J,MATCH($C577,'Policy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7" s="176" t="str">
        <f>IF(ISBLANK(INDEX('Policy Characteristics'!K:K,MATCH($C577,'Policy Characteristics'!$C:$C,0))),"",INDEX('Policy Characteristics'!K:K,MATCH($C577,'Policy Characteristics'!$C:$C,0)))</f>
        <v/>
      </c>
      <c r="R577" s="176" t="str">
        <f>IF(ISBLANK(INDEX('Policy Characteristics'!L:L,MATCH($C577,'Policy Characteristics'!$C:$C,0))),"",INDEX('Policy Characteristics'!L:L,MATCH($C577,'Policy Characteristics'!$C:$C,0)))</f>
        <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Buy In-Region Products</v>
      </c>
      <c r="C578" s="176" t="str">
        <f t="shared" si="31"/>
        <v>Fraction of Imported Industrial Outputs Shifted to In Region Suppliers</v>
      </c>
      <c r="D578" s="6" t="s">
        <v>1955</v>
      </c>
      <c r="E578" s="6"/>
      <c r="F578" t="s">
        <v>1958</v>
      </c>
      <c r="G578" s="48"/>
      <c r="H578" s="44">
        <v>1560</v>
      </c>
      <c r="I578" s="197" t="s">
        <v>43</v>
      </c>
      <c r="J578" s="177" t="str">
        <f>IF(ISBLANK(INDEX('Policy Characteristics'!D:D,MATCH($C578,'Policy Characteristics'!$C:$C,0))),"",INDEX('Policy Characteristics'!D:D,MATCH($C578,'Policy Characteristics'!$C:$C,0)))</f>
        <v>Buy In-Region Products</v>
      </c>
      <c r="K578" s="176" t="str">
        <f>IF(ISBLANK(INDEX('Policy Characteristics'!E:E,MATCH($C578,'Policy Characteristics'!$C:$C,0))),"",INDEX('Policy Characteristics'!E:E,MATCH($C578,'Policy Characteristics'!$C:$C,0)))</f>
        <v>indst buy in region outputs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0.5</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imports shifted</v>
      </c>
      <c r="P578" s="176" t="str">
        <f>IF(ISBLANK(INDEX('Policy Characteristics'!J:J,MATCH($C578,'Policy Characteristics'!$C:$C,0))),"",INDEX('Policy Characteristics'!J:J,MATCH($C578,'Policy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8" s="176" t="str">
        <f>IF(ISBLANK(INDEX('Policy Characteristics'!K:K,MATCH($C578,'Policy Characteristics'!$C:$C,0))),"",INDEX('Policy Characteristics'!K:K,MATCH($C578,'Policy Characteristics'!$C:$C,0)))</f>
        <v/>
      </c>
      <c r="R578" s="176" t="str">
        <f>IF(ISBLANK(INDEX('Policy Characteristics'!L:L,MATCH($C578,'Policy Characteristics'!$C:$C,0))),"",INDEX('Policy Characteristics'!L:L,MATCH($C578,'Policy Characteristics'!$C:$C,0)))</f>
        <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Buy In-Region Products</v>
      </c>
      <c r="C579" s="176" t="str">
        <f t="shared" si="31"/>
        <v>Fraction of Imported Industrial Outputs Shifted to In Region Suppliers</v>
      </c>
      <c r="D579" s="6" t="s">
        <v>1956</v>
      </c>
      <c r="E579" s="6"/>
      <c r="F579" t="s">
        <v>1917</v>
      </c>
      <c r="G579" s="48"/>
      <c r="H579" s="44">
        <v>1561</v>
      </c>
      <c r="I579" s="197" t="s">
        <v>44</v>
      </c>
      <c r="J579" s="177" t="str">
        <f>IF(ISBLANK(INDEX('Policy Characteristics'!D:D,MATCH($C579,'Policy Characteristics'!$C:$C,0))),"",INDEX('Policy Characteristics'!D:D,MATCH($C579,'Policy Characteristics'!$C:$C,0)))</f>
        <v>Buy In-Region Products</v>
      </c>
      <c r="K579" s="176" t="str">
        <f>IF(ISBLANK(INDEX('Policy Characteristics'!E:E,MATCH($C579,'Policy Characteristics'!$C:$C,0))),"",INDEX('Policy Characteristics'!E:E,MATCH($C579,'Policy Characteristics'!$C:$C,0)))</f>
        <v>indst buy in region outputs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0.5</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imports shifted</v>
      </c>
      <c r="P579" s="176" t="str">
        <f>IF(ISBLANK(INDEX('Policy Characteristics'!J:J,MATCH($C579,'Policy Characteristics'!$C:$C,0))),"",INDEX('Policy Characteristics'!J:J,MATCH($C579,'Policy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9" s="176" t="str">
        <f>IF(ISBLANK(INDEX('Policy Characteristics'!K:K,MATCH($C579,'Policy Characteristics'!$C:$C,0))),"",INDEX('Policy Characteristics'!K:K,MATCH($C579,'Policy Characteristics'!$C:$C,0)))</f>
        <v/>
      </c>
      <c r="R579" s="176" t="str">
        <f>IF(ISBLANK(INDEX('Policy Characteristics'!L:L,MATCH($C579,'Policy Characteristics'!$C:$C,0))),"",INDEX('Policy Characteristics'!L:L,MATCH($C579,'Policy Characteristics'!$C:$C,0)))</f>
        <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t="s">
        <v>1891</v>
      </c>
      <c r="D580" s="47" t="s">
        <v>1932</v>
      </c>
      <c r="E580" s="6" t="s">
        <v>1894</v>
      </c>
      <c r="F580" t="s">
        <v>1957</v>
      </c>
      <c r="G580" s="47" t="s">
        <v>1895</v>
      </c>
      <c r="H580" s="44">
        <v>908</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ref="C581:C596" si="32">C$580</f>
        <v>Industry Sector Fraction of Potential Additional CCS Achieved</v>
      </c>
      <c r="D581" s="47" t="s">
        <v>1932</v>
      </c>
      <c r="E581" s="6" t="s">
        <v>1409</v>
      </c>
      <c r="F581" t="s">
        <v>1957</v>
      </c>
      <c r="G581" s="47" t="s">
        <v>1896</v>
      </c>
      <c r="H581" s="44">
        <v>909</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2"/>
        <v>Industry Sector Fraction of Potential Additional CCS Achieved</v>
      </c>
      <c r="D582" s="6" t="s">
        <v>1933</v>
      </c>
      <c r="E582" s="6" t="s">
        <v>1894</v>
      </c>
      <c r="F582" t="s">
        <v>1633</v>
      </c>
      <c r="G582" s="47" t="s">
        <v>1895</v>
      </c>
      <c r="H582" s="44">
        <v>910</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2"/>
        <v>Industry Sector Fraction of Potential Additional CCS Achieved</v>
      </c>
      <c r="D583" s="6" t="s">
        <v>1933</v>
      </c>
      <c r="E583" s="6" t="s">
        <v>1409</v>
      </c>
      <c r="F583" t="s">
        <v>1633</v>
      </c>
      <c r="G583" s="47" t="s">
        <v>1896</v>
      </c>
      <c r="H583" s="44">
        <v>911</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2"/>
        <v>Industry Sector Fraction of Potential Additional CCS Achieved</v>
      </c>
      <c r="D584" s="6" t="s">
        <v>1934</v>
      </c>
      <c r="E584" s="6" t="s">
        <v>1894</v>
      </c>
      <c r="F584" t="s">
        <v>1898</v>
      </c>
      <c r="G584" s="47" t="s">
        <v>1895</v>
      </c>
      <c r="H584" s="44">
        <v>912</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2"/>
        <v>Industry Sector Fraction of Potential Additional CCS Achieved</v>
      </c>
      <c r="D585" s="6" t="s">
        <v>1934</v>
      </c>
      <c r="E585" s="6" t="s">
        <v>1409</v>
      </c>
      <c r="F585" t="s">
        <v>1898</v>
      </c>
      <c r="G585" s="47" t="s">
        <v>1896</v>
      </c>
      <c r="H585" s="44">
        <v>913</v>
      </c>
      <c r="I585" s="198" t="s">
        <v>44</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1935</v>
      </c>
      <c r="E586" s="6" t="s">
        <v>1894</v>
      </c>
      <c r="F586" t="s">
        <v>1899</v>
      </c>
      <c r="G586" s="47" t="s">
        <v>1895</v>
      </c>
      <c r="H586" s="44">
        <v>914</v>
      </c>
      <c r="I586" s="198" t="s">
        <v>44</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1935</v>
      </c>
      <c r="E587" s="6" t="s">
        <v>1409</v>
      </c>
      <c r="F587" t="s">
        <v>1899</v>
      </c>
      <c r="G587" s="47" t="s">
        <v>1896</v>
      </c>
      <c r="H587" s="44">
        <v>915</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1936</v>
      </c>
      <c r="E588" s="6" t="s">
        <v>1894</v>
      </c>
      <c r="F588" t="s">
        <v>1900</v>
      </c>
      <c r="G588" s="47" t="s">
        <v>1895</v>
      </c>
      <c r="H588" s="44">
        <v>916</v>
      </c>
      <c r="I588" s="4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1936</v>
      </c>
      <c r="E589" s="6" t="s">
        <v>1409</v>
      </c>
      <c r="F589" t="s">
        <v>1900</v>
      </c>
      <c r="G589" s="47" t="s">
        <v>1896</v>
      </c>
      <c r="H589" s="44">
        <v>917</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1937</v>
      </c>
      <c r="E590" s="6" t="s">
        <v>1894</v>
      </c>
      <c r="F590" t="s">
        <v>1901</v>
      </c>
      <c r="G590" s="47" t="s">
        <v>1895</v>
      </c>
      <c r="H590" s="44">
        <v>918</v>
      </c>
      <c r="I590" s="47"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1937</v>
      </c>
      <c r="E591" s="6" t="s">
        <v>1409</v>
      </c>
      <c r="F591" t="s">
        <v>1901</v>
      </c>
      <c r="G591" s="47" t="s">
        <v>1896</v>
      </c>
      <c r="H591" s="44">
        <v>919</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1938</v>
      </c>
      <c r="E592" s="6" t="s">
        <v>1894</v>
      </c>
      <c r="F592" t="s">
        <v>1902</v>
      </c>
      <c r="G592" s="47" t="s">
        <v>1895</v>
      </c>
      <c r="H592" s="44">
        <v>920</v>
      </c>
      <c r="I592" s="47" t="s">
        <v>44</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1938</v>
      </c>
      <c r="E593" s="6" t="s">
        <v>1409</v>
      </c>
      <c r="F593" t="s">
        <v>1902</v>
      </c>
      <c r="G593" s="47" t="s">
        <v>1896</v>
      </c>
      <c r="H593" s="44">
        <v>921</v>
      </c>
      <c r="I593" s="198" t="s">
        <v>44</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1939</v>
      </c>
      <c r="E594" s="6" t="s">
        <v>1894</v>
      </c>
      <c r="F594" t="s">
        <v>1903</v>
      </c>
      <c r="G594" s="47" t="s">
        <v>1895</v>
      </c>
      <c r="H594" s="44">
        <v>922</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1939</v>
      </c>
      <c r="E595" s="6" t="s">
        <v>1409</v>
      </c>
      <c r="F595" t="s">
        <v>1903</v>
      </c>
      <c r="G595" s="47" t="s">
        <v>1896</v>
      </c>
      <c r="H595" s="44">
        <v>923</v>
      </c>
      <c r="I595" s="198" t="s">
        <v>44</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1940</v>
      </c>
      <c r="E596" s="6" t="s">
        <v>1894</v>
      </c>
      <c r="F596" t="s">
        <v>1904</v>
      </c>
      <c r="G596" s="47" t="s">
        <v>1895</v>
      </c>
      <c r="H596" s="44">
        <v>924</v>
      </c>
      <c r="I596" s="197" t="s">
        <v>43</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Carbon Capture and Sequestration</v>
      </c>
      <c r="C597" s="176" t="str">
        <f t="shared" ref="C597:C629" si="33">C$580</f>
        <v>Industry Sector Fraction of Potential Additional CCS Achieved</v>
      </c>
      <c r="D597" s="6" t="s">
        <v>1940</v>
      </c>
      <c r="E597" s="6" t="s">
        <v>1409</v>
      </c>
      <c r="F597" t="s">
        <v>1904</v>
      </c>
      <c r="G597" s="47" t="s">
        <v>1896</v>
      </c>
      <c r="H597" s="44">
        <v>925</v>
      </c>
      <c r="I597" s="198" t="s">
        <v>43</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Carbon Capture and Sequestration</v>
      </c>
      <c r="C598" s="176" t="str">
        <f t="shared" si="33"/>
        <v>Industry Sector Fraction of Potential Additional CCS Achieved</v>
      </c>
      <c r="D598" s="6" t="s">
        <v>1941</v>
      </c>
      <c r="E598" s="6" t="s">
        <v>1894</v>
      </c>
      <c r="F598" t="s">
        <v>1455</v>
      </c>
      <c r="G598" s="47" t="s">
        <v>1895</v>
      </c>
      <c r="H598" s="44">
        <v>926</v>
      </c>
      <c r="I598" s="197" t="s">
        <v>43</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Carbon Capture and Sequestration</v>
      </c>
      <c r="C599" s="176" t="str">
        <f t="shared" si="33"/>
        <v>Industry Sector Fraction of Potential Additional CCS Achieved</v>
      </c>
      <c r="D599" s="6" t="s">
        <v>1941</v>
      </c>
      <c r="E599" s="6" t="s">
        <v>1409</v>
      </c>
      <c r="F599" t="s">
        <v>1455</v>
      </c>
      <c r="G599" s="47" t="s">
        <v>1896</v>
      </c>
      <c r="H599" s="44">
        <v>927</v>
      </c>
      <c r="I599" s="197" t="s">
        <v>43</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Carbon Capture and Sequestration</v>
      </c>
      <c r="C600" s="176" t="str">
        <f t="shared" si="33"/>
        <v>Industry Sector Fraction of Potential Additional CCS Achieved</v>
      </c>
      <c r="D600" s="6" t="s">
        <v>1942</v>
      </c>
      <c r="E600" s="6" t="s">
        <v>1894</v>
      </c>
      <c r="F600" t="s">
        <v>1905</v>
      </c>
      <c r="G600" s="47" t="s">
        <v>1895</v>
      </c>
      <c r="H600" s="44">
        <v>928</v>
      </c>
      <c r="I600" s="197"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Carbon Capture and Sequestration</v>
      </c>
      <c r="C601" s="176" t="str">
        <f t="shared" si="33"/>
        <v>Industry Sector Fraction of Potential Additional CCS Achieved</v>
      </c>
      <c r="D601" s="6" t="s">
        <v>1942</v>
      </c>
      <c r="E601" s="6" t="s">
        <v>1409</v>
      </c>
      <c r="F601" t="s">
        <v>1905</v>
      </c>
      <c r="G601" s="47" t="s">
        <v>1896</v>
      </c>
      <c r="H601" s="44">
        <v>929</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Carbon Capture and Sequestration</v>
      </c>
      <c r="C602" s="176" t="str">
        <f t="shared" si="33"/>
        <v>Industry Sector Fraction of Potential Additional CCS Achieved</v>
      </c>
      <c r="D602" s="6" t="s">
        <v>1943</v>
      </c>
      <c r="E602" s="6" t="s">
        <v>1894</v>
      </c>
      <c r="F602" t="s">
        <v>1906</v>
      </c>
      <c r="G602" s="47" t="s">
        <v>1895</v>
      </c>
      <c r="H602" s="44">
        <v>930</v>
      </c>
      <c r="I602" s="197" t="s">
        <v>43</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Carbon Capture and Sequestration</v>
      </c>
      <c r="C603" s="176" t="str">
        <f t="shared" si="33"/>
        <v>Industry Sector Fraction of Potential Additional CCS Achieved</v>
      </c>
      <c r="D603" s="6" t="s">
        <v>1943</v>
      </c>
      <c r="E603" s="6" t="s">
        <v>1409</v>
      </c>
      <c r="F603" t="s">
        <v>1906</v>
      </c>
      <c r="G603" s="47" t="s">
        <v>1896</v>
      </c>
      <c r="H603" s="44">
        <v>931</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Carbon Capture and Sequestration</v>
      </c>
      <c r="C604" s="176" t="str">
        <f t="shared" si="33"/>
        <v>Industry Sector Fraction of Potential Additional CCS Achieved</v>
      </c>
      <c r="D604" s="6" t="s">
        <v>1944</v>
      </c>
      <c r="E604" s="6" t="s">
        <v>1894</v>
      </c>
      <c r="F604" t="s">
        <v>1907</v>
      </c>
      <c r="G604" s="47" t="s">
        <v>1895</v>
      </c>
      <c r="H604" s="44">
        <v>932</v>
      </c>
      <c r="I604" s="197" t="s">
        <v>43</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Carbon Capture and Sequestration</v>
      </c>
      <c r="C605" s="176" t="str">
        <f t="shared" si="33"/>
        <v>Industry Sector Fraction of Potential Additional CCS Achieved</v>
      </c>
      <c r="D605" s="6" t="s">
        <v>1944</v>
      </c>
      <c r="E605" s="6" t="s">
        <v>1409</v>
      </c>
      <c r="F605" t="s">
        <v>1907</v>
      </c>
      <c r="G605" s="47" t="s">
        <v>1896</v>
      </c>
      <c r="H605" s="44">
        <v>933</v>
      </c>
      <c r="I605" s="197" t="s">
        <v>43</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Carbon Capture and Sequestration</v>
      </c>
      <c r="C606" s="176" t="str">
        <f t="shared" si="33"/>
        <v>Industry Sector Fraction of Potential Additional CCS Achieved</v>
      </c>
      <c r="D606" s="6" t="s">
        <v>1945</v>
      </c>
      <c r="E606" s="6" t="s">
        <v>1894</v>
      </c>
      <c r="F606" t="s">
        <v>1456</v>
      </c>
      <c r="G606" s="47" t="s">
        <v>1895</v>
      </c>
      <c r="H606" s="44">
        <v>934</v>
      </c>
      <c r="I606" s="197" t="s">
        <v>43</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Carbon Capture and Sequestration</v>
      </c>
      <c r="C607" s="176" t="str">
        <f t="shared" si="33"/>
        <v>Industry Sector Fraction of Potential Additional CCS Achieved</v>
      </c>
      <c r="D607" s="6" t="s">
        <v>1945</v>
      </c>
      <c r="E607" s="6" t="s">
        <v>1409</v>
      </c>
      <c r="F607" t="s">
        <v>1456</v>
      </c>
      <c r="G607" s="47" t="s">
        <v>1896</v>
      </c>
      <c r="H607" s="44">
        <v>935</v>
      </c>
      <c r="I607" s="197" t="s">
        <v>43</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Carbon Capture and Sequestration</v>
      </c>
      <c r="C608" s="176" t="str">
        <f t="shared" si="33"/>
        <v>Industry Sector Fraction of Potential Additional CCS Achieved</v>
      </c>
      <c r="D608" s="6" t="s">
        <v>1946</v>
      </c>
      <c r="E608" s="6" t="s">
        <v>1894</v>
      </c>
      <c r="F608" t="s">
        <v>1908</v>
      </c>
      <c r="G608" s="47" t="s">
        <v>1895</v>
      </c>
      <c r="H608" s="44">
        <v>936</v>
      </c>
      <c r="I608" s="47"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Carbon Capture and Sequestration</v>
      </c>
      <c r="C609" s="176" t="str">
        <f t="shared" si="33"/>
        <v>Industry Sector Fraction of Potential Additional CCS Achieved</v>
      </c>
      <c r="D609" s="6" t="s">
        <v>1946</v>
      </c>
      <c r="E609" s="6" t="s">
        <v>1409</v>
      </c>
      <c r="F609" t="s">
        <v>1908</v>
      </c>
      <c r="G609" s="47" t="s">
        <v>1896</v>
      </c>
      <c r="H609" s="44">
        <v>937</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Carbon Capture and Sequestration</v>
      </c>
      <c r="C610" s="176" t="str">
        <f t="shared" si="33"/>
        <v>Industry Sector Fraction of Potential Additional CCS Achieved</v>
      </c>
      <c r="D610" s="6" t="s">
        <v>1947</v>
      </c>
      <c r="E610" s="6" t="s">
        <v>1894</v>
      </c>
      <c r="F610" t="s">
        <v>1909</v>
      </c>
      <c r="G610" s="47" t="s">
        <v>1895</v>
      </c>
      <c r="H610" s="44">
        <v>938</v>
      </c>
      <c r="I610" s="198"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Carbon Capture and Sequestration</v>
      </c>
      <c r="C611" s="176" t="str">
        <f t="shared" si="33"/>
        <v>Industry Sector Fraction of Potential Additional CCS Achieved</v>
      </c>
      <c r="D611" s="6" t="s">
        <v>1947</v>
      </c>
      <c r="E611" s="6" t="s">
        <v>1409</v>
      </c>
      <c r="F611" t="s">
        <v>1909</v>
      </c>
      <c r="G611" s="47" t="s">
        <v>1896</v>
      </c>
      <c r="H611" s="44">
        <v>939</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Carbon Capture and Sequestration</v>
      </c>
      <c r="C612" s="176" t="str">
        <f t="shared" si="33"/>
        <v>Industry Sector Fraction of Potential Additional CCS Achieved</v>
      </c>
      <c r="D612" s="6" t="s">
        <v>1948</v>
      </c>
      <c r="E612" s="6" t="s">
        <v>1894</v>
      </c>
      <c r="F612" t="s">
        <v>1910</v>
      </c>
      <c r="G612" s="47" t="s">
        <v>1895</v>
      </c>
      <c r="H612" s="44">
        <v>940</v>
      </c>
      <c r="I612" s="198" t="s">
        <v>44</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Carbon Capture and Sequestration</v>
      </c>
      <c r="C613" s="176" t="str">
        <f t="shared" si="33"/>
        <v>Industry Sector Fraction of Potential Additional CCS Achieved</v>
      </c>
      <c r="D613" s="6" t="s">
        <v>1948</v>
      </c>
      <c r="E613" s="6" t="s">
        <v>1409</v>
      </c>
      <c r="F613" t="s">
        <v>1910</v>
      </c>
      <c r="G613" s="47" t="s">
        <v>1896</v>
      </c>
      <c r="H613" s="44">
        <v>941</v>
      </c>
      <c r="I613" s="198" t="s">
        <v>44</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Carbon Capture and Sequestration</v>
      </c>
      <c r="C614" s="176" t="str">
        <f t="shared" si="33"/>
        <v>Industry Sector Fraction of Potential Additional CCS Achieved</v>
      </c>
      <c r="D614" s="6" t="s">
        <v>1949</v>
      </c>
      <c r="E614" s="6" t="s">
        <v>1894</v>
      </c>
      <c r="F614" t="s">
        <v>1911</v>
      </c>
      <c r="G614" s="47" t="s">
        <v>1895</v>
      </c>
      <c r="H614" s="44">
        <v>942</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Carbon Capture and Sequestration</v>
      </c>
      <c r="C615" s="176" t="str">
        <f t="shared" si="33"/>
        <v>Industry Sector Fraction of Potential Additional CCS Achieved</v>
      </c>
      <c r="D615" s="6" t="s">
        <v>1949</v>
      </c>
      <c r="E615" s="6" t="s">
        <v>1409</v>
      </c>
      <c r="F615" t="s">
        <v>1911</v>
      </c>
      <c r="G615" s="47" t="s">
        <v>1896</v>
      </c>
      <c r="H615" s="44">
        <v>943</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Carbon Capture and Sequestration</v>
      </c>
      <c r="C616" s="176" t="str">
        <f t="shared" si="33"/>
        <v>Industry Sector Fraction of Potential Additional CCS Achieved</v>
      </c>
      <c r="D616" s="6" t="s">
        <v>1950</v>
      </c>
      <c r="E616" s="6" t="s">
        <v>1894</v>
      </c>
      <c r="F616" t="s">
        <v>1912</v>
      </c>
      <c r="G616" s="47" t="s">
        <v>1895</v>
      </c>
      <c r="H616" s="44">
        <v>944</v>
      </c>
      <c r="I616" s="47"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Carbon Capture and Sequestration</v>
      </c>
      <c r="C617" s="176" t="str">
        <f t="shared" si="33"/>
        <v>Industry Sector Fraction of Potential Additional CCS Achieved</v>
      </c>
      <c r="D617" s="6" t="s">
        <v>1950</v>
      </c>
      <c r="E617" s="6" t="s">
        <v>1409</v>
      </c>
      <c r="F617" t="s">
        <v>1912</v>
      </c>
      <c r="G617" s="47" t="s">
        <v>1896</v>
      </c>
      <c r="H617" s="44">
        <v>945</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Carbon Capture and Sequestration</v>
      </c>
      <c r="C618" s="176" t="str">
        <f t="shared" si="33"/>
        <v>Industry Sector Fraction of Potential Additional CCS Achieved</v>
      </c>
      <c r="D618" s="6" t="s">
        <v>1951</v>
      </c>
      <c r="E618" s="6" t="s">
        <v>1894</v>
      </c>
      <c r="F618" t="s">
        <v>1913</v>
      </c>
      <c r="G618" s="47" t="s">
        <v>1895</v>
      </c>
      <c r="H618" s="44">
        <v>946</v>
      </c>
      <c r="I618" s="47" t="s">
        <v>44</v>
      </c>
      <c r="J618" s="177" t="str">
        <f>IF(ISBLANK(INDEX('Policy Characteristics'!D:D,MATCH($C618,'Policy Characteristics'!$C:$C,0))),"",INDEX('Policy Characteristics'!D:D,MATCH($C618,'Policy Characteristics'!$C:$C,0)))</f>
        <v>Industry CCS</v>
      </c>
      <c r="K618" s="176" t="str">
        <f>IF(ISBLANK(INDEX('Policy Characteristics'!E:E,MATCH($C618,'Policy Characteristics'!$C:$C,0))),"",INDEX('Policy Characteristics'!E:E,MATCH($C618,'Policy Characteristics'!$C:$C,0)))</f>
        <v>indst CCS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CO2 captured</v>
      </c>
      <c r="P618" s="176"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176" t="str">
        <f>IF(ISBLANK(INDEX('Policy Characteristics'!K:K,MATCH($C618,'Policy Characteristics'!$C:$C,0))),"",INDEX('Policy Characteristics'!K:K,MATCH($C618,'Policy Characteristics'!$C:$C,0)))</f>
        <v>ccs.html#ccs</v>
      </c>
      <c r="R618" s="176" t="str">
        <f>IF(ISBLANK(INDEX('Policy Characteristics'!L:L,MATCH($C618,'Policy Characteristics'!$C:$C,0))),"",INDEX('Policy Characteristics'!L:L,MATCH($C618,'Policy Characteristics'!$C:$C,0)))</f>
        <v>carbon-capture-and-sequestration.html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Carbon Capture and Sequestration</v>
      </c>
      <c r="C619" s="176" t="str">
        <f t="shared" si="33"/>
        <v>Industry Sector Fraction of Potential Additional CCS Achieved</v>
      </c>
      <c r="D619" s="6" t="s">
        <v>1951</v>
      </c>
      <c r="E619" s="6" t="s">
        <v>1409</v>
      </c>
      <c r="F619" t="s">
        <v>1913</v>
      </c>
      <c r="G619" s="47" t="s">
        <v>1896</v>
      </c>
      <c r="H619" s="44">
        <v>947</v>
      </c>
      <c r="I619" s="198" t="s">
        <v>44</v>
      </c>
      <c r="J619" s="177" t="str">
        <f>IF(ISBLANK(INDEX('Policy Characteristics'!D:D,MATCH($C619,'Policy Characteristics'!$C:$C,0))),"",INDEX('Policy Characteristics'!D:D,MATCH($C619,'Policy Characteristics'!$C:$C,0)))</f>
        <v>Industry CCS</v>
      </c>
      <c r="K619" s="176" t="str">
        <f>IF(ISBLANK(INDEX('Policy Characteristics'!E:E,MATCH($C619,'Policy Characteristics'!$C:$C,0))),"",INDEX('Policy Characteristics'!E:E,MATCH($C619,'Policy Characteristics'!$C:$C,0)))</f>
        <v>indst CCS</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CO2 captured</v>
      </c>
      <c r="P619" s="176"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176" t="str">
        <f>IF(ISBLANK(INDEX('Policy Characteristics'!K:K,MATCH($C619,'Policy Characteristics'!$C:$C,0))),"",INDEX('Policy Characteristics'!K:K,MATCH($C619,'Policy Characteristics'!$C:$C,0)))</f>
        <v>ccs.html#ccs</v>
      </c>
      <c r="R619" s="176" t="str">
        <f>IF(ISBLANK(INDEX('Policy Characteristics'!L:L,MATCH($C619,'Policy Characteristics'!$C:$C,0))),"",INDEX('Policy Characteristics'!L:L,MATCH($C619,'Policy Characteristics'!$C:$C,0)))</f>
        <v>carbon-capture-and-sequestration.html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Carbon Capture and Sequestration</v>
      </c>
      <c r="C620" s="176" t="str">
        <f t="shared" si="33"/>
        <v>Industry Sector Fraction of Potential Additional CCS Achieved</v>
      </c>
      <c r="D620" s="6" t="s">
        <v>1952</v>
      </c>
      <c r="E620" s="6" t="s">
        <v>1894</v>
      </c>
      <c r="F620" t="s">
        <v>1914</v>
      </c>
      <c r="G620" s="47" t="s">
        <v>1895</v>
      </c>
      <c r="H620" s="44">
        <v>948</v>
      </c>
      <c r="I620" s="198" t="s">
        <v>44</v>
      </c>
      <c r="J620" s="177" t="str">
        <f>IF(ISBLANK(INDEX('Policy Characteristics'!D:D,MATCH($C620,'Policy Characteristics'!$C:$C,0))),"",INDEX('Policy Characteristics'!D:D,MATCH($C620,'Policy Characteristics'!$C:$C,0)))</f>
        <v>Industry CCS</v>
      </c>
      <c r="K620" s="176" t="str">
        <f>IF(ISBLANK(INDEX('Policy Characteristics'!E:E,MATCH($C620,'Policy Characteristics'!$C:$C,0))),"",INDEX('Policy Characteristics'!E:E,MATCH($C620,'Policy Characteristics'!$C:$C,0)))</f>
        <v>indst CCS</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CO2 captured</v>
      </c>
      <c r="P620" s="176"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176" t="str">
        <f>IF(ISBLANK(INDEX('Policy Characteristics'!K:K,MATCH($C620,'Policy Characteristics'!$C:$C,0))),"",INDEX('Policy Characteristics'!K:K,MATCH($C620,'Policy Characteristics'!$C:$C,0)))</f>
        <v>ccs.html#ccs</v>
      </c>
      <c r="R620" s="176" t="str">
        <f>IF(ISBLANK(INDEX('Policy Characteristics'!L:L,MATCH($C620,'Policy Characteristics'!$C:$C,0))),"",INDEX('Policy Characteristics'!L:L,MATCH($C620,'Policy Characteristics'!$C:$C,0)))</f>
        <v>carbon-capture-and-sequestration.html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Carbon Capture and Sequestration</v>
      </c>
      <c r="C621" s="176" t="str">
        <f t="shared" si="33"/>
        <v>Industry Sector Fraction of Potential Additional CCS Achieved</v>
      </c>
      <c r="D621" s="6" t="s">
        <v>1952</v>
      </c>
      <c r="E621" s="6" t="s">
        <v>1409</v>
      </c>
      <c r="F621" t="s">
        <v>1914</v>
      </c>
      <c r="G621" s="47" t="s">
        <v>1896</v>
      </c>
      <c r="H621" s="44">
        <v>949</v>
      </c>
      <c r="I621" s="198" t="s">
        <v>44</v>
      </c>
      <c r="J621" s="177" t="str">
        <f>IF(ISBLANK(INDEX('Policy Characteristics'!D:D,MATCH($C621,'Policy Characteristics'!$C:$C,0))),"",INDEX('Policy Characteristics'!D:D,MATCH($C621,'Policy Characteristics'!$C:$C,0)))</f>
        <v>Industry CCS</v>
      </c>
      <c r="K621" s="176" t="str">
        <f>IF(ISBLANK(INDEX('Policy Characteristics'!E:E,MATCH($C621,'Policy Characteristics'!$C:$C,0))),"",INDEX('Policy Characteristics'!E:E,MATCH($C621,'Policy Characteristics'!$C:$C,0)))</f>
        <v>indst CCS</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CO2 captured</v>
      </c>
      <c r="P621" s="176"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176" t="str">
        <f>IF(ISBLANK(INDEX('Policy Characteristics'!K:K,MATCH($C621,'Policy Characteristics'!$C:$C,0))),"",INDEX('Policy Characteristics'!K:K,MATCH($C621,'Policy Characteristics'!$C:$C,0)))</f>
        <v>ccs.html#ccs</v>
      </c>
      <c r="R621" s="176" t="str">
        <f>IF(ISBLANK(INDEX('Policy Characteristics'!L:L,MATCH($C621,'Policy Characteristics'!$C:$C,0))),"",INDEX('Policy Characteristics'!L:L,MATCH($C621,'Policy Characteristics'!$C:$C,0)))</f>
        <v>carbon-capture-and-sequestration.html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Carbon Capture and Sequestration</v>
      </c>
      <c r="C622" s="176" t="str">
        <f t="shared" si="33"/>
        <v>Industry Sector Fraction of Potential Additional CCS Achieved</v>
      </c>
      <c r="D622" s="6" t="s">
        <v>1953</v>
      </c>
      <c r="E622" s="6" t="s">
        <v>1894</v>
      </c>
      <c r="F622" t="s">
        <v>1915</v>
      </c>
      <c r="G622" s="47" t="s">
        <v>1895</v>
      </c>
      <c r="H622" s="44">
        <v>950</v>
      </c>
      <c r="I622" s="47" t="s">
        <v>44</v>
      </c>
      <c r="J622" s="177" t="str">
        <f>IF(ISBLANK(INDEX('Policy Characteristics'!D:D,MATCH($C622,'Policy Characteristics'!$C:$C,0))),"",INDEX('Policy Characteristics'!D:D,MATCH($C622,'Policy Characteristics'!$C:$C,0)))</f>
        <v>Industry CCS</v>
      </c>
      <c r="K622" s="176" t="str">
        <f>IF(ISBLANK(INDEX('Policy Characteristics'!E:E,MATCH($C622,'Policy Characteristics'!$C:$C,0))),"",INDEX('Policy Characteristics'!E:E,MATCH($C622,'Policy Characteristics'!$C:$C,0)))</f>
        <v>indst CCS</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CO2 captured</v>
      </c>
      <c r="P622" s="176"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176" t="str">
        <f>IF(ISBLANK(INDEX('Policy Characteristics'!K:K,MATCH($C622,'Policy Characteristics'!$C:$C,0))),"",INDEX('Policy Characteristics'!K:K,MATCH($C622,'Policy Characteristics'!$C:$C,0)))</f>
        <v>ccs.html#ccs</v>
      </c>
      <c r="R622" s="176" t="str">
        <f>IF(ISBLANK(INDEX('Policy Characteristics'!L:L,MATCH($C622,'Policy Characteristics'!$C:$C,0))),"",INDEX('Policy Characteristics'!L:L,MATCH($C622,'Policy Characteristics'!$C:$C,0)))</f>
        <v>carbon-capture-and-sequestration.html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Carbon Capture and Sequestration</v>
      </c>
      <c r="C623" s="176" t="str">
        <f t="shared" si="33"/>
        <v>Industry Sector Fraction of Potential Additional CCS Achieved</v>
      </c>
      <c r="D623" s="6" t="s">
        <v>1953</v>
      </c>
      <c r="E623" s="6" t="s">
        <v>1409</v>
      </c>
      <c r="F623" t="s">
        <v>1915</v>
      </c>
      <c r="G623" s="47" t="s">
        <v>1896</v>
      </c>
      <c r="H623" s="44">
        <v>951</v>
      </c>
      <c r="I623" s="198" t="s">
        <v>44</v>
      </c>
      <c r="J623" s="177" t="str">
        <f>IF(ISBLANK(INDEX('Policy Characteristics'!D:D,MATCH($C623,'Policy Characteristics'!$C:$C,0))),"",INDEX('Policy Characteristics'!D:D,MATCH($C623,'Policy Characteristics'!$C:$C,0)))</f>
        <v>Industry CCS</v>
      </c>
      <c r="K623" s="176" t="str">
        <f>IF(ISBLANK(INDEX('Policy Characteristics'!E:E,MATCH($C623,'Policy Characteristics'!$C:$C,0))),"",INDEX('Policy Characteristics'!E:E,MATCH($C623,'Policy Characteristics'!$C:$C,0)))</f>
        <v>indst CCS</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CO2 captured</v>
      </c>
      <c r="P623" s="176"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176" t="str">
        <f>IF(ISBLANK(INDEX('Policy Characteristics'!K:K,MATCH($C623,'Policy Characteristics'!$C:$C,0))),"",INDEX('Policy Characteristics'!K:K,MATCH($C623,'Policy Characteristics'!$C:$C,0)))</f>
        <v>ccs.html#ccs</v>
      </c>
      <c r="R623" s="176" t="str">
        <f>IF(ISBLANK(INDEX('Policy Characteristics'!L:L,MATCH($C623,'Policy Characteristics'!$C:$C,0))),"",INDEX('Policy Characteristics'!L:L,MATCH($C623,'Policy Characteristics'!$C:$C,0)))</f>
        <v>carbon-capture-and-sequestration.html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Carbon Capture and Sequestration</v>
      </c>
      <c r="C624" s="176" t="str">
        <f t="shared" si="33"/>
        <v>Industry Sector Fraction of Potential Additional CCS Achieved</v>
      </c>
      <c r="D624" s="6" t="s">
        <v>1954</v>
      </c>
      <c r="E624" s="6" t="s">
        <v>1894</v>
      </c>
      <c r="F624" t="s">
        <v>1916</v>
      </c>
      <c r="G624" s="47" t="s">
        <v>1895</v>
      </c>
      <c r="H624" s="44">
        <v>952</v>
      </c>
      <c r="I624" s="197" t="s">
        <v>43</v>
      </c>
      <c r="J624" s="177" t="str">
        <f>IF(ISBLANK(INDEX('Policy Characteristics'!D:D,MATCH($C624,'Policy Characteristics'!$C:$C,0))),"",INDEX('Policy Characteristics'!D:D,MATCH($C624,'Policy Characteristics'!$C:$C,0)))</f>
        <v>Industry CCS</v>
      </c>
      <c r="K624" s="176" t="str">
        <f>IF(ISBLANK(INDEX('Policy Characteristics'!E:E,MATCH($C624,'Policy Characteristics'!$C:$C,0))),"",INDEX('Policy Characteristics'!E:E,MATCH($C624,'Policy Characteristics'!$C:$C,0)))</f>
        <v>indst CCS</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CO2 captured</v>
      </c>
      <c r="P624" s="176"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176" t="str">
        <f>IF(ISBLANK(INDEX('Policy Characteristics'!K:K,MATCH($C624,'Policy Characteristics'!$C:$C,0))),"",INDEX('Policy Characteristics'!K:K,MATCH($C624,'Policy Characteristics'!$C:$C,0)))</f>
        <v>ccs.html#ccs</v>
      </c>
      <c r="R624" s="176" t="str">
        <f>IF(ISBLANK(INDEX('Policy Characteristics'!L:L,MATCH($C624,'Policy Characteristics'!$C:$C,0))),"",INDEX('Policy Characteristics'!L:L,MATCH($C624,'Policy Characteristics'!$C:$C,0)))</f>
        <v>carbon-capture-and-sequestration.html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Carbon Capture and Sequestration</v>
      </c>
      <c r="C625" s="176" t="str">
        <f t="shared" si="33"/>
        <v>Industry Sector Fraction of Potential Additional CCS Achieved</v>
      </c>
      <c r="D625" s="6" t="s">
        <v>1954</v>
      </c>
      <c r="E625" s="6" t="s">
        <v>1409</v>
      </c>
      <c r="F625" t="s">
        <v>1916</v>
      </c>
      <c r="G625" s="47" t="s">
        <v>1896</v>
      </c>
      <c r="H625" s="44">
        <v>953</v>
      </c>
      <c r="I625" s="198" t="s">
        <v>43</v>
      </c>
      <c r="J625" s="177" t="str">
        <f>IF(ISBLANK(INDEX('Policy Characteristics'!D:D,MATCH($C625,'Policy Characteristics'!$C:$C,0))),"",INDEX('Policy Characteristics'!D:D,MATCH($C625,'Policy Characteristics'!$C:$C,0)))</f>
        <v>Industry CCS</v>
      </c>
      <c r="K625" s="176" t="str">
        <f>IF(ISBLANK(INDEX('Policy Characteristics'!E:E,MATCH($C625,'Policy Characteristics'!$C:$C,0))),"",INDEX('Policy Characteristics'!E:E,MATCH($C625,'Policy Characteristics'!$C:$C,0)))</f>
        <v>indst CCS</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CO2 captured</v>
      </c>
      <c r="P625" s="176"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176" t="str">
        <f>IF(ISBLANK(INDEX('Policy Characteristics'!K:K,MATCH($C625,'Policy Characteristics'!$C:$C,0))),"",INDEX('Policy Characteristics'!K:K,MATCH($C625,'Policy Characteristics'!$C:$C,0)))</f>
        <v>ccs.html#ccs</v>
      </c>
      <c r="R625" s="176" t="str">
        <f>IF(ISBLANK(INDEX('Policy Characteristics'!L:L,MATCH($C625,'Policy Characteristics'!$C:$C,0))),"",INDEX('Policy Characteristics'!L:L,MATCH($C625,'Policy Characteristics'!$C:$C,0)))</f>
        <v>carbon-capture-and-sequestration.html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Carbon Capture and Sequestration</v>
      </c>
      <c r="C626" s="176" t="str">
        <f t="shared" si="33"/>
        <v>Industry Sector Fraction of Potential Additional CCS Achieved</v>
      </c>
      <c r="D626" s="6" t="s">
        <v>1955</v>
      </c>
      <c r="E626" s="6" t="s">
        <v>1894</v>
      </c>
      <c r="F626" t="s">
        <v>1958</v>
      </c>
      <c r="G626" s="47" t="s">
        <v>1895</v>
      </c>
      <c r="H626" s="44">
        <v>954</v>
      </c>
      <c r="I626" s="198" t="s">
        <v>44</v>
      </c>
      <c r="J626" s="177" t="str">
        <f>IF(ISBLANK(INDEX('Policy Characteristics'!D:D,MATCH($C626,'Policy Characteristics'!$C:$C,0))),"",INDEX('Policy Characteristics'!D:D,MATCH($C626,'Policy Characteristics'!$C:$C,0)))</f>
        <v>Industry CCS</v>
      </c>
      <c r="K626" s="176" t="str">
        <f>IF(ISBLANK(INDEX('Policy Characteristics'!E:E,MATCH($C626,'Policy Characteristics'!$C:$C,0))),"",INDEX('Policy Characteristics'!E:E,MATCH($C626,'Policy Characteristics'!$C:$C,0)))</f>
        <v>indst CCS</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CO2 captured</v>
      </c>
      <c r="P626" s="176"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176" t="str">
        <f>IF(ISBLANK(INDEX('Policy Characteristics'!K:K,MATCH($C626,'Policy Characteristics'!$C:$C,0))),"",INDEX('Policy Characteristics'!K:K,MATCH($C626,'Policy Characteristics'!$C:$C,0)))</f>
        <v>ccs.html#ccs</v>
      </c>
      <c r="R626" s="176" t="str">
        <f>IF(ISBLANK(INDEX('Policy Characteristics'!L:L,MATCH($C626,'Policy Characteristics'!$C:$C,0))),"",INDEX('Policy Characteristics'!L:L,MATCH($C626,'Policy Characteristics'!$C:$C,0)))</f>
        <v>carbon-capture-and-sequestration.html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Carbon Capture and Sequestration</v>
      </c>
      <c r="C627" s="176" t="str">
        <f t="shared" si="33"/>
        <v>Industry Sector Fraction of Potential Additional CCS Achieved</v>
      </c>
      <c r="D627" s="6" t="s">
        <v>1955</v>
      </c>
      <c r="E627" s="6" t="s">
        <v>1409</v>
      </c>
      <c r="F627" t="s">
        <v>1958</v>
      </c>
      <c r="G627" s="47" t="s">
        <v>1896</v>
      </c>
      <c r="H627" s="44">
        <v>955</v>
      </c>
      <c r="I627" s="198" t="s">
        <v>44</v>
      </c>
      <c r="J627" s="177" t="str">
        <f>IF(ISBLANK(INDEX('Policy Characteristics'!D:D,MATCH($C627,'Policy Characteristics'!$C:$C,0))),"",INDEX('Policy Characteristics'!D:D,MATCH($C627,'Policy Characteristics'!$C:$C,0)))</f>
        <v>Industry CCS</v>
      </c>
      <c r="K627" s="176" t="str">
        <f>IF(ISBLANK(INDEX('Policy Characteristics'!E:E,MATCH($C627,'Policy Characteristics'!$C:$C,0))),"",INDEX('Policy Characteristics'!E:E,MATCH($C627,'Policy Characteristics'!$C:$C,0)))</f>
        <v>indst CCS</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CO2 captured</v>
      </c>
      <c r="P627" s="176" t="str">
        <f>IF(ISBLANK(INDEX('Policy Characteristics'!J:J,MATCH($C627,'Policy Characteristics'!$C:$C,0))),"",INDEX('Policy Characteristics'!J:J,MATCH($C627,'Policy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7" s="176" t="str">
        <f>IF(ISBLANK(INDEX('Policy Characteristics'!K:K,MATCH($C627,'Policy Characteristics'!$C:$C,0))),"",INDEX('Policy Characteristics'!K:K,MATCH($C627,'Policy Characteristics'!$C:$C,0)))</f>
        <v>ccs.html#ccs</v>
      </c>
      <c r="R627" s="176" t="str">
        <f>IF(ISBLANK(INDEX('Policy Characteristics'!L:L,MATCH($C627,'Policy Characteristics'!$C:$C,0))),"",INDEX('Policy Characteristics'!L:L,MATCH($C627,'Policy Characteristics'!$C:$C,0)))</f>
        <v>carbon-capture-and-sequestration.html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Carbon Capture and Sequestration</v>
      </c>
      <c r="C628" s="176" t="str">
        <f t="shared" si="33"/>
        <v>Industry Sector Fraction of Potential Additional CCS Achieved</v>
      </c>
      <c r="D628" s="6" t="s">
        <v>1956</v>
      </c>
      <c r="E628" s="6" t="s">
        <v>1894</v>
      </c>
      <c r="F628" t="s">
        <v>1917</v>
      </c>
      <c r="G628" s="47" t="s">
        <v>1895</v>
      </c>
      <c r="H628" s="44">
        <v>956</v>
      </c>
      <c r="I628" s="198" t="s">
        <v>44</v>
      </c>
      <c r="J628" s="177" t="str">
        <f>IF(ISBLANK(INDEX('Policy Characteristics'!D:D,MATCH($C628,'Policy Characteristics'!$C:$C,0))),"",INDEX('Policy Characteristics'!D:D,MATCH($C628,'Policy Characteristics'!$C:$C,0)))</f>
        <v>Industry CCS</v>
      </c>
      <c r="K628" s="176" t="str">
        <f>IF(ISBLANK(INDEX('Policy Characteristics'!E:E,MATCH($C628,'Policy Characteristics'!$C:$C,0))),"",INDEX('Policy Characteristics'!E:E,MATCH($C628,'Policy Characteristics'!$C:$C,0)))</f>
        <v>indst CCS</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CO2 captured</v>
      </c>
      <c r="P628" s="176" t="str">
        <f>IF(ISBLANK(INDEX('Policy Characteristics'!J:J,MATCH($C628,'Policy Characteristics'!$C:$C,0))),"",INDEX('Policy Characteristics'!J:J,MATCH($C628,'Policy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8" s="176" t="str">
        <f>IF(ISBLANK(INDEX('Policy Characteristics'!K:K,MATCH($C628,'Policy Characteristics'!$C:$C,0))),"",INDEX('Policy Characteristics'!K:K,MATCH($C628,'Policy Characteristics'!$C:$C,0)))</f>
        <v>ccs.html#ccs</v>
      </c>
      <c r="R628" s="176" t="str">
        <f>IF(ISBLANK(INDEX('Policy Characteristics'!L:L,MATCH($C628,'Policy Characteristics'!$C:$C,0))),"",INDEX('Policy Characteristics'!L:L,MATCH($C628,'Policy Characteristics'!$C:$C,0)))</f>
        <v>carbon-capture-and-sequestration.html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Carbon Capture and Sequestration</v>
      </c>
      <c r="C629" s="176" t="str">
        <f t="shared" si="33"/>
        <v>Industry Sector Fraction of Potential Additional CCS Achieved</v>
      </c>
      <c r="D629" s="6" t="s">
        <v>1956</v>
      </c>
      <c r="E629" s="6" t="s">
        <v>1409</v>
      </c>
      <c r="F629" t="s">
        <v>1917</v>
      </c>
      <c r="G629" s="47" t="s">
        <v>1896</v>
      </c>
      <c r="H629" s="44">
        <v>957</v>
      </c>
      <c r="I629" s="198" t="s">
        <v>44</v>
      </c>
      <c r="J629" s="177" t="str">
        <f>IF(ISBLANK(INDEX('Policy Characteristics'!D:D,MATCH($C629,'Policy Characteristics'!$C:$C,0))),"",INDEX('Policy Characteristics'!D:D,MATCH($C629,'Policy Characteristics'!$C:$C,0)))</f>
        <v>Industry CCS</v>
      </c>
      <c r="K629" s="176" t="str">
        <f>IF(ISBLANK(INDEX('Policy Characteristics'!E:E,MATCH($C629,'Policy Characteristics'!$C:$C,0))),"",INDEX('Policy Characteristics'!E:E,MATCH($C629,'Policy Characteristics'!$C:$C,0)))</f>
        <v>indst CCS</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CO2 captured</v>
      </c>
      <c r="P629" s="176" t="str">
        <f>IF(ISBLANK(INDEX('Policy Characteristics'!J:J,MATCH($C629,'Policy Characteristics'!$C:$C,0))),"",INDEX('Policy Characteristics'!J:J,MATCH($C629,'Policy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9" s="176" t="str">
        <f>IF(ISBLANK(INDEX('Policy Characteristics'!K:K,MATCH($C629,'Policy Characteristics'!$C:$C,0))),"",INDEX('Policy Characteristics'!K:K,MATCH($C629,'Policy Characteristics'!$C:$C,0)))</f>
        <v>ccs.html#ccs</v>
      </c>
      <c r="R629" s="176" t="str">
        <f>IF(ISBLANK(INDEX('Policy Characteristics'!L:L,MATCH($C629,'Policy Characteristics'!$C:$C,0))),"",INDEX('Policy Characteristics'!L:L,MATCH($C629,'Policy Characteristics'!$C:$C,0)))</f>
        <v>carbon-capture-and-sequestration.html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Cement Clinker Substitution</v>
      </c>
      <c r="C630" t="s">
        <v>1642</v>
      </c>
      <c r="D630" s="47"/>
      <c r="E630" s="47"/>
      <c r="F630" s="47"/>
      <c r="G630" s="47"/>
      <c r="H630" s="44">
        <v>43</v>
      </c>
      <c r="I630" s="197" t="s">
        <v>43</v>
      </c>
      <c r="J630" s="177" t="str">
        <f>IF(ISBLANK(INDEX('Policy Characteristics'!D:D,MATCH($C630,'Policy Characteristics'!$C:$C,0))),"",INDEX('Policy Characteristics'!D:D,MATCH($C630,'Policy Characteristics'!$C:$C,0)))</f>
        <v>Cement Clinker Substitution</v>
      </c>
      <c r="K630" s="176" t="str">
        <f>IF(ISBLANK(INDEX('Policy Characteristics'!E:E,MATCH($C630,'Policy Characteristics'!$C:$C,0))),"",INDEX('Policy Characteristics'!E:E,MATCH($C630,'Policy Characteristics'!$C:$C,0)))</f>
        <v>indst cement measures</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potential achieved</v>
      </c>
      <c r="P630" s="176" t="str">
        <f>IF(ISBLANK(INDEX('Policy Characteristics'!J:J,MATCH($C630,'Policy Characteristics'!$C:$C,0))),"",INDEX('Policy Characteristics'!J:J,MATCH($C630,'Policy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30" s="176" t="str">
        <f>IF(ISBLANK(INDEX('Policy Characteristics'!K:K,MATCH($C630,'Policy Characteristics'!$C:$C,0))),"",INDEX('Policy Characteristics'!K:K,MATCH($C630,'Policy Characteristics'!$C:$C,0)))</f>
        <v>industry-ag-main.html#clinker</v>
      </c>
      <c r="R630" s="176" t="str">
        <f>IF(ISBLANK(INDEX('Policy Characteristics'!L:L,MATCH($C630,'Policy Characteristics'!$C:$C,0))),"",INDEX('Policy Characteristics'!L:L,MATCH($C630,'Policy Characteristics'!$C:$C,0)))</f>
        <v>cement-clinker-substitution.html</v>
      </c>
    </row>
    <row r="631" spans="1:18" s="4" customFormat="1"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Cogeneration and Waste Heat Recovery</v>
      </c>
      <c r="C631" t="s">
        <v>276</v>
      </c>
      <c r="D631" s="47"/>
      <c r="E631" s="47"/>
      <c r="F631" s="47"/>
      <c r="G631" s="47"/>
      <c r="H631" s="44">
        <v>44</v>
      </c>
      <c r="I631" s="197" t="s">
        <v>43</v>
      </c>
      <c r="J631" s="177" t="str">
        <f>IF(ISBLANK(INDEX('Policy Characteristics'!D:D,MATCH($C631,'Policy Characteristics'!$C:$C,0))),"",INDEX('Policy Characteristics'!D:D,MATCH($C631,'Policy Characteristics'!$C:$C,0)))</f>
        <v>Cogeneration and Waste Heat Recovery</v>
      </c>
      <c r="K631" s="176" t="str">
        <f>IF(ISBLANK(INDEX('Policy Characteristics'!E:E,MATCH($C631,'Policy Characteristics'!$C:$C,0))),"",INDEX('Policy Characteristics'!E:E,MATCH($C631,'Policy Characteristics'!$C:$C,0)))</f>
        <v>indst CHP</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potential achieved</v>
      </c>
      <c r="P631" s="176" t="str">
        <f>IF(ISBLANK(INDEX('Policy Characteristics'!J:J,MATCH($C631,'Policy Characteristics'!$C:$C,0))),"",INDEX('Policy Characteristics'!J:J,MATCH($C631,'Policy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31" s="176" t="str">
        <f>IF(ISBLANK(INDEX('Policy Characteristics'!K:K,MATCH($C631,'Policy Characteristics'!$C:$C,0))),"",INDEX('Policy Characteristics'!K:K,MATCH($C631,'Policy Characteristics'!$C:$C,0)))</f>
        <v>industry-ag-main.html#cogen</v>
      </c>
      <c r="R631" s="176" t="str">
        <f>IF(ISBLANK(INDEX('Policy Characteristics'!L:L,MATCH($C631,'Policy Characteristics'!$C:$C,0))),"",INDEX('Policy Characteristics'!L:L,MATCH($C631,'Policy Characteristics'!$C:$C,0)))</f>
        <v>cogeneration-and-waste-heat-recovery.html</v>
      </c>
    </row>
    <row r="632" spans="1:18" s="4" customFormat="1"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Early Retirement of Industrial Facilities</v>
      </c>
      <c r="C632" t="s">
        <v>58</v>
      </c>
      <c r="D632" s="47"/>
      <c r="E632" s="47"/>
      <c r="F632" s="47"/>
      <c r="G632" s="47"/>
      <c r="H632" s="44">
        <v>45</v>
      </c>
      <c r="I632" s="197" t="s">
        <v>43</v>
      </c>
      <c r="J632" s="177" t="str">
        <f>IF(ISBLANK(INDEX('Policy Characteristics'!D:D,MATCH($C632,'Policy Characteristics'!$C:$C,0))),"",INDEX('Policy Characteristics'!D:D,MATCH($C632,'Policy Characteristics'!$C:$C,0)))</f>
        <v>Early Retirement of Industrial Facilities</v>
      </c>
      <c r="K632" s="176" t="str">
        <f>IF(ISBLANK(INDEX('Policy Characteristics'!E:E,MATCH($C632,'Policy Characteristics'!$C:$C,0))),"",INDEX('Policy Characteristics'!E:E,MATCH($C632,'Policy Characteristics'!$C:$C,0)))</f>
        <v>indst early retirement</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potential achieved</v>
      </c>
      <c r="P632" s="176" t="str">
        <f>IF(ISBLANK(INDEX('Policy Characteristics'!J:J,MATCH($C632,'Policy Characteristics'!$C:$C,0))),"",INDEX('Policy Characteristics'!J:J,MATCH($C632,'Policy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32" s="176" t="str">
        <f>IF(ISBLANK(INDEX('Policy Characteristics'!K:K,MATCH($C632,'Policy Characteristics'!$C:$C,0))),"",INDEX('Policy Characteristics'!K:K,MATCH($C632,'Policy Characteristics'!$C:$C,0)))</f>
        <v>industry-ag-main.html#early-ret</v>
      </c>
      <c r="R632" s="176" t="str">
        <f>IF(ISBLANK(INDEX('Policy Characteristics'!L:L,MATCH($C632,'Policy Characteristics'!$C:$C,0))),"",INDEX('Policy Characteristics'!L:L,MATCH($C632,'Policy Characteristics'!$C:$C,0)))</f>
        <v>early-retirement-of-industrial-facilities.html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t="s">
        <v>2320</v>
      </c>
      <c r="D633" s="47" t="s">
        <v>1932</v>
      </c>
      <c r="E633" s="1" t="s">
        <v>2297</v>
      </c>
      <c r="F633" t="s">
        <v>1957</v>
      </c>
      <c r="G633" s="47" t="s">
        <v>2304</v>
      </c>
      <c r="H633" s="44">
        <v>1834</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ref="C634:C659" si="34">C$633</f>
        <v>Fraction of Eligible Industrial Energy Use Shifted to Electricity</v>
      </c>
      <c r="D634" s="47" t="s">
        <v>1932</v>
      </c>
      <c r="E634" s="1" t="s">
        <v>2298</v>
      </c>
      <c r="F634" t="s">
        <v>1957</v>
      </c>
      <c r="G634" s="47" t="s">
        <v>2305</v>
      </c>
      <c r="H634" s="44">
        <v>1835</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47" t="s">
        <v>1932</v>
      </c>
      <c r="E635" s="1" t="s">
        <v>2299</v>
      </c>
      <c r="F635" t="s">
        <v>1957</v>
      </c>
      <c r="G635" s="47" t="s">
        <v>2306</v>
      </c>
      <c r="H635" s="44">
        <v>1836</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47" t="s">
        <v>1932</v>
      </c>
      <c r="E636" s="1" t="s">
        <v>2300</v>
      </c>
      <c r="F636" t="s">
        <v>1957</v>
      </c>
      <c r="G636" s="47" t="s">
        <v>2307</v>
      </c>
      <c r="H636" s="44">
        <v>1837</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47" t="s">
        <v>1932</v>
      </c>
      <c r="E637" s="1" t="s">
        <v>2301</v>
      </c>
      <c r="F637" t="s">
        <v>1957</v>
      </c>
      <c r="G637" s="47" t="s">
        <v>2308</v>
      </c>
      <c r="H637" s="44">
        <v>1838</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47" t="s">
        <v>1932</v>
      </c>
      <c r="E638" s="1" t="s">
        <v>2302</v>
      </c>
      <c r="F638" t="s">
        <v>1957</v>
      </c>
      <c r="G638" s="47" t="s">
        <v>2309</v>
      </c>
      <c r="H638" s="44">
        <v>1839</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47" t="s">
        <v>1932</v>
      </c>
      <c r="E639" s="1" t="s">
        <v>2303</v>
      </c>
      <c r="F639" t="s">
        <v>1957</v>
      </c>
      <c r="G639" s="47" t="s">
        <v>2310</v>
      </c>
      <c r="H639" s="44">
        <v>1840</v>
      </c>
      <c r="I639" s="4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47" t="s">
        <v>1932</v>
      </c>
      <c r="E640" s="1" t="s">
        <v>2442</v>
      </c>
      <c r="F640" t="s">
        <v>1957</v>
      </c>
      <c r="G640" s="47" t="s">
        <v>2442</v>
      </c>
      <c r="H640" s="44">
        <v>1841</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1933</v>
      </c>
      <c r="E641" s="1" t="s">
        <v>2297</v>
      </c>
      <c r="F641" t="s">
        <v>1633</v>
      </c>
      <c r="G641" s="47" t="s">
        <v>2304</v>
      </c>
      <c r="H641" s="44">
        <v>1842</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1933</v>
      </c>
      <c r="E642" s="1" t="s">
        <v>2298</v>
      </c>
      <c r="F642" t="s">
        <v>1633</v>
      </c>
      <c r="G642" s="47" t="s">
        <v>2305</v>
      </c>
      <c r="H642" s="44">
        <v>1843</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1933</v>
      </c>
      <c r="E643" s="1" t="s">
        <v>2299</v>
      </c>
      <c r="F643" t="s">
        <v>1633</v>
      </c>
      <c r="G643" s="47" t="s">
        <v>2306</v>
      </c>
      <c r="H643" s="44">
        <v>1844</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1933</v>
      </c>
      <c r="E644" s="1" t="s">
        <v>2300</v>
      </c>
      <c r="F644" t="s">
        <v>1633</v>
      </c>
      <c r="G644" s="47" t="s">
        <v>2307</v>
      </c>
      <c r="H644" s="44">
        <v>1845</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1933</v>
      </c>
      <c r="E645" s="1" t="s">
        <v>2301</v>
      </c>
      <c r="F645" t="s">
        <v>1633</v>
      </c>
      <c r="G645" s="47" t="s">
        <v>2308</v>
      </c>
      <c r="H645" s="44">
        <v>1846</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1933</v>
      </c>
      <c r="E646" s="1" t="s">
        <v>2302</v>
      </c>
      <c r="F646" t="s">
        <v>1633</v>
      </c>
      <c r="G646" s="47" t="s">
        <v>2309</v>
      </c>
      <c r="H646" s="44">
        <v>1847</v>
      </c>
      <c r="I646" s="4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1933</v>
      </c>
      <c r="E647" s="1" t="s">
        <v>2303</v>
      </c>
      <c r="F647" t="s">
        <v>1633</v>
      </c>
      <c r="G647" s="47" t="s">
        <v>2310</v>
      </c>
      <c r="H647" s="44">
        <v>1848</v>
      </c>
      <c r="I647" s="4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1933</v>
      </c>
      <c r="E648" s="1" t="s">
        <v>2442</v>
      </c>
      <c r="F648" t="s">
        <v>1633</v>
      </c>
      <c r="G648" s="47" t="s">
        <v>2442</v>
      </c>
      <c r="H648" s="44">
        <v>1849</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1934</v>
      </c>
      <c r="E649" s="1" t="s">
        <v>2297</v>
      </c>
      <c r="F649" t="s">
        <v>1898</v>
      </c>
      <c r="G649" s="47" t="s">
        <v>2304</v>
      </c>
      <c r="H649" s="44">
        <v>1850</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1934</v>
      </c>
      <c r="E650" s="1" t="s">
        <v>2298</v>
      </c>
      <c r="F650" t="s">
        <v>1898</v>
      </c>
      <c r="G650" s="47" t="s">
        <v>2305</v>
      </c>
      <c r="H650" s="44">
        <v>1851</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1934</v>
      </c>
      <c r="E651" s="1" t="s">
        <v>2299</v>
      </c>
      <c r="F651" t="s">
        <v>1898</v>
      </c>
      <c r="G651" s="47" t="s">
        <v>2306</v>
      </c>
      <c r="H651" s="44">
        <v>1852</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1934</v>
      </c>
      <c r="E652" s="1" t="s">
        <v>2300</v>
      </c>
      <c r="F652" t="s">
        <v>1898</v>
      </c>
      <c r="G652" s="47" t="s">
        <v>2307</v>
      </c>
      <c r="H652" s="44">
        <v>1853</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1934</v>
      </c>
      <c r="E653" s="1" t="s">
        <v>2301</v>
      </c>
      <c r="F653" t="s">
        <v>1898</v>
      </c>
      <c r="G653" s="47" t="s">
        <v>2308</v>
      </c>
      <c r="H653" s="44">
        <v>1854</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1934</v>
      </c>
      <c r="E654" s="1" t="s">
        <v>2302</v>
      </c>
      <c r="F654" t="s">
        <v>1898</v>
      </c>
      <c r="G654" s="47" t="s">
        <v>2309</v>
      </c>
      <c r="H654" s="44">
        <v>1855</v>
      </c>
      <c r="I654" s="4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1934</v>
      </c>
      <c r="E655" s="1" t="s">
        <v>2303</v>
      </c>
      <c r="F655" t="s">
        <v>1898</v>
      </c>
      <c r="G655" s="47" t="s">
        <v>2310</v>
      </c>
      <c r="H655" s="44">
        <v>1856</v>
      </c>
      <c r="I655" s="4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1934</v>
      </c>
      <c r="E656" s="1" t="s">
        <v>2442</v>
      </c>
      <c r="F656" t="s">
        <v>1898</v>
      </c>
      <c r="G656" s="47" t="s">
        <v>2442</v>
      </c>
      <c r="H656" s="44">
        <v>1857</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1935</v>
      </c>
      <c r="E657" s="1" t="s">
        <v>2297</v>
      </c>
      <c r="F657" t="s">
        <v>1899</v>
      </c>
      <c r="G657" s="47" t="s">
        <v>2304</v>
      </c>
      <c r="H657" s="44">
        <v>1858</v>
      </c>
      <c r="I657" s="197" t="s">
        <v>44</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1935</v>
      </c>
      <c r="E658" s="1" t="s">
        <v>2298</v>
      </c>
      <c r="F658" t="s">
        <v>1899</v>
      </c>
      <c r="G658" s="47" t="s">
        <v>2305</v>
      </c>
      <c r="H658" s="44">
        <v>1859</v>
      </c>
      <c r="I658" s="197" t="s">
        <v>44</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1935</v>
      </c>
      <c r="E659" s="1" t="s">
        <v>2299</v>
      </c>
      <c r="F659" t="s">
        <v>1899</v>
      </c>
      <c r="G659" s="47" t="s">
        <v>2306</v>
      </c>
      <c r="H659" s="44">
        <v>1860</v>
      </c>
      <c r="I659" s="197" t="s">
        <v>44</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ref="C660:C661" si="35">C$633</f>
        <v>Fraction of Eligible Industrial Energy Use Shifted to Electricity</v>
      </c>
      <c r="D660" s="6" t="s">
        <v>1935</v>
      </c>
      <c r="E660" s="1" t="s">
        <v>2300</v>
      </c>
      <c r="F660" t="s">
        <v>1899</v>
      </c>
      <c r="G660" s="47" t="s">
        <v>2307</v>
      </c>
      <c r="H660" s="44">
        <v>1861</v>
      </c>
      <c r="I660" s="197" t="s">
        <v>44</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1935</v>
      </c>
      <c r="E661" s="1" t="s">
        <v>2301</v>
      </c>
      <c r="F661" t="s">
        <v>1899</v>
      </c>
      <c r="G661" s="47" t="s">
        <v>2308</v>
      </c>
      <c r="H661" s="44">
        <v>1862</v>
      </c>
      <c r="I661" s="197" t="s">
        <v>44</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ref="C662:C697" si="36">C$633</f>
        <v>Fraction of Eligible Industrial Energy Use Shifted to Electricity</v>
      </c>
      <c r="D662" s="6" t="s">
        <v>1935</v>
      </c>
      <c r="E662" s="1" t="s">
        <v>2302</v>
      </c>
      <c r="F662" t="s">
        <v>1899</v>
      </c>
      <c r="G662" s="47" t="s">
        <v>2309</v>
      </c>
      <c r="H662" s="44">
        <v>1863</v>
      </c>
      <c r="I662" s="197" t="s">
        <v>44</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6"/>
        <v>Fraction of Eligible Industrial Energy Use Shifted to Electricity</v>
      </c>
      <c r="D663" s="6" t="s">
        <v>1935</v>
      </c>
      <c r="E663" s="1" t="s">
        <v>2303</v>
      </c>
      <c r="F663" t="s">
        <v>1899</v>
      </c>
      <c r="G663" s="47" t="s">
        <v>2310</v>
      </c>
      <c r="H663" s="44">
        <v>1864</v>
      </c>
      <c r="I663" s="197" t="s">
        <v>44</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6"/>
        <v>Fraction of Eligible Industrial Energy Use Shifted to Electricity</v>
      </c>
      <c r="D664" s="6" t="s">
        <v>1935</v>
      </c>
      <c r="E664" s="1" t="s">
        <v>2442</v>
      </c>
      <c r="F664" t="s">
        <v>1899</v>
      </c>
      <c r="G664" s="47" t="s">
        <v>2442</v>
      </c>
      <c r="H664" s="44">
        <v>1865</v>
      </c>
      <c r="I664" s="197" t="s">
        <v>44</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6"/>
        <v>Fraction of Eligible Industrial Energy Use Shifted to Electricity</v>
      </c>
      <c r="D665" s="6" t="s">
        <v>1936</v>
      </c>
      <c r="E665" s="1" t="s">
        <v>2297</v>
      </c>
      <c r="F665" t="s">
        <v>1900</v>
      </c>
      <c r="G665" s="47" t="s">
        <v>2304</v>
      </c>
      <c r="H665" s="44">
        <v>1866</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6"/>
        <v>Fraction of Eligible Industrial Energy Use Shifted to Electricity</v>
      </c>
      <c r="D666" s="6" t="s">
        <v>1936</v>
      </c>
      <c r="E666" s="1" t="s">
        <v>2298</v>
      </c>
      <c r="F666" t="s">
        <v>1900</v>
      </c>
      <c r="G666" s="47" t="s">
        <v>2305</v>
      </c>
      <c r="H666" s="44">
        <v>1867</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6"/>
        <v>Fraction of Eligible Industrial Energy Use Shifted to Electricity</v>
      </c>
      <c r="D667" s="6" t="s">
        <v>1936</v>
      </c>
      <c r="E667" s="1" t="s">
        <v>2299</v>
      </c>
      <c r="F667" t="s">
        <v>1900</v>
      </c>
      <c r="G667" s="47" t="s">
        <v>2306</v>
      </c>
      <c r="H667" s="44">
        <v>1868</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6"/>
        <v>Fraction of Eligible Industrial Energy Use Shifted to Electricity</v>
      </c>
      <c r="D668" s="6" t="s">
        <v>1936</v>
      </c>
      <c r="E668" s="1" t="s">
        <v>2300</v>
      </c>
      <c r="F668" t="s">
        <v>1900</v>
      </c>
      <c r="G668" s="47" t="s">
        <v>2307</v>
      </c>
      <c r="H668" s="44">
        <v>1869</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6"/>
        <v>Fraction of Eligible Industrial Energy Use Shifted to Electricity</v>
      </c>
      <c r="D669" s="6" t="s">
        <v>1936</v>
      </c>
      <c r="E669" s="1" t="s">
        <v>2301</v>
      </c>
      <c r="F669" t="s">
        <v>1900</v>
      </c>
      <c r="G669" s="47" t="s">
        <v>2308</v>
      </c>
      <c r="H669" s="44">
        <v>1870</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6"/>
        <v>Fraction of Eligible Industrial Energy Use Shifted to Electricity</v>
      </c>
      <c r="D670" s="6" t="s">
        <v>1936</v>
      </c>
      <c r="E670" s="1" t="s">
        <v>2302</v>
      </c>
      <c r="F670" t="s">
        <v>1900</v>
      </c>
      <c r="G670" s="47" t="s">
        <v>2309</v>
      </c>
      <c r="H670" s="44">
        <v>1871</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6"/>
        <v>Fraction of Eligible Industrial Energy Use Shifted to Electricity</v>
      </c>
      <c r="D671" s="6" t="s">
        <v>1936</v>
      </c>
      <c r="E671" s="1" t="s">
        <v>2303</v>
      </c>
      <c r="F671" t="s">
        <v>1900</v>
      </c>
      <c r="G671" s="47" t="s">
        <v>2310</v>
      </c>
      <c r="H671" s="44">
        <v>1872</v>
      </c>
      <c r="I671" s="4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6"/>
        <v>Fraction of Eligible Industrial Energy Use Shifted to Electricity</v>
      </c>
      <c r="D672" s="6" t="s">
        <v>1936</v>
      </c>
      <c r="E672" s="1" t="s">
        <v>2442</v>
      </c>
      <c r="F672" t="s">
        <v>1900</v>
      </c>
      <c r="G672" s="47" t="s">
        <v>2442</v>
      </c>
      <c r="H672" s="44">
        <v>1873</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6"/>
        <v>Fraction of Eligible Industrial Energy Use Shifted to Electricity</v>
      </c>
      <c r="D673" s="6" t="s">
        <v>1937</v>
      </c>
      <c r="E673" s="1" t="s">
        <v>2297</v>
      </c>
      <c r="F673" t="s">
        <v>1901</v>
      </c>
      <c r="G673" s="47" t="s">
        <v>2304</v>
      </c>
      <c r="H673" s="44">
        <v>1874</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6"/>
        <v>Fraction of Eligible Industrial Energy Use Shifted to Electricity</v>
      </c>
      <c r="D674" s="6" t="s">
        <v>1937</v>
      </c>
      <c r="E674" s="1" t="s">
        <v>2298</v>
      </c>
      <c r="F674" t="s">
        <v>1901</v>
      </c>
      <c r="G674" s="47" t="s">
        <v>2305</v>
      </c>
      <c r="H674" s="44">
        <v>1875</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6"/>
        <v>Fraction of Eligible Industrial Energy Use Shifted to Electricity</v>
      </c>
      <c r="D675" s="6" t="s">
        <v>1937</v>
      </c>
      <c r="E675" s="1" t="s">
        <v>2299</v>
      </c>
      <c r="F675" t="s">
        <v>1901</v>
      </c>
      <c r="G675" s="47" t="s">
        <v>2306</v>
      </c>
      <c r="H675" s="44">
        <v>1876</v>
      </c>
      <c r="I675" s="19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6"/>
        <v>Fraction of Eligible Industrial Energy Use Shifted to Electricity</v>
      </c>
      <c r="D676" s="6" t="s">
        <v>1937</v>
      </c>
      <c r="E676" s="1" t="s">
        <v>2300</v>
      </c>
      <c r="F676" t="s">
        <v>1901</v>
      </c>
      <c r="G676" s="47" t="s">
        <v>2307</v>
      </c>
      <c r="H676" s="44">
        <v>1877</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6"/>
        <v>Fraction of Eligible Industrial Energy Use Shifted to Electricity</v>
      </c>
      <c r="D677" s="6" t="s">
        <v>1937</v>
      </c>
      <c r="E677" s="1" t="s">
        <v>2301</v>
      </c>
      <c r="F677" t="s">
        <v>1901</v>
      </c>
      <c r="G677" s="47" t="s">
        <v>2308</v>
      </c>
      <c r="H677" s="44">
        <v>1878</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6"/>
        <v>Fraction of Eligible Industrial Energy Use Shifted to Electricity</v>
      </c>
      <c r="D678" s="6" t="s">
        <v>1937</v>
      </c>
      <c r="E678" s="1" t="s">
        <v>2302</v>
      </c>
      <c r="F678" t="s">
        <v>1901</v>
      </c>
      <c r="G678" s="47" t="s">
        <v>2309</v>
      </c>
      <c r="H678" s="44">
        <v>1879</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6"/>
        <v>Fraction of Eligible Industrial Energy Use Shifted to Electricity</v>
      </c>
      <c r="D679" s="6" t="s">
        <v>1937</v>
      </c>
      <c r="E679" s="1" t="s">
        <v>2303</v>
      </c>
      <c r="F679" t="s">
        <v>1901</v>
      </c>
      <c r="G679" s="47" t="s">
        <v>2310</v>
      </c>
      <c r="H679" s="44">
        <v>1880</v>
      </c>
      <c r="I679" s="4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6"/>
        <v>Fraction of Eligible Industrial Energy Use Shifted to Electricity</v>
      </c>
      <c r="D680" s="6" t="s">
        <v>1937</v>
      </c>
      <c r="E680" s="1" t="s">
        <v>2442</v>
      </c>
      <c r="F680" t="s">
        <v>1901</v>
      </c>
      <c r="G680" s="47" t="s">
        <v>2442</v>
      </c>
      <c r="H680" s="44">
        <v>1881</v>
      </c>
      <c r="I680" s="4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6"/>
        <v>Fraction of Eligible Industrial Energy Use Shifted to Electricity</v>
      </c>
      <c r="D681" s="6" t="s">
        <v>1938</v>
      </c>
      <c r="E681" s="1" t="s">
        <v>2297</v>
      </c>
      <c r="F681" t="s">
        <v>1902</v>
      </c>
      <c r="G681" s="47" t="s">
        <v>2304</v>
      </c>
      <c r="H681" s="44">
        <v>1882</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6"/>
        <v>Fraction of Eligible Industrial Energy Use Shifted to Electricity</v>
      </c>
      <c r="D682" s="6" t="s">
        <v>1938</v>
      </c>
      <c r="E682" s="1" t="s">
        <v>2298</v>
      </c>
      <c r="F682" t="s">
        <v>1902</v>
      </c>
      <c r="G682" s="47" t="s">
        <v>2305</v>
      </c>
      <c r="H682" s="44">
        <v>1883</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6"/>
        <v>Fraction of Eligible Industrial Energy Use Shifted to Electricity</v>
      </c>
      <c r="D683" s="6" t="s">
        <v>1938</v>
      </c>
      <c r="E683" s="1" t="s">
        <v>2299</v>
      </c>
      <c r="F683" t="s">
        <v>1902</v>
      </c>
      <c r="G683" s="47" t="s">
        <v>2306</v>
      </c>
      <c r="H683" s="44">
        <v>1884</v>
      </c>
      <c r="I683" s="19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6"/>
        <v>Fraction of Eligible Industrial Energy Use Shifted to Electricity</v>
      </c>
      <c r="D684" s="6" t="s">
        <v>1938</v>
      </c>
      <c r="E684" s="1" t="s">
        <v>2300</v>
      </c>
      <c r="F684" t="s">
        <v>1902</v>
      </c>
      <c r="G684" s="47" t="s">
        <v>2307</v>
      </c>
      <c r="H684" s="44">
        <v>1885</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6"/>
        <v>Fraction of Eligible Industrial Energy Use Shifted to Electricity</v>
      </c>
      <c r="D685" s="6" t="s">
        <v>1938</v>
      </c>
      <c r="E685" s="1" t="s">
        <v>2301</v>
      </c>
      <c r="F685" t="s">
        <v>1902</v>
      </c>
      <c r="G685" s="47" t="s">
        <v>2308</v>
      </c>
      <c r="H685" s="44">
        <v>1886</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6"/>
        <v>Fraction of Eligible Industrial Energy Use Shifted to Electricity</v>
      </c>
      <c r="D686" s="6" t="s">
        <v>1938</v>
      </c>
      <c r="E686" s="1" t="s">
        <v>2302</v>
      </c>
      <c r="F686" t="s">
        <v>1902</v>
      </c>
      <c r="G686" s="47" t="s">
        <v>2309</v>
      </c>
      <c r="H686" s="44">
        <v>1887</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1938</v>
      </c>
      <c r="E687" s="1" t="s">
        <v>2303</v>
      </c>
      <c r="F687" t="s">
        <v>1902</v>
      </c>
      <c r="G687" s="47" t="s">
        <v>2310</v>
      </c>
      <c r="H687" s="44">
        <v>1888</v>
      </c>
      <c r="I687" s="4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1938</v>
      </c>
      <c r="E688" s="1" t="s">
        <v>2442</v>
      </c>
      <c r="F688" t="s">
        <v>1902</v>
      </c>
      <c r="G688" s="47" t="s">
        <v>2442</v>
      </c>
      <c r="H688" s="44">
        <v>1889</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1939</v>
      </c>
      <c r="E689" s="1" t="s">
        <v>2297</v>
      </c>
      <c r="F689" t="s">
        <v>1903</v>
      </c>
      <c r="G689" s="47" t="s">
        <v>2304</v>
      </c>
      <c r="H689" s="44">
        <v>1890</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1939</v>
      </c>
      <c r="E690" s="1" t="s">
        <v>2298</v>
      </c>
      <c r="F690" t="s">
        <v>1903</v>
      </c>
      <c r="G690" s="47" t="s">
        <v>2305</v>
      </c>
      <c r="H690" s="44">
        <v>1891</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1939</v>
      </c>
      <c r="E691" s="1" t="s">
        <v>2299</v>
      </c>
      <c r="F691" t="s">
        <v>1903</v>
      </c>
      <c r="G691" s="47" t="s">
        <v>2306</v>
      </c>
      <c r="H691" s="44">
        <v>1892</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1939</v>
      </c>
      <c r="E692" s="1" t="s">
        <v>2300</v>
      </c>
      <c r="F692" t="s">
        <v>1903</v>
      </c>
      <c r="G692" s="47" t="s">
        <v>2307</v>
      </c>
      <c r="H692" s="44">
        <v>1893</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1939</v>
      </c>
      <c r="E693" s="1" t="s">
        <v>2301</v>
      </c>
      <c r="F693" t="s">
        <v>1903</v>
      </c>
      <c r="G693" s="47" t="s">
        <v>2308</v>
      </c>
      <c r="H693" s="44">
        <v>1894</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1939</v>
      </c>
      <c r="E694" s="1" t="s">
        <v>2302</v>
      </c>
      <c r="F694" t="s">
        <v>1903</v>
      </c>
      <c r="G694" s="47" t="s">
        <v>2309</v>
      </c>
      <c r="H694" s="44">
        <v>1895</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1939</v>
      </c>
      <c r="E695" s="1" t="s">
        <v>2303</v>
      </c>
      <c r="F695" t="s">
        <v>1903</v>
      </c>
      <c r="G695" s="47" t="s">
        <v>2310</v>
      </c>
      <c r="H695" s="44">
        <v>1896</v>
      </c>
      <c r="I695" s="4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1939</v>
      </c>
      <c r="E696" s="1" t="s">
        <v>2442</v>
      </c>
      <c r="F696" t="s">
        <v>1903</v>
      </c>
      <c r="G696" s="47" t="s">
        <v>2442</v>
      </c>
      <c r="H696" s="44">
        <v>1897</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1940</v>
      </c>
      <c r="E697" s="1" t="s">
        <v>2297</v>
      </c>
      <c r="F697" t="s">
        <v>1904</v>
      </c>
      <c r="G697" s="47" t="s">
        <v>2304</v>
      </c>
      <c r="H697" s="44">
        <v>1898</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ref="C698:C749" si="37">C$633</f>
        <v>Fraction of Eligible Industrial Energy Use Shifted to Electricity</v>
      </c>
      <c r="D698" s="6" t="s">
        <v>1940</v>
      </c>
      <c r="E698" s="1" t="s">
        <v>2298</v>
      </c>
      <c r="F698" t="s">
        <v>1904</v>
      </c>
      <c r="G698" s="47" t="s">
        <v>2305</v>
      </c>
      <c r="H698" s="44">
        <v>1899</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7"/>
        <v>Fraction of Eligible Industrial Energy Use Shifted to Electricity</v>
      </c>
      <c r="D699" s="6" t="s">
        <v>1940</v>
      </c>
      <c r="E699" s="1" t="s">
        <v>2299</v>
      </c>
      <c r="F699" t="s">
        <v>1904</v>
      </c>
      <c r="G699" s="47" t="s">
        <v>2306</v>
      </c>
      <c r="H699" s="44">
        <v>1900</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7"/>
        <v>Fraction of Eligible Industrial Energy Use Shifted to Electricity</v>
      </c>
      <c r="D700" s="6" t="s">
        <v>1940</v>
      </c>
      <c r="E700" s="1" t="s">
        <v>2300</v>
      </c>
      <c r="F700" t="s">
        <v>1904</v>
      </c>
      <c r="G700" s="47" t="s">
        <v>2307</v>
      </c>
      <c r="H700" s="44">
        <v>1901</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7"/>
        <v>Fraction of Eligible Industrial Energy Use Shifted to Electricity</v>
      </c>
      <c r="D701" s="6" t="s">
        <v>1940</v>
      </c>
      <c r="E701" s="1" t="s">
        <v>2301</v>
      </c>
      <c r="F701" t="s">
        <v>1904</v>
      </c>
      <c r="G701" s="47" t="s">
        <v>2308</v>
      </c>
      <c r="H701" s="44">
        <v>1902</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7"/>
        <v>Fraction of Eligible Industrial Energy Use Shifted to Electricity</v>
      </c>
      <c r="D702" s="6" t="s">
        <v>1940</v>
      </c>
      <c r="E702" s="1" t="s">
        <v>2302</v>
      </c>
      <c r="F702" t="s">
        <v>1904</v>
      </c>
      <c r="G702" s="47" t="s">
        <v>2309</v>
      </c>
      <c r="H702" s="44">
        <v>1903</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7"/>
        <v>Fraction of Eligible Industrial Energy Use Shifted to Electricity</v>
      </c>
      <c r="D703" s="6" t="s">
        <v>1940</v>
      </c>
      <c r="E703" s="1" t="s">
        <v>2303</v>
      </c>
      <c r="F703" t="s">
        <v>1904</v>
      </c>
      <c r="G703" s="47" t="s">
        <v>2310</v>
      </c>
      <c r="H703" s="44">
        <v>1904</v>
      </c>
      <c r="I703" s="4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7"/>
        <v>Fraction of Eligible Industrial Energy Use Shifted to Electricity</v>
      </c>
      <c r="D704" s="6" t="s">
        <v>1940</v>
      </c>
      <c r="E704" s="1" t="s">
        <v>2442</v>
      </c>
      <c r="F704" t="s">
        <v>1904</v>
      </c>
      <c r="G704" s="47" t="s">
        <v>2442</v>
      </c>
      <c r="H704" s="44">
        <v>1905</v>
      </c>
      <c r="I704" s="19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7"/>
        <v>Fraction of Eligible Industrial Energy Use Shifted to Electricity</v>
      </c>
      <c r="D705" s="6" t="s">
        <v>1941</v>
      </c>
      <c r="E705" s="1" t="s">
        <v>2297</v>
      </c>
      <c r="F705" t="s">
        <v>1455</v>
      </c>
      <c r="G705" s="47" t="s">
        <v>2304</v>
      </c>
      <c r="H705" s="44">
        <v>1906</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7"/>
        <v>Fraction of Eligible Industrial Energy Use Shifted to Electricity</v>
      </c>
      <c r="D706" s="6" t="s">
        <v>1941</v>
      </c>
      <c r="E706" s="1" t="s">
        <v>2298</v>
      </c>
      <c r="F706" t="s">
        <v>1455</v>
      </c>
      <c r="G706" s="47" t="s">
        <v>2305</v>
      </c>
      <c r="H706" s="44">
        <v>1907</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7"/>
        <v>Fraction of Eligible Industrial Energy Use Shifted to Electricity</v>
      </c>
      <c r="D707" s="6" t="s">
        <v>1941</v>
      </c>
      <c r="E707" s="1" t="s">
        <v>2299</v>
      </c>
      <c r="F707" t="s">
        <v>1455</v>
      </c>
      <c r="G707" s="47" t="s">
        <v>2306</v>
      </c>
      <c r="H707" s="44">
        <v>1908</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7"/>
        <v>Fraction of Eligible Industrial Energy Use Shifted to Electricity</v>
      </c>
      <c r="D708" s="6" t="s">
        <v>1941</v>
      </c>
      <c r="E708" s="1" t="s">
        <v>2300</v>
      </c>
      <c r="F708" t="s">
        <v>1455</v>
      </c>
      <c r="G708" s="47" t="s">
        <v>2307</v>
      </c>
      <c r="H708" s="44">
        <v>1909</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7"/>
        <v>Fraction of Eligible Industrial Energy Use Shifted to Electricity</v>
      </c>
      <c r="D709" s="6" t="s">
        <v>1941</v>
      </c>
      <c r="E709" s="1" t="s">
        <v>2301</v>
      </c>
      <c r="F709" t="s">
        <v>1455</v>
      </c>
      <c r="G709" s="47" t="s">
        <v>2308</v>
      </c>
      <c r="H709" s="44">
        <v>1910</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7"/>
        <v>Fraction of Eligible Industrial Energy Use Shifted to Electricity</v>
      </c>
      <c r="D710" s="6" t="s">
        <v>1941</v>
      </c>
      <c r="E710" s="1" t="s">
        <v>2302</v>
      </c>
      <c r="F710" t="s">
        <v>1455</v>
      </c>
      <c r="G710" s="47" t="s">
        <v>2309</v>
      </c>
      <c r="H710" s="44">
        <v>1911</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7"/>
        <v>Fraction of Eligible Industrial Energy Use Shifted to Electricity</v>
      </c>
      <c r="D711" s="6" t="s">
        <v>1941</v>
      </c>
      <c r="E711" s="1" t="s">
        <v>2303</v>
      </c>
      <c r="F711" t="s">
        <v>1455</v>
      </c>
      <c r="G711" s="47" t="s">
        <v>2310</v>
      </c>
      <c r="H711" s="44">
        <v>1912</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7"/>
        <v>Fraction of Eligible Industrial Energy Use Shifted to Electricity</v>
      </c>
      <c r="D712" s="6" t="s">
        <v>1941</v>
      </c>
      <c r="E712" s="1" t="s">
        <v>2442</v>
      </c>
      <c r="F712" t="s">
        <v>1455</v>
      </c>
      <c r="G712" s="47" t="s">
        <v>2442</v>
      </c>
      <c r="H712" s="44">
        <v>1913</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7"/>
        <v>Fraction of Eligible Industrial Energy Use Shifted to Electricity</v>
      </c>
      <c r="D713" s="6" t="s">
        <v>1942</v>
      </c>
      <c r="E713" s="1" t="s">
        <v>2297</v>
      </c>
      <c r="F713" t="s">
        <v>1905</v>
      </c>
      <c r="G713" s="47" t="s">
        <v>2304</v>
      </c>
      <c r="H713" s="44">
        <v>1914</v>
      </c>
      <c r="I713" s="197" t="s">
        <v>44</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7"/>
        <v>Fraction of Eligible Industrial Energy Use Shifted to Electricity</v>
      </c>
      <c r="D714" s="6" t="s">
        <v>1942</v>
      </c>
      <c r="E714" s="1" t="s">
        <v>2298</v>
      </c>
      <c r="F714" t="s">
        <v>1905</v>
      </c>
      <c r="G714" s="47" t="s">
        <v>2305</v>
      </c>
      <c r="H714" s="44">
        <v>1915</v>
      </c>
      <c r="I714" s="197"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7"/>
        <v>Fraction of Eligible Industrial Energy Use Shifted to Electricity</v>
      </c>
      <c r="D715" s="6" t="s">
        <v>1942</v>
      </c>
      <c r="E715" s="1" t="s">
        <v>2299</v>
      </c>
      <c r="F715" t="s">
        <v>1905</v>
      </c>
      <c r="G715" s="47" t="s">
        <v>2306</v>
      </c>
      <c r="H715" s="44">
        <v>1916</v>
      </c>
      <c r="I715" s="197"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7"/>
        <v>Fraction of Eligible Industrial Energy Use Shifted to Electricity</v>
      </c>
      <c r="D716" s="6" t="s">
        <v>1942</v>
      </c>
      <c r="E716" s="1" t="s">
        <v>2300</v>
      </c>
      <c r="F716" t="s">
        <v>1905</v>
      </c>
      <c r="G716" s="47" t="s">
        <v>2307</v>
      </c>
      <c r="H716" s="44">
        <v>1917</v>
      </c>
      <c r="I716" s="197"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7"/>
        <v>Fraction of Eligible Industrial Energy Use Shifted to Electricity</v>
      </c>
      <c r="D717" s="6" t="s">
        <v>1942</v>
      </c>
      <c r="E717" s="1" t="s">
        <v>2301</v>
      </c>
      <c r="F717" t="s">
        <v>1905</v>
      </c>
      <c r="G717" s="47" t="s">
        <v>2308</v>
      </c>
      <c r="H717" s="44">
        <v>1918</v>
      </c>
      <c r="I717" s="197"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7"/>
        <v>Fraction of Eligible Industrial Energy Use Shifted to Electricity</v>
      </c>
      <c r="D718" s="6" t="s">
        <v>1942</v>
      </c>
      <c r="E718" s="1" t="s">
        <v>2302</v>
      </c>
      <c r="F718" t="s">
        <v>1905</v>
      </c>
      <c r="G718" s="47" t="s">
        <v>2309</v>
      </c>
      <c r="H718" s="44">
        <v>1919</v>
      </c>
      <c r="I718" s="197"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7"/>
        <v>Fraction of Eligible Industrial Energy Use Shifted to Electricity</v>
      </c>
      <c r="D719" s="6" t="s">
        <v>1942</v>
      </c>
      <c r="E719" s="1" t="s">
        <v>2303</v>
      </c>
      <c r="F719" t="s">
        <v>1905</v>
      </c>
      <c r="G719" s="47" t="s">
        <v>2310</v>
      </c>
      <c r="H719" s="44">
        <v>1920</v>
      </c>
      <c r="I719" s="197"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7"/>
        <v>Fraction of Eligible Industrial Energy Use Shifted to Electricity</v>
      </c>
      <c r="D720" s="6" t="s">
        <v>1942</v>
      </c>
      <c r="E720" s="1" t="s">
        <v>2442</v>
      </c>
      <c r="F720" t="s">
        <v>1905</v>
      </c>
      <c r="G720" s="47" t="s">
        <v>2442</v>
      </c>
      <c r="H720" s="44">
        <v>1921</v>
      </c>
      <c r="I720" s="197"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7"/>
        <v>Fraction of Eligible Industrial Energy Use Shifted to Electricity</v>
      </c>
      <c r="D721" s="6" t="s">
        <v>1943</v>
      </c>
      <c r="E721" s="1" t="s">
        <v>2297</v>
      </c>
      <c r="F721" t="s">
        <v>1906</v>
      </c>
      <c r="G721" s="47" t="s">
        <v>2304</v>
      </c>
      <c r="H721" s="44">
        <v>1922</v>
      </c>
      <c r="I721" s="4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7"/>
        <v>Fraction of Eligible Industrial Energy Use Shifted to Electricity</v>
      </c>
      <c r="D722" s="6" t="s">
        <v>1943</v>
      </c>
      <c r="E722" s="1" t="s">
        <v>2298</v>
      </c>
      <c r="F722" t="s">
        <v>1906</v>
      </c>
      <c r="G722" s="47" t="s">
        <v>2305</v>
      </c>
      <c r="H722" s="44">
        <v>1923</v>
      </c>
      <c r="I722" s="4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7"/>
        <v>Fraction of Eligible Industrial Energy Use Shifted to Electricity</v>
      </c>
      <c r="D723" s="6" t="s">
        <v>1943</v>
      </c>
      <c r="E723" s="1" t="s">
        <v>2299</v>
      </c>
      <c r="F723" t="s">
        <v>1906</v>
      </c>
      <c r="G723" s="47" t="s">
        <v>2306</v>
      </c>
      <c r="H723" s="44">
        <v>1924</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7"/>
        <v>Fraction of Eligible Industrial Energy Use Shifted to Electricity</v>
      </c>
      <c r="D724" s="6" t="s">
        <v>1943</v>
      </c>
      <c r="E724" s="1" t="s">
        <v>2300</v>
      </c>
      <c r="F724" t="s">
        <v>1906</v>
      </c>
      <c r="G724" s="47" t="s">
        <v>2307</v>
      </c>
      <c r="H724" s="44">
        <v>1925</v>
      </c>
      <c r="I724" s="19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7"/>
        <v>Fraction of Eligible Industrial Energy Use Shifted to Electricity</v>
      </c>
      <c r="D725" s="6" t="s">
        <v>1943</v>
      </c>
      <c r="E725" s="1" t="s">
        <v>2301</v>
      </c>
      <c r="F725" t="s">
        <v>1906</v>
      </c>
      <c r="G725" s="47" t="s">
        <v>2308</v>
      </c>
      <c r="H725" s="44">
        <v>1926</v>
      </c>
      <c r="I725" s="4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7"/>
        <v>Fraction of Eligible Industrial Energy Use Shifted to Electricity</v>
      </c>
      <c r="D726" s="6" t="s">
        <v>1943</v>
      </c>
      <c r="E726" s="1" t="s">
        <v>2302</v>
      </c>
      <c r="F726" t="s">
        <v>1906</v>
      </c>
      <c r="G726" s="47" t="s">
        <v>2309</v>
      </c>
      <c r="H726" s="44">
        <v>1927</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7"/>
        <v>Fraction of Eligible Industrial Energy Use Shifted to Electricity</v>
      </c>
      <c r="D727" s="6" t="s">
        <v>1943</v>
      </c>
      <c r="E727" s="1" t="s">
        <v>2303</v>
      </c>
      <c r="F727" t="s">
        <v>1906</v>
      </c>
      <c r="G727" s="47" t="s">
        <v>2310</v>
      </c>
      <c r="H727" s="44">
        <v>1928</v>
      </c>
      <c r="I727" s="4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7"/>
        <v>Fraction of Eligible Industrial Energy Use Shifted to Electricity</v>
      </c>
      <c r="D728" s="6" t="s">
        <v>1943</v>
      </c>
      <c r="E728" s="1" t="s">
        <v>2442</v>
      </c>
      <c r="F728" t="s">
        <v>1906</v>
      </c>
      <c r="G728" s="47" t="s">
        <v>2442</v>
      </c>
      <c r="H728" s="44">
        <v>1929</v>
      </c>
      <c r="I728" s="4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7"/>
        <v>Fraction of Eligible Industrial Energy Use Shifted to Electricity</v>
      </c>
      <c r="D729" s="6" t="s">
        <v>1944</v>
      </c>
      <c r="E729" s="1" t="s">
        <v>2297</v>
      </c>
      <c r="F729" t="s">
        <v>1907</v>
      </c>
      <c r="G729" s="47" t="s">
        <v>2304</v>
      </c>
      <c r="H729" s="44">
        <v>1930</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7"/>
        <v>Fraction of Eligible Industrial Energy Use Shifted to Electricity</v>
      </c>
      <c r="D730" s="6" t="s">
        <v>1944</v>
      </c>
      <c r="E730" s="1" t="s">
        <v>2298</v>
      </c>
      <c r="F730" t="s">
        <v>1907</v>
      </c>
      <c r="G730" s="47" t="s">
        <v>2305</v>
      </c>
      <c r="H730" s="44">
        <v>1931</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7"/>
        <v>Fraction of Eligible Industrial Energy Use Shifted to Electricity</v>
      </c>
      <c r="D731" s="6" t="s">
        <v>1944</v>
      </c>
      <c r="E731" s="1" t="s">
        <v>2299</v>
      </c>
      <c r="F731" t="s">
        <v>1907</v>
      </c>
      <c r="G731" s="47" t="s">
        <v>2306</v>
      </c>
      <c r="H731" s="44">
        <v>1932</v>
      </c>
      <c r="I731" s="19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7"/>
        <v>Fraction of Eligible Industrial Energy Use Shifted to Electricity</v>
      </c>
      <c r="D732" s="6" t="s">
        <v>1944</v>
      </c>
      <c r="E732" s="1" t="s">
        <v>2300</v>
      </c>
      <c r="F732" t="s">
        <v>1907</v>
      </c>
      <c r="G732" s="47" t="s">
        <v>2307</v>
      </c>
      <c r="H732" s="44">
        <v>1933</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7"/>
        <v>Fraction of Eligible Industrial Energy Use Shifted to Electricity</v>
      </c>
      <c r="D733" s="6" t="s">
        <v>1944</v>
      </c>
      <c r="E733" s="1" t="s">
        <v>2301</v>
      </c>
      <c r="F733" t="s">
        <v>1907</v>
      </c>
      <c r="G733" s="47" t="s">
        <v>2308</v>
      </c>
      <c r="H733" s="44">
        <v>1934</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7"/>
        <v>Fraction of Eligible Industrial Energy Use Shifted to Electricity</v>
      </c>
      <c r="D734" s="6" t="s">
        <v>1944</v>
      </c>
      <c r="E734" s="1" t="s">
        <v>2302</v>
      </c>
      <c r="F734" t="s">
        <v>1907</v>
      </c>
      <c r="G734" s="47" t="s">
        <v>2309</v>
      </c>
      <c r="H734" s="44">
        <v>1935</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7"/>
        <v>Fraction of Eligible Industrial Energy Use Shifted to Electricity</v>
      </c>
      <c r="D735" s="6" t="s">
        <v>1944</v>
      </c>
      <c r="E735" s="1" t="s">
        <v>2303</v>
      </c>
      <c r="F735" t="s">
        <v>1907</v>
      </c>
      <c r="G735" s="47" t="s">
        <v>2310</v>
      </c>
      <c r="H735" s="44">
        <v>1936</v>
      </c>
      <c r="I735" s="4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7"/>
        <v>Fraction of Eligible Industrial Energy Use Shifted to Electricity</v>
      </c>
      <c r="D736" s="6" t="s">
        <v>1944</v>
      </c>
      <c r="E736" s="1" t="s">
        <v>2442</v>
      </c>
      <c r="F736" t="s">
        <v>1907</v>
      </c>
      <c r="G736" s="47" t="s">
        <v>2442</v>
      </c>
      <c r="H736" s="44">
        <v>1937</v>
      </c>
      <c r="I736" s="4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7"/>
        <v>Fraction of Eligible Industrial Energy Use Shifted to Electricity</v>
      </c>
      <c r="D737" s="6" t="s">
        <v>1945</v>
      </c>
      <c r="E737" s="1" t="s">
        <v>2297</v>
      </c>
      <c r="F737" t="s">
        <v>1456</v>
      </c>
      <c r="G737" s="47" t="s">
        <v>2304</v>
      </c>
      <c r="H737" s="44">
        <v>1938</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7"/>
        <v>Fraction of Eligible Industrial Energy Use Shifted to Electricity</v>
      </c>
      <c r="D738" s="6" t="s">
        <v>1945</v>
      </c>
      <c r="E738" s="1" t="s">
        <v>2298</v>
      </c>
      <c r="F738" t="s">
        <v>1456</v>
      </c>
      <c r="G738" s="47" t="s">
        <v>2305</v>
      </c>
      <c r="H738" s="44">
        <v>1939</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1945</v>
      </c>
      <c r="E739" s="1" t="s">
        <v>2299</v>
      </c>
      <c r="F739" t="s">
        <v>1456</v>
      </c>
      <c r="G739" s="47" t="s">
        <v>2306</v>
      </c>
      <c r="H739" s="44">
        <v>1940</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1945</v>
      </c>
      <c r="E740" s="1" t="s">
        <v>2300</v>
      </c>
      <c r="F740" t="s">
        <v>1456</v>
      </c>
      <c r="G740" s="47" t="s">
        <v>2307</v>
      </c>
      <c r="H740" s="44">
        <v>1941</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1945</v>
      </c>
      <c r="E741" s="1" t="s">
        <v>2301</v>
      </c>
      <c r="F741" t="s">
        <v>1456</v>
      </c>
      <c r="G741" s="47" t="s">
        <v>2308</v>
      </c>
      <c r="H741" s="44">
        <v>1942</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1945</v>
      </c>
      <c r="E742" s="1" t="s">
        <v>2302</v>
      </c>
      <c r="F742" t="s">
        <v>1456</v>
      </c>
      <c r="G742" s="47" t="s">
        <v>2309</v>
      </c>
      <c r="H742" s="44">
        <v>1943</v>
      </c>
      <c r="I742" s="19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1945</v>
      </c>
      <c r="E743" s="1" t="s">
        <v>2303</v>
      </c>
      <c r="F743" t="s">
        <v>1456</v>
      </c>
      <c r="G743" s="47" t="s">
        <v>2310</v>
      </c>
      <c r="H743" s="44">
        <v>1944</v>
      </c>
      <c r="I743" s="4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1945</v>
      </c>
      <c r="E744" s="1" t="s">
        <v>2442</v>
      </c>
      <c r="F744" t="s">
        <v>1456</v>
      </c>
      <c r="G744" s="47" t="s">
        <v>2442</v>
      </c>
      <c r="H744" s="44">
        <v>1945</v>
      </c>
      <c r="I744" s="19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1946</v>
      </c>
      <c r="E745" s="1" t="s">
        <v>2297</v>
      </c>
      <c r="F745" t="s">
        <v>1908</v>
      </c>
      <c r="G745" s="47" t="s">
        <v>2304</v>
      </c>
      <c r="H745" s="44">
        <v>1946</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1946</v>
      </c>
      <c r="E746" s="1" t="s">
        <v>2298</v>
      </c>
      <c r="F746" t="s">
        <v>1908</v>
      </c>
      <c r="G746" s="47" t="s">
        <v>2305</v>
      </c>
      <c r="H746" s="44">
        <v>1947</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1946</v>
      </c>
      <c r="E747" s="1" t="s">
        <v>2299</v>
      </c>
      <c r="F747" t="s">
        <v>1908</v>
      </c>
      <c r="G747" s="47" t="s">
        <v>2306</v>
      </c>
      <c r="H747" s="44">
        <v>1948</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1946</v>
      </c>
      <c r="E748" s="1" t="s">
        <v>2300</v>
      </c>
      <c r="F748" t="s">
        <v>1908</v>
      </c>
      <c r="G748" s="47" t="s">
        <v>2307</v>
      </c>
      <c r="H748" s="44">
        <v>1949</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1946</v>
      </c>
      <c r="E749" s="1" t="s">
        <v>2301</v>
      </c>
      <c r="F749" t="s">
        <v>1908</v>
      </c>
      <c r="G749" s="47" t="s">
        <v>2308</v>
      </c>
      <c r="H749" s="44">
        <v>1950</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ref="C750:C800" si="38">C$633</f>
        <v>Fraction of Eligible Industrial Energy Use Shifted to Electricity</v>
      </c>
      <c r="D750" s="6" t="s">
        <v>1946</v>
      </c>
      <c r="E750" s="1" t="s">
        <v>2302</v>
      </c>
      <c r="F750" t="s">
        <v>1908</v>
      </c>
      <c r="G750" s="47" t="s">
        <v>2309</v>
      </c>
      <c r="H750" s="44">
        <v>1951</v>
      </c>
      <c r="I750" s="4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8"/>
        <v>Fraction of Eligible Industrial Energy Use Shifted to Electricity</v>
      </c>
      <c r="D751" s="6" t="s">
        <v>1946</v>
      </c>
      <c r="E751" s="1" t="s">
        <v>2303</v>
      </c>
      <c r="F751" t="s">
        <v>1908</v>
      </c>
      <c r="G751" s="47" t="s">
        <v>2310</v>
      </c>
      <c r="H751" s="44">
        <v>1952</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8"/>
        <v>Fraction of Eligible Industrial Energy Use Shifted to Electricity</v>
      </c>
      <c r="D752" s="6" t="s">
        <v>1946</v>
      </c>
      <c r="E752" s="1" t="s">
        <v>2442</v>
      </c>
      <c r="F752" t="s">
        <v>1908</v>
      </c>
      <c r="G752" s="47" t="s">
        <v>2442</v>
      </c>
      <c r="H752" s="44">
        <v>1953</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8"/>
        <v>Fraction of Eligible Industrial Energy Use Shifted to Electricity</v>
      </c>
      <c r="D753" s="6" t="s">
        <v>1947</v>
      </c>
      <c r="E753" s="1" t="s">
        <v>2297</v>
      </c>
      <c r="F753" t="s">
        <v>1909</v>
      </c>
      <c r="G753" s="47" t="s">
        <v>2304</v>
      </c>
      <c r="H753" s="44">
        <v>1954</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8"/>
        <v>Fraction of Eligible Industrial Energy Use Shifted to Electricity</v>
      </c>
      <c r="D754" s="6" t="s">
        <v>1947</v>
      </c>
      <c r="E754" s="1" t="s">
        <v>2298</v>
      </c>
      <c r="F754" t="s">
        <v>1909</v>
      </c>
      <c r="G754" s="47" t="s">
        <v>2305</v>
      </c>
      <c r="H754" s="44">
        <v>1955</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8"/>
        <v>Fraction of Eligible Industrial Energy Use Shifted to Electricity</v>
      </c>
      <c r="D755" s="6" t="s">
        <v>1947</v>
      </c>
      <c r="E755" s="1" t="s">
        <v>2299</v>
      </c>
      <c r="F755" t="s">
        <v>1909</v>
      </c>
      <c r="G755" s="47" t="s">
        <v>2306</v>
      </c>
      <c r="H755" s="44">
        <v>1956</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8"/>
        <v>Fraction of Eligible Industrial Energy Use Shifted to Electricity</v>
      </c>
      <c r="D756" s="6" t="s">
        <v>1947</v>
      </c>
      <c r="E756" s="1" t="s">
        <v>2300</v>
      </c>
      <c r="F756" t="s">
        <v>1909</v>
      </c>
      <c r="G756" s="47" t="s">
        <v>2307</v>
      </c>
      <c r="H756" s="44">
        <v>1957</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8"/>
        <v>Fraction of Eligible Industrial Energy Use Shifted to Electricity</v>
      </c>
      <c r="D757" s="6" t="s">
        <v>1947</v>
      </c>
      <c r="E757" s="1" t="s">
        <v>2301</v>
      </c>
      <c r="F757" t="s">
        <v>1909</v>
      </c>
      <c r="G757" s="47" t="s">
        <v>2308</v>
      </c>
      <c r="H757" s="44">
        <v>1958</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8"/>
        <v>Fraction of Eligible Industrial Energy Use Shifted to Electricity</v>
      </c>
      <c r="D758" s="6" t="s">
        <v>1947</v>
      </c>
      <c r="E758" s="1" t="s">
        <v>2302</v>
      </c>
      <c r="F758" t="s">
        <v>1909</v>
      </c>
      <c r="G758" s="47" t="s">
        <v>2309</v>
      </c>
      <c r="H758" s="44">
        <v>1959</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8"/>
        <v>Fraction of Eligible Industrial Energy Use Shifted to Electricity</v>
      </c>
      <c r="D759" s="6" t="s">
        <v>1947</v>
      </c>
      <c r="E759" s="1" t="s">
        <v>2303</v>
      </c>
      <c r="F759" t="s">
        <v>1909</v>
      </c>
      <c r="G759" s="47" t="s">
        <v>2310</v>
      </c>
      <c r="H759" s="44">
        <v>1960</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8"/>
        <v>Fraction of Eligible Industrial Energy Use Shifted to Electricity</v>
      </c>
      <c r="D760" s="6" t="s">
        <v>1947</v>
      </c>
      <c r="E760" s="1" t="s">
        <v>2442</v>
      </c>
      <c r="F760" t="s">
        <v>1909</v>
      </c>
      <c r="G760" s="47" t="s">
        <v>2442</v>
      </c>
      <c r="H760" s="44">
        <v>1961</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8"/>
        <v>Fraction of Eligible Industrial Energy Use Shifted to Electricity</v>
      </c>
      <c r="D761" s="6" t="s">
        <v>1948</v>
      </c>
      <c r="E761" s="1" t="s">
        <v>2297</v>
      </c>
      <c r="F761" t="s">
        <v>1910</v>
      </c>
      <c r="G761" s="47" t="s">
        <v>2304</v>
      </c>
      <c r="H761" s="44">
        <v>1962</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8"/>
        <v>Fraction of Eligible Industrial Energy Use Shifted to Electricity</v>
      </c>
      <c r="D762" s="6" t="s">
        <v>1948</v>
      </c>
      <c r="E762" s="1" t="s">
        <v>2298</v>
      </c>
      <c r="F762" t="s">
        <v>1910</v>
      </c>
      <c r="G762" s="47" t="s">
        <v>2305</v>
      </c>
      <c r="H762" s="44">
        <v>1963</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8"/>
        <v>Fraction of Eligible Industrial Energy Use Shifted to Electricity</v>
      </c>
      <c r="D763" s="6" t="s">
        <v>1948</v>
      </c>
      <c r="E763" s="1" t="s">
        <v>2299</v>
      </c>
      <c r="F763" t="s">
        <v>1910</v>
      </c>
      <c r="G763" s="47" t="s">
        <v>2306</v>
      </c>
      <c r="H763" s="44">
        <v>1964</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8"/>
        <v>Fraction of Eligible Industrial Energy Use Shifted to Electricity</v>
      </c>
      <c r="D764" s="6" t="s">
        <v>1948</v>
      </c>
      <c r="E764" s="1" t="s">
        <v>2300</v>
      </c>
      <c r="F764" t="s">
        <v>1910</v>
      </c>
      <c r="G764" s="47" t="s">
        <v>2307</v>
      </c>
      <c r="H764" s="44">
        <v>1965</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8"/>
        <v>Fraction of Eligible Industrial Energy Use Shifted to Electricity</v>
      </c>
      <c r="D765" s="6" t="s">
        <v>1948</v>
      </c>
      <c r="E765" s="1" t="s">
        <v>2301</v>
      </c>
      <c r="F765" t="s">
        <v>1910</v>
      </c>
      <c r="G765" s="47" t="s">
        <v>2308</v>
      </c>
      <c r="H765" s="44">
        <v>1966</v>
      </c>
      <c r="I765" s="198" t="s">
        <v>44</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8"/>
        <v>Fraction of Eligible Industrial Energy Use Shifted to Electricity</v>
      </c>
      <c r="D766" s="6" t="s">
        <v>1948</v>
      </c>
      <c r="E766" s="1" t="s">
        <v>2302</v>
      </c>
      <c r="F766" t="s">
        <v>1910</v>
      </c>
      <c r="G766" s="47" t="s">
        <v>2309</v>
      </c>
      <c r="H766" s="44">
        <v>1967</v>
      </c>
      <c r="I766" s="198" t="s">
        <v>44</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8"/>
        <v>Fraction of Eligible Industrial Energy Use Shifted to Electricity</v>
      </c>
      <c r="D767" s="6" t="s">
        <v>1948</v>
      </c>
      <c r="E767" s="1" t="s">
        <v>2303</v>
      </c>
      <c r="F767" t="s">
        <v>1910</v>
      </c>
      <c r="G767" s="47" t="s">
        <v>2310</v>
      </c>
      <c r="H767" s="44">
        <v>1968</v>
      </c>
      <c r="I767" s="198" t="s">
        <v>44</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8"/>
        <v>Fraction of Eligible Industrial Energy Use Shifted to Electricity</v>
      </c>
      <c r="D768" s="6" t="s">
        <v>1948</v>
      </c>
      <c r="E768" s="1" t="s">
        <v>2442</v>
      </c>
      <c r="F768" t="s">
        <v>1910</v>
      </c>
      <c r="G768" s="47" t="s">
        <v>2442</v>
      </c>
      <c r="H768" s="44">
        <v>1969</v>
      </c>
      <c r="I768" s="198" t="s">
        <v>44</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8"/>
        <v>Fraction of Eligible Industrial Energy Use Shifted to Electricity</v>
      </c>
      <c r="D769" s="6" t="s">
        <v>1949</v>
      </c>
      <c r="E769" s="1" t="s">
        <v>2297</v>
      </c>
      <c r="F769" t="s">
        <v>1911</v>
      </c>
      <c r="G769" s="47" t="s">
        <v>2304</v>
      </c>
      <c r="H769" s="44">
        <v>1970</v>
      </c>
      <c r="I769" s="198" t="s">
        <v>44</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8"/>
        <v>Fraction of Eligible Industrial Energy Use Shifted to Electricity</v>
      </c>
      <c r="D770" s="6" t="s">
        <v>1949</v>
      </c>
      <c r="E770" s="1" t="s">
        <v>2298</v>
      </c>
      <c r="F770" t="s">
        <v>1911</v>
      </c>
      <c r="G770" s="47" t="s">
        <v>2305</v>
      </c>
      <c r="H770" s="44">
        <v>1971</v>
      </c>
      <c r="I770" s="198" t="s">
        <v>44</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8"/>
        <v>Fraction of Eligible Industrial Energy Use Shifted to Electricity</v>
      </c>
      <c r="D771" s="6" t="s">
        <v>1949</v>
      </c>
      <c r="E771" s="1" t="s">
        <v>2299</v>
      </c>
      <c r="F771" t="s">
        <v>1911</v>
      </c>
      <c r="G771" s="47" t="s">
        <v>2306</v>
      </c>
      <c r="H771" s="44">
        <v>1972</v>
      </c>
      <c r="I771" s="198" t="s">
        <v>44</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8"/>
        <v>Fraction of Eligible Industrial Energy Use Shifted to Electricity</v>
      </c>
      <c r="D772" s="6" t="s">
        <v>1949</v>
      </c>
      <c r="E772" s="1" t="s">
        <v>2300</v>
      </c>
      <c r="F772" t="s">
        <v>1911</v>
      </c>
      <c r="G772" s="47" t="s">
        <v>2307</v>
      </c>
      <c r="H772" s="44">
        <v>1973</v>
      </c>
      <c r="I772" s="198" t="s">
        <v>44</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8"/>
        <v>Fraction of Eligible Industrial Energy Use Shifted to Electricity</v>
      </c>
      <c r="D773" s="6" t="s">
        <v>1949</v>
      </c>
      <c r="E773" s="1" t="s">
        <v>2301</v>
      </c>
      <c r="F773" t="s">
        <v>1911</v>
      </c>
      <c r="G773" s="47" t="s">
        <v>2308</v>
      </c>
      <c r="H773" s="44">
        <v>1974</v>
      </c>
      <c r="I773" s="198" t="s">
        <v>44</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8"/>
        <v>Fraction of Eligible Industrial Energy Use Shifted to Electricity</v>
      </c>
      <c r="D774" s="6" t="s">
        <v>1949</v>
      </c>
      <c r="E774" s="1" t="s">
        <v>2302</v>
      </c>
      <c r="F774" t="s">
        <v>1911</v>
      </c>
      <c r="G774" s="47" t="s">
        <v>2309</v>
      </c>
      <c r="H774" s="44">
        <v>1975</v>
      </c>
      <c r="I774" s="198" t="s">
        <v>44</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8"/>
        <v>Fraction of Eligible Industrial Energy Use Shifted to Electricity</v>
      </c>
      <c r="D775" s="6" t="s">
        <v>1949</v>
      </c>
      <c r="E775" s="1" t="s">
        <v>2303</v>
      </c>
      <c r="F775" t="s">
        <v>1911</v>
      </c>
      <c r="G775" s="47" t="s">
        <v>2310</v>
      </c>
      <c r="H775" s="44">
        <v>1976</v>
      </c>
      <c r="I775" s="198" t="s">
        <v>44</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8"/>
        <v>Fraction of Eligible Industrial Energy Use Shifted to Electricity</v>
      </c>
      <c r="D776" s="6" t="s">
        <v>1949</v>
      </c>
      <c r="E776" s="1" t="s">
        <v>2442</v>
      </c>
      <c r="F776" t="s">
        <v>1911</v>
      </c>
      <c r="G776" s="47" t="s">
        <v>2442</v>
      </c>
      <c r="H776" s="44">
        <v>1977</v>
      </c>
      <c r="I776" s="198" t="s">
        <v>44</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8"/>
        <v>Fraction of Eligible Industrial Energy Use Shifted to Electricity</v>
      </c>
      <c r="D777" s="6" t="s">
        <v>1950</v>
      </c>
      <c r="E777" s="1" t="s">
        <v>2297</v>
      </c>
      <c r="F777" t="s">
        <v>1912</v>
      </c>
      <c r="G777" s="47" t="s">
        <v>2304</v>
      </c>
      <c r="H777" s="44">
        <v>1978</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8"/>
        <v>Fraction of Eligible Industrial Energy Use Shifted to Electricity</v>
      </c>
      <c r="D778" s="6" t="s">
        <v>1950</v>
      </c>
      <c r="E778" s="1" t="s">
        <v>2298</v>
      </c>
      <c r="F778" t="s">
        <v>1912</v>
      </c>
      <c r="G778" s="47" t="s">
        <v>2305</v>
      </c>
      <c r="H778" s="44">
        <v>1979</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8"/>
        <v>Fraction of Eligible Industrial Energy Use Shifted to Electricity</v>
      </c>
      <c r="D779" s="6" t="s">
        <v>1950</v>
      </c>
      <c r="E779" s="1" t="s">
        <v>2299</v>
      </c>
      <c r="F779" t="s">
        <v>1912</v>
      </c>
      <c r="G779" s="47" t="s">
        <v>2306</v>
      </c>
      <c r="H779" s="44">
        <v>1980</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8"/>
        <v>Fraction of Eligible Industrial Energy Use Shifted to Electricity</v>
      </c>
      <c r="D780" s="6" t="s">
        <v>1950</v>
      </c>
      <c r="E780" s="1" t="s">
        <v>2300</v>
      </c>
      <c r="F780" t="s">
        <v>1912</v>
      </c>
      <c r="G780" s="47" t="s">
        <v>2307</v>
      </c>
      <c r="H780" s="44">
        <v>1981</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8"/>
        <v>Fraction of Eligible Industrial Energy Use Shifted to Electricity</v>
      </c>
      <c r="D781" s="6" t="s">
        <v>1950</v>
      </c>
      <c r="E781" s="1" t="s">
        <v>2301</v>
      </c>
      <c r="F781" t="s">
        <v>1912</v>
      </c>
      <c r="G781" s="47" t="s">
        <v>2308</v>
      </c>
      <c r="H781" s="44">
        <v>1982</v>
      </c>
      <c r="I781" s="4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8"/>
        <v>Fraction of Eligible Industrial Energy Use Shifted to Electricity</v>
      </c>
      <c r="D782" s="6" t="s">
        <v>1950</v>
      </c>
      <c r="E782" s="1" t="s">
        <v>2302</v>
      </c>
      <c r="F782" t="s">
        <v>1912</v>
      </c>
      <c r="G782" s="47" t="s">
        <v>2309</v>
      </c>
      <c r="H782" s="44">
        <v>1983</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8"/>
        <v>Fraction of Eligible Industrial Energy Use Shifted to Electricity</v>
      </c>
      <c r="D783" s="6" t="s">
        <v>1950</v>
      </c>
      <c r="E783" s="1" t="s">
        <v>2303</v>
      </c>
      <c r="F783" t="s">
        <v>1912</v>
      </c>
      <c r="G783" s="47" t="s">
        <v>2310</v>
      </c>
      <c r="H783" s="44">
        <v>1984</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8"/>
        <v>Fraction of Eligible Industrial Energy Use Shifted to Electricity</v>
      </c>
      <c r="D784" s="6" t="s">
        <v>1950</v>
      </c>
      <c r="E784" s="1" t="s">
        <v>2442</v>
      </c>
      <c r="F784" t="s">
        <v>1912</v>
      </c>
      <c r="G784" s="47" t="s">
        <v>2442</v>
      </c>
      <c r="H784" s="44">
        <v>1985</v>
      </c>
      <c r="I784" s="19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8"/>
        <v>Fraction of Eligible Industrial Energy Use Shifted to Electricity</v>
      </c>
      <c r="D785" s="6" t="s">
        <v>1951</v>
      </c>
      <c r="E785" s="1" t="s">
        <v>2297</v>
      </c>
      <c r="F785" t="s">
        <v>1913</v>
      </c>
      <c r="G785" s="47" t="s">
        <v>2304</v>
      </c>
      <c r="H785" s="44">
        <v>1986</v>
      </c>
      <c r="I785" s="19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8"/>
        <v>Fraction of Eligible Industrial Energy Use Shifted to Electricity</v>
      </c>
      <c r="D786" s="6" t="s">
        <v>1951</v>
      </c>
      <c r="E786" s="1" t="s">
        <v>2298</v>
      </c>
      <c r="F786" t="s">
        <v>1913</v>
      </c>
      <c r="G786" s="47" t="s">
        <v>2305</v>
      </c>
      <c r="H786" s="44">
        <v>1987</v>
      </c>
      <c r="I786" s="197" t="s">
        <v>43</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8"/>
        <v>Fraction of Eligible Industrial Energy Use Shifted to Electricity</v>
      </c>
      <c r="D787" s="6" t="s">
        <v>1951</v>
      </c>
      <c r="E787" s="1" t="s">
        <v>2299</v>
      </c>
      <c r="F787" t="s">
        <v>1913</v>
      </c>
      <c r="G787" s="47" t="s">
        <v>2306</v>
      </c>
      <c r="H787" s="44">
        <v>1988</v>
      </c>
      <c r="I787" s="197" t="s">
        <v>43</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8"/>
        <v>Fraction of Eligible Industrial Energy Use Shifted to Electricity</v>
      </c>
      <c r="D788" s="6" t="s">
        <v>1951</v>
      </c>
      <c r="E788" s="1" t="s">
        <v>2300</v>
      </c>
      <c r="F788" t="s">
        <v>1913</v>
      </c>
      <c r="G788" s="47" t="s">
        <v>2307</v>
      </c>
      <c r="H788" s="44">
        <v>1989</v>
      </c>
      <c r="I788" s="197" t="s">
        <v>43</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8"/>
        <v>Fraction of Eligible Industrial Energy Use Shifted to Electricity</v>
      </c>
      <c r="D789" s="6" t="s">
        <v>1951</v>
      </c>
      <c r="E789" s="1" t="s">
        <v>2301</v>
      </c>
      <c r="F789" t="s">
        <v>1913</v>
      </c>
      <c r="G789" s="47" t="s">
        <v>2308</v>
      </c>
      <c r="H789" s="44">
        <v>1990</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1951</v>
      </c>
      <c r="E790" s="1" t="s">
        <v>2302</v>
      </c>
      <c r="F790" t="s">
        <v>1913</v>
      </c>
      <c r="G790" s="47" t="s">
        <v>2309</v>
      </c>
      <c r="H790" s="44">
        <v>1991</v>
      </c>
      <c r="I790" s="4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1951</v>
      </c>
      <c r="E791" s="1" t="s">
        <v>2303</v>
      </c>
      <c r="F791" t="s">
        <v>1913</v>
      </c>
      <c r="G791" s="47" t="s">
        <v>2310</v>
      </c>
      <c r="H791" s="44">
        <v>1992</v>
      </c>
      <c r="I791" s="4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1951</v>
      </c>
      <c r="E792" s="1" t="s">
        <v>2442</v>
      </c>
      <c r="F792" t="s">
        <v>1913</v>
      </c>
      <c r="G792" s="47" t="s">
        <v>2442</v>
      </c>
      <c r="H792" s="44">
        <v>1993</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1952</v>
      </c>
      <c r="E793" s="1" t="s">
        <v>2297</v>
      </c>
      <c r="F793" t="s">
        <v>1914</v>
      </c>
      <c r="G793" s="47" t="s">
        <v>2304</v>
      </c>
      <c r="H793" s="44">
        <v>1994</v>
      </c>
      <c r="I793" s="198"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1952</v>
      </c>
      <c r="E794" s="1" t="s">
        <v>2298</v>
      </c>
      <c r="F794" t="s">
        <v>1914</v>
      </c>
      <c r="G794" s="47" t="s">
        <v>2305</v>
      </c>
      <c r="H794" s="44">
        <v>1995</v>
      </c>
      <c r="I794" s="198" t="s">
        <v>44</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1952</v>
      </c>
      <c r="E795" s="1" t="s">
        <v>2299</v>
      </c>
      <c r="F795" t="s">
        <v>1914</v>
      </c>
      <c r="G795" s="47" t="s">
        <v>2306</v>
      </c>
      <c r="H795" s="44">
        <v>1996</v>
      </c>
      <c r="I795" s="198" t="s">
        <v>44</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1952</v>
      </c>
      <c r="E796" s="1" t="s">
        <v>2300</v>
      </c>
      <c r="F796" t="s">
        <v>1914</v>
      </c>
      <c r="G796" s="47" t="s">
        <v>2307</v>
      </c>
      <c r="H796" s="44">
        <v>1997</v>
      </c>
      <c r="I796" s="198" t="s">
        <v>44</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1952</v>
      </c>
      <c r="E797" s="1" t="s">
        <v>2301</v>
      </c>
      <c r="F797" t="s">
        <v>1914</v>
      </c>
      <c r="G797" s="47" t="s">
        <v>2308</v>
      </c>
      <c r="H797" s="44">
        <v>1998</v>
      </c>
      <c r="I797" s="198" t="s">
        <v>44</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1952</v>
      </c>
      <c r="E798" s="1" t="s">
        <v>2302</v>
      </c>
      <c r="F798" t="s">
        <v>1914</v>
      </c>
      <c r="G798" s="47" t="s">
        <v>2309</v>
      </c>
      <c r="H798" s="44">
        <v>1999</v>
      </c>
      <c r="I798" s="198" t="s">
        <v>44</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1952</v>
      </c>
      <c r="E799" s="1" t="s">
        <v>2303</v>
      </c>
      <c r="F799" t="s">
        <v>1914</v>
      </c>
      <c r="G799" s="47" t="s">
        <v>2310</v>
      </c>
      <c r="H799" s="44">
        <v>2000</v>
      </c>
      <c r="I799" s="198" t="s">
        <v>44</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1952</v>
      </c>
      <c r="E800" s="1" t="s">
        <v>2442</v>
      </c>
      <c r="F800" t="s">
        <v>1914</v>
      </c>
      <c r="G800" s="47" t="s">
        <v>2442</v>
      </c>
      <c r="H800" s="44">
        <v>2001</v>
      </c>
      <c r="I800" s="198" t="s">
        <v>44</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Electrification</v>
      </c>
      <c r="C801" s="176" t="str">
        <f t="shared" ref="C801:C832" si="39">C$633</f>
        <v>Fraction of Eligible Industrial Energy Use Shifted to Electricity</v>
      </c>
      <c r="D801" s="6" t="s">
        <v>1953</v>
      </c>
      <c r="E801" s="1" t="s">
        <v>2297</v>
      </c>
      <c r="F801" t="s">
        <v>1915</v>
      </c>
      <c r="G801" s="47" t="s">
        <v>2304</v>
      </c>
      <c r="H801" s="44">
        <v>2002</v>
      </c>
      <c r="I801" s="19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Electrification</v>
      </c>
      <c r="C802" s="176" t="str">
        <f t="shared" si="39"/>
        <v>Fraction of Eligible Industrial Energy Use Shifted to Electricity</v>
      </c>
      <c r="D802" s="6" t="s">
        <v>1953</v>
      </c>
      <c r="E802" s="1" t="s">
        <v>2298</v>
      </c>
      <c r="F802" t="s">
        <v>1915</v>
      </c>
      <c r="G802" s="47" t="s">
        <v>2305</v>
      </c>
      <c r="H802" s="44">
        <v>2003</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Electrification</v>
      </c>
      <c r="C803" s="176" t="str">
        <f t="shared" si="39"/>
        <v>Fraction of Eligible Industrial Energy Use Shifted to Electricity</v>
      </c>
      <c r="D803" s="6" t="s">
        <v>1953</v>
      </c>
      <c r="E803" s="1" t="s">
        <v>2299</v>
      </c>
      <c r="F803" t="s">
        <v>1915</v>
      </c>
      <c r="G803" s="47" t="s">
        <v>2306</v>
      </c>
      <c r="H803" s="44">
        <v>2004</v>
      </c>
      <c r="I803" s="19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Electrification</v>
      </c>
      <c r="C804" s="176" t="str">
        <f t="shared" si="39"/>
        <v>Fraction of Eligible Industrial Energy Use Shifted to Electricity</v>
      </c>
      <c r="D804" s="6" t="s">
        <v>1953</v>
      </c>
      <c r="E804" s="1" t="s">
        <v>2300</v>
      </c>
      <c r="F804" t="s">
        <v>1915</v>
      </c>
      <c r="G804" s="47" t="s">
        <v>2307</v>
      </c>
      <c r="H804" s="44">
        <v>2005</v>
      </c>
      <c r="I804" s="19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Electrification</v>
      </c>
      <c r="C805" s="176" t="str">
        <f t="shared" si="39"/>
        <v>Fraction of Eligible Industrial Energy Use Shifted to Electricity</v>
      </c>
      <c r="D805" s="6" t="s">
        <v>1953</v>
      </c>
      <c r="E805" s="1" t="s">
        <v>2301</v>
      </c>
      <c r="F805" t="s">
        <v>1915</v>
      </c>
      <c r="G805" s="47" t="s">
        <v>2308</v>
      </c>
      <c r="H805" s="44">
        <v>2006</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Electrification</v>
      </c>
      <c r="C806" s="176" t="str">
        <f t="shared" si="39"/>
        <v>Fraction of Eligible Industrial Energy Use Shifted to Electricity</v>
      </c>
      <c r="D806" s="6" t="s">
        <v>1953</v>
      </c>
      <c r="E806" s="1" t="s">
        <v>2302</v>
      </c>
      <c r="F806" t="s">
        <v>1915</v>
      </c>
      <c r="G806" s="47" t="s">
        <v>2309</v>
      </c>
      <c r="H806" s="44">
        <v>2007</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Electrification</v>
      </c>
      <c r="C807" s="176" t="str">
        <f t="shared" si="39"/>
        <v>Fraction of Eligible Industrial Energy Use Shifted to Electricity</v>
      </c>
      <c r="D807" s="6" t="s">
        <v>1953</v>
      </c>
      <c r="E807" s="1" t="s">
        <v>2303</v>
      </c>
      <c r="F807" t="s">
        <v>1915</v>
      </c>
      <c r="G807" s="47" t="s">
        <v>2310</v>
      </c>
      <c r="H807" s="44">
        <v>2008</v>
      </c>
      <c r="I807" s="4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Electrification</v>
      </c>
      <c r="C808" s="176" t="str">
        <f t="shared" si="39"/>
        <v>Fraction of Eligible Industrial Energy Use Shifted to Electricity</v>
      </c>
      <c r="D808" s="6" t="s">
        <v>1953</v>
      </c>
      <c r="E808" s="1" t="s">
        <v>2442</v>
      </c>
      <c r="F808" t="s">
        <v>1915</v>
      </c>
      <c r="G808" s="47" t="s">
        <v>2442</v>
      </c>
      <c r="H808" s="44">
        <v>2009</v>
      </c>
      <c r="I808" s="4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Electrification</v>
      </c>
      <c r="C809" s="176" t="str">
        <f t="shared" si="39"/>
        <v>Fraction of Eligible Industrial Energy Use Shifted to Electricity</v>
      </c>
      <c r="D809" s="6" t="s">
        <v>1954</v>
      </c>
      <c r="E809" s="1" t="s">
        <v>2297</v>
      </c>
      <c r="F809" t="s">
        <v>1916</v>
      </c>
      <c r="G809" s="47" t="s">
        <v>2304</v>
      </c>
      <c r="H809" s="44">
        <v>2010</v>
      </c>
      <c r="I809" s="4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Electrification</v>
      </c>
      <c r="C810" s="176" t="str">
        <f t="shared" si="39"/>
        <v>Fraction of Eligible Industrial Energy Use Shifted to Electricity</v>
      </c>
      <c r="D810" s="6" t="s">
        <v>1954</v>
      </c>
      <c r="E810" s="1" t="s">
        <v>2298</v>
      </c>
      <c r="F810" t="s">
        <v>1916</v>
      </c>
      <c r="G810" s="47" t="s">
        <v>2305</v>
      </c>
      <c r="H810" s="44">
        <v>2011</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Electrification</v>
      </c>
      <c r="C811" s="176" t="str">
        <f t="shared" si="39"/>
        <v>Fraction of Eligible Industrial Energy Use Shifted to Electricity</v>
      </c>
      <c r="D811" s="6" t="s">
        <v>1954</v>
      </c>
      <c r="E811" s="1" t="s">
        <v>2299</v>
      </c>
      <c r="F811" t="s">
        <v>1916</v>
      </c>
      <c r="G811" s="47" t="s">
        <v>2306</v>
      </c>
      <c r="H811" s="44">
        <v>2012</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Electrification</v>
      </c>
      <c r="C812" s="176" t="str">
        <f t="shared" si="39"/>
        <v>Fraction of Eligible Industrial Energy Use Shifted to Electricity</v>
      </c>
      <c r="D812" s="6" t="s">
        <v>1954</v>
      </c>
      <c r="E812" s="1" t="s">
        <v>2300</v>
      </c>
      <c r="F812" t="s">
        <v>1916</v>
      </c>
      <c r="G812" s="47" t="s">
        <v>2307</v>
      </c>
      <c r="H812" s="44">
        <v>2013</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Electrification</v>
      </c>
      <c r="C813" s="176" t="str">
        <f t="shared" si="39"/>
        <v>Fraction of Eligible Industrial Energy Use Shifted to Electricity</v>
      </c>
      <c r="D813" s="6" t="s">
        <v>1954</v>
      </c>
      <c r="E813" s="1" t="s">
        <v>2301</v>
      </c>
      <c r="F813" t="s">
        <v>1916</v>
      </c>
      <c r="G813" s="47" t="s">
        <v>2308</v>
      </c>
      <c r="H813" s="44">
        <v>2014</v>
      </c>
      <c r="I813" s="47" t="s">
        <v>43</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Electrification</v>
      </c>
      <c r="C814" s="176" t="str">
        <f t="shared" si="39"/>
        <v>Fraction of Eligible Industrial Energy Use Shifted to Electricity</v>
      </c>
      <c r="D814" s="6" t="s">
        <v>1954</v>
      </c>
      <c r="E814" s="1" t="s">
        <v>2302</v>
      </c>
      <c r="F814" t="s">
        <v>1916</v>
      </c>
      <c r="G814" s="47" t="s">
        <v>2309</v>
      </c>
      <c r="H814" s="44">
        <v>2015</v>
      </c>
      <c r="I814" s="197" t="s">
        <v>43</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Electrification</v>
      </c>
      <c r="C815" s="176" t="str">
        <f t="shared" si="39"/>
        <v>Fraction of Eligible Industrial Energy Use Shifted to Electricity</v>
      </c>
      <c r="D815" s="6" t="s">
        <v>1954</v>
      </c>
      <c r="E815" s="1" t="s">
        <v>2303</v>
      </c>
      <c r="F815" t="s">
        <v>1916</v>
      </c>
      <c r="G815" s="47" t="s">
        <v>2310</v>
      </c>
      <c r="H815" s="44">
        <v>2016</v>
      </c>
      <c r="I815" s="47" t="s">
        <v>43</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Electrification</v>
      </c>
      <c r="C816" s="176" t="str">
        <f t="shared" si="39"/>
        <v>Fraction of Eligible Industrial Energy Use Shifted to Electricity</v>
      </c>
      <c r="D816" s="6" t="s">
        <v>1954</v>
      </c>
      <c r="E816" s="1" t="s">
        <v>2442</v>
      </c>
      <c r="F816" t="s">
        <v>1916</v>
      </c>
      <c r="G816" s="47" t="s">
        <v>2442</v>
      </c>
      <c r="H816" s="44">
        <v>2017</v>
      </c>
      <c r="I816" s="47" t="s">
        <v>43</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Electrification</v>
      </c>
      <c r="C817" s="176" t="str">
        <f t="shared" si="39"/>
        <v>Fraction of Eligible Industrial Energy Use Shifted to Electricity</v>
      </c>
      <c r="D817" s="6" t="s">
        <v>1955</v>
      </c>
      <c r="E817" s="1" t="s">
        <v>2297</v>
      </c>
      <c r="F817" t="s">
        <v>1958</v>
      </c>
      <c r="G817" s="47" t="s">
        <v>2304</v>
      </c>
      <c r="H817" s="44">
        <v>2018</v>
      </c>
      <c r="I817" s="197" t="s">
        <v>43</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Electrification</v>
      </c>
      <c r="C818" s="176" t="str">
        <f t="shared" si="39"/>
        <v>Fraction of Eligible Industrial Energy Use Shifted to Electricity</v>
      </c>
      <c r="D818" s="6" t="s">
        <v>1955</v>
      </c>
      <c r="E818" s="1" t="s">
        <v>2298</v>
      </c>
      <c r="F818" t="s">
        <v>1958</v>
      </c>
      <c r="G818" s="47" t="s">
        <v>2305</v>
      </c>
      <c r="H818" s="44">
        <v>2019</v>
      </c>
      <c r="I818" s="197" t="s">
        <v>43</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Electrification</v>
      </c>
      <c r="C819" s="176" t="str">
        <f t="shared" si="39"/>
        <v>Fraction of Eligible Industrial Energy Use Shifted to Electricity</v>
      </c>
      <c r="D819" s="6" t="s">
        <v>1955</v>
      </c>
      <c r="E819" s="1" t="s">
        <v>2299</v>
      </c>
      <c r="F819" t="s">
        <v>1958</v>
      </c>
      <c r="G819" s="47" t="s">
        <v>2306</v>
      </c>
      <c r="H819" s="44">
        <v>2020</v>
      </c>
      <c r="I819" s="197" t="s">
        <v>43</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Electrification</v>
      </c>
      <c r="C820" s="176" t="str">
        <f t="shared" si="39"/>
        <v>Fraction of Eligible Industrial Energy Use Shifted to Electricity</v>
      </c>
      <c r="D820" s="6" t="s">
        <v>1955</v>
      </c>
      <c r="E820" s="1" t="s">
        <v>2300</v>
      </c>
      <c r="F820" t="s">
        <v>1958</v>
      </c>
      <c r="G820" s="47" t="s">
        <v>2307</v>
      </c>
      <c r="H820" s="44">
        <v>2021</v>
      </c>
      <c r="I820" s="197" t="s">
        <v>43</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Electrification</v>
      </c>
      <c r="C821" s="176" t="str">
        <f t="shared" si="39"/>
        <v>Fraction of Eligible Industrial Energy Use Shifted to Electricity</v>
      </c>
      <c r="D821" s="6" t="s">
        <v>1955</v>
      </c>
      <c r="E821" s="1" t="s">
        <v>2301</v>
      </c>
      <c r="F821" t="s">
        <v>1958</v>
      </c>
      <c r="G821" s="47" t="s">
        <v>2308</v>
      </c>
      <c r="H821" s="44">
        <v>2022</v>
      </c>
      <c r="I821" s="197" t="s">
        <v>43</v>
      </c>
      <c r="J821" s="177" t="str">
        <f>IF(ISBLANK(INDEX('Policy Characteristics'!D:D,MATCH($C821,'Policy Characteristics'!$C:$C,0))),"",INDEX('Policy Characteristics'!D:D,MATCH($C821,'Policy Characteristics'!$C:$C,0)))</f>
        <v>Electrification</v>
      </c>
      <c r="K821" s="176" t="str">
        <f>IF(ISBLANK(INDEX('Policy Characteristics'!E:E,MATCH($C821,'Policy Characteristics'!$C:$C,0))),"",INDEX('Policy Characteristics'!E:E,MATCH($C821,'Policy Characteristics'!$C:$C,0)))</f>
        <v>indst shift to electricity</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Electrification</v>
      </c>
      <c r="C822" s="176" t="str">
        <f t="shared" si="39"/>
        <v>Fraction of Eligible Industrial Energy Use Shifted to Electricity</v>
      </c>
      <c r="D822" s="6" t="s">
        <v>1955</v>
      </c>
      <c r="E822" s="1" t="s">
        <v>2302</v>
      </c>
      <c r="F822" t="s">
        <v>1958</v>
      </c>
      <c r="G822" s="47" t="s">
        <v>2309</v>
      </c>
      <c r="H822" s="44">
        <v>2023</v>
      </c>
      <c r="I822" s="47" t="s">
        <v>43</v>
      </c>
      <c r="J822" s="177" t="str">
        <f>IF(ISBLANK(INDEX('Policy Characteristics'!D:D,MATCH($C822,'Policy Characteristics'!$C:$C,0))),"",INDEX('Policy Characteristics'!D:D,MATCH($C822,'Policy Characteristics'!$C:$C,0)))</f>
        <v>Electrification</v>
      </c>
      <c r="K822" s="176" t="str">
        <f>IF(ISBLANK(INDEX('Policy Characteristics'!E:E,MATCH($C822,'Policy Characteristics'!$C:$C,0))),"",INDEX('Policy Characteristics'!E:E,MATCH($C822,'Policy Characteristics'!$C:$C,0)))</f>
        <v>indst shift to electricity</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Electrification</v>
      </c>
      <c r="C823" s="176" t="str">
        <f t="shared" si="39"/>
        <v>Fraction of Eligible Industrial Energy Use Shifted to Electricity</v>
      </c>
      <c r="D823" s="6" t="s">
        <v>1955</v>
      </c>
      <c r="E823" s="1" t="s">
        <v>2303</v>
      </c>
      <c r="F823" t="s">
        <v>1958</v>
      </c>
      <c r="G823" s="47" t="s">
        <v>2310</v>
      </c>
      <c r="H823" s="44">
        <v>2024</v>
      </c>
      <c r="I823" s="47" t="s">
        <v>43</v>
      </c>
      <c r="J823" s="177" t="str">
        <f>IF(ISBLANK(INDEX('Policy Characteristics'!D:D,MATCH($C823,'Policy Characteristics'!$C:$C,0))),"",INDEX('Policy Characteristics'!D:D,MATCH($C823,'Policy Characteristics'!$C:$C,0)))</f>
        <v>Electrification</v>
      </c>
      <c r="K823" s="176" t="str">
        <f>IF(ISBLANK(INDEX('Policy Characteristics'!E:E,MATCH($C823,'Policy Characteristics'!$C:$C,0))),"",INDEX('Policy Characteristics'!E:E,MATCH($C823,'Policy Characteristics'!$C:$C,0)))</f>
        <v>indst shift to electricity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Electrification</v>
      </c>
      <c r="C824" s="176" t="str">
        <f t="shared" si="39"/>
        <v>Fraction of Eligible Industrial Energy Use Shifted to Electricity</v>
      </c>
      <c r="D824" s="6" t="s">
        <v>1955</v>
      </c>
      <c r="E824" s="1" t="s">
        <v>2442</v>
      </c>
      <c r="F824" t="s">
        <v>1958</v>
      </c>
      <c r="G824" s="47" t="s">
        <v>2442</v>
      </c>
      <c r="H824" s="44">
        <v>2025</v>
      </c>
      <c r="I824" s="47" t="s">
        <v>43</v>
      </c>
      <c r="J824" s="177" t="str">
        <f>IF(ISBLANK(INDEX('Policy Characteristics'!D:D,MATCH($C824,'Policy Characteristics'!$C:$C,0))),"",INDEX('Policy Characteristics'!D:D,MATCH($C824,'Policy Characteristics'!$C:$C,0)))</f>
        <v>Electrification</v>
      </c>
      <c r="K824" s="176" t="str">
        <f>IF(ISBLANK(INDEX('Policy Characteristics'!E:E,MATCH($C824,'Policy Characteristics'!$C:$C,0))),"",INDEX('Policy Characteristics'!E:E,MATCH($C824,'Policy Characteristics'!$C:$C,0)))</f>
        <v>indst shift to electricity</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Electrification</v>
      </c>
      <c r="C825" s="176" t="str">
        <f t="shared" si="39"/>
        <v>Fraction of Eligible Industrial Energy Use Shifted to Electricity</v>
      </c>
      <c r="D825" s="6" t="s">
        <v>1956</v>
      </c>
      <c r="E825" s="1" t="s">
        <v>2297</v>
      </c>
      <c r="F825" t="s">
        <v>1917</v>
      </c>
      <c r="G825" s="47" t="s">
        <v>2304</v>
      </c>
      <c r="H825" s="44">
        <v>2026</v>
      </c>
      <c r="I825" s="197" t="s">
        <v>44</v>
      </c>
      <c r="J825" s="177" t="str">
        <f>IF(ISBLANK(INDEX('Policy Characteristics'!D:D,MATCH($C825,'Policy Characteristics'!$C:$C,0))),"",INDEX('Policy Characteristics'!D:D,MATCH($C825,'Policy Characteristics'!$C:$C,0)))</f>
        <v>Electrification</v>
      </c>
      <c r="K825" s="176" t="str">
        <f>IF(ISBLANK(INDEX('Policy Characteristics'!E:E,MATCH($C825,'Policy Characteristics'!$C:$C,0))),"",INDEX('Policy Characteristics'!E:E,MATCH($C825,'Policy Characteristics'!$C:$C,0)))</f>
        <v>indst shift to electricity</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Electrification</v>
      </c>
      <c r="C826" s="176" t="str">
        <f t="shared" si="39"/>
        <v>Fraction of Eligible Industrial Energy Use Shifted to Electricity</v>
      </c>
      <c r="D826" s="6" t="s">
        <v>1956</v>
      </c>
      <c r="E826" s="1" t="s">
        <v>2298</v>
      </c>
      <c r="F826" t="s">
        <v>1917</v>
      </c>
      <c r="G826" s="47" t="s">
        <v>2305</v>
      </c>
      <c r="H826" s="44">
        <v>2027</v>
      </c>
      <c r="I826" s="197" t="s">
        <v>44</v>
      </c>
      <c r="J826" s="177" t="str">
        <f>IF(ISBLANK(INDEX('Policy Characteristics'!D:D,MATCH($C826,'Policy Characteristics'!$C:$C,0))),"",INDEX('Policy Characteristics'!D:D,MATCH($C826,'Policy Characteristics'!$C:$C,0)))</f>
        <v>Electrification</v>
      </c>
      <c r="K826" s="176" t="str">
        <f>IF(ISBLANK(INDEX('Policy Characteristics'!E:E,MATCH($C826,'Policy Characteristics'!$C:$C,0))),"",INDEX('Policy Characteristics'!E:E,MATCH($C826,'Policy Characteristics'!$C:$C,0)))</f>
        <v>indst shift to electricity</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Electrification</v>
      </c>
      <c r="C827" s="176" t="str">
        <f t="shared" si="39"/>
        <v>Fraction of Eligible Industrial Energy Use Shifted to Electricity</v>
      </c>
      <c r="D827" s="6" t="s">
        <v>1956</v>
      </c>
      <c r="E827" s="1" t="s">
        <v>2299</v>
      </c>
      <c r="F827" t="s">
        <v>1917</v>
      </c>
      <c r="G827" s="47" t="s">
        <v>2306</v>
      </c>
      <c r="H827" s="44">
        <v>2028</v>
      </c>
      <c r="I827" s="197" t="s">
        <v>44</v>
      </c>
      <c r="J827" s="177" t="str">
        <f>IF(ISBLANK(INDEX('Policy Characteristics'!D:D,MATCH($C827,'Policy Characteristics'!$C:$C,0))),"",INDEX('Policy Characteristics'!D:D,MATCH($C827,'Policy Characteristics'!$C:$C,0)))</f>
        <v>Electrification</v>
      </c>
      <c r="K827" s="176" t="str">
        <f>IF(ISBLANK(INDEX('Policy Characteristics'!E:E,MATCH($C827,'Policy Characteristics'!$C:$C,0))),"",INDEX('Policy Characteristics'!E:E,MATCH($C827,'Policy Characteristics'!$C:$C,0)))</f>
        <v>indst shift to electricity</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Electrification</v>
      </c>
      <c r="C828" s="176" t="str">
        <f t="shared" si="39"/>
        <v>Fraction of Eligible Industrial Energy Use Shifted to Electricity</v>
      </c>
      <c r="D828" s="6" t="s">
        <v>1956</v>
      </c>
      <c r="E828" s="1" t="s">
        <v>2300</v>
      </c>
      <c r="F828" t="s">
        <v>1917</v>
      </c>
      <c r="G828" s="47" t="s">
        <v>2307</v>
      </c>
      <c r="H828" s="44">
        <v>2029</v>
      </c>
      <c r="I828" s="197" t="s">
        <v>44</v>
      </c>
      <c r="J828" s="177" t="str">
        <f>IF(ISBLANK(INDEX('Policy Characteristics'!D:D,MATCH($C828,'Policy Characteristics'!$C:$C,0))),"",INDEX('Policy Characteristics'!D:D,MATCH($C828,'Policy Characteristics'!$C:$C,0)))</f>
        <v>Electrification</v>
      </c>
      <c r="K828" s="176" t="str">
        <f>IF(ISBLANK(INDEX('Policy Characteristics'!E:E,MATCH($C828,'Policy Characteristics'!$C:$C,0))),"",INDEX('Policy Characteristics'!E:E,MATCH($C828,'Policy Characteristics'!$C:$C,0)))</f>
        <v>indst shift to electricity</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Electrification</v>
      </c>
      <c r="C829" s="176" t="str">
        <f t="shared" si="39"/>
        <v>Fraction of Eligible Industrial Energy Use Shifted to Electricity</v>
      </c>
      <c r="D829" s="6" t="s">
        <v>1956</v>
      </c>
      <c r="E829" s="1" t="s">
        <v>2301</v>
      </c>
      <c r="F829" t="s">
        <v>1917</v>
      </c>
      <c r="G829" s="47" t="s">
        <v>2308</v>
      </c>
      <c r="H829" s="44">
        <v>2030</v>
      </c>
      <c r="I829" s="197" t="s">
        <v>44</v>
      </c>
      <c r="J829" s="177" t="str">
        <f>IF(ISBLANK(INDEX('Policy Characteristics'!D:D,MATCH($C829,'Policy Characteristics'!$C:$C,0))),"",INDEX('Policy Characteristics'!D:D,MATCH($C829,'Policy Characteristics'!$C:$C,0)))</f>
        <v>Electrification</v>
      </c>
      <c r="K829" s="176" t="str">
        <f>IF(ISBLANK(INDEX('Policy Characteristics'!E:E,MATCH($C829,'Policy Characteristics'!$C:$C,0))),"",INDEX('Policy Characteristics'!E:E,MATCH($C829,'Policy Characteristics'!$C:$C,0)))</f>
        <v>indst shift to electricity</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Electrification</v>
      </c>
      <c r="C830" s="176" t="str">
        <f t="shared" si="39"/>
        <v>Fraction of Eligible Industrial Energy Use Shifted to Electricity</v>
      </c>
      <c r="D830" s="6" t="s">
        <v>1956</v>
      </c>
      <c r="E830" s="1" t="s">
        <v>2302</v>
      </c>
      <c r="F830" t="s">
        <v>1917</v>
      </c>
      <c r="G830" s="47" t="s">
        <v>2309</v>
      </c>
      <c r="H830" s="44">
        <v>2031</v>
      </c>
      <c r="I830" s="197" t="s">
        <v>44</v>
      </c>
      <c r="J830" s="177" t="str">
        <f>IF(ISBLANK(INDEX('Policy Characteristics'!D:D,MATCH($C830,'Policy Characteristics'!$C:$C,0))),"",INDEX('Policy Characteristics'!D:D,MATCH($C830,'Policy Characteristics'!$C:$C,0)))</f>
        <v>Electrification</v>
      </c>
      <c r="K830" s="176" t="str">
        <f>IF(ISBLANK(INDEX('Policy Characteristics'!E:E,MATCH($C830,'Policy Characteristics'!$C:$C,0))),"",INDEX('Policy Characteristics'!E:E,MATCH($C830,'Policy Characteristics'!$C:$C,0)))</f>
        <v>indst shift to electricity</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Electrification</v>
      </c>
      <c r="C831" s="176" t="str">
        <f t="shared" si="39"/>
        <v>Fraction of Eligible Industrial Energy Use Shifted to Electricity</v>
      </c>
      <c r="D831" s="6" t="s">
        <v>1956</v>
      </c>
      <c r="E831" s="1" t="s">
        <v>2303</v>
      </c>
      <c r="F831" t="s">
        <v>1917</v>
      </c>
      <c r="G831" s="47" t="s">
        <v>2310</v>
      </c>
      <c r="H831" s="44">
        <v>2032</v>
      </c>
      <c r="I831" s="197" t="s">
        <v>44</v>
      </c>
      <c r="J831" s="177" t="str">
        <f>IF(ISBLANK(INDEX('Policy Characteristics'!D:D,MATCH($C831,'Policy Characteristics'!$C:$C,0))),"",INDEX('Policy Characteristics'!D:D,MATCH($C831,'Policy Characteristics'!$C:$C,0)))</f>
        <v>Electrification</v>
      </c>
      <c r="K831" s="176" t="str">
        <f>IF(ISBLANK(INDEX('Policy Characteristics'!E:E,MATCH($C831,'Policy Characteristics'!$C:$C,0))),"",INDEX('Policy Characteristics'!E:E,MATCH($C831,'Policy Characteristics'!$C:$C,0)))</f>
        <v>indst shift to electricity</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Electrification</v>
      </c>
      <c r="C832" s="176" t="str">
        <f t="shared" si="39"/>
        <v>Fraction of Eligible Industrial Energy Use Shifted to Electricity</v>
      </c>
      <c r="D832" s="6" t="s">
        <v>1956</v>
      </c>
      <c r="E832" s="1" t="s">
        <v>2442</v>
      </c>
      <c r="F832" t="s">
        <v>1917</v>
      </c>
      <c r="G832" s="47" t="s">
        <v>2442</v>
      </c>
      <c r="H832" s="44">
        <v>2033</v>
      </c>
      <c r="I832" s="197" t="s">
        <v>44</v>
      </c>
      <c r="J832" s="177" t="str">
        <f>IF(ISBLANK(INDEX('Policy Characteristics'!D:D,MATCH($C832,'Policy Characteristics'!$C:$C,0))),"",INDEX('Policy Characteristics'!D:D,MATCH($C832,'Policy Characteristics'!$C:$C,0)))</f>
        <v>Electrification</v>
      </c>
      <c r="K832" s="176" t="str">
        <f>IF(ISBLANK(INDEX('Policy Characteristics'!E:E,MATCH($C832,'Policy Characteristics'!$C:$C,0))),"",INDEX('Policy Characteristics'!E:E,MATCH($C832,'Policy Characteristics'!$C:$C,0)))</f>
        <v>indst shift to electricity</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F-Gas Substitution</v>
      </c>
      <c r="C833" s="191" t="s">
        <v>1650</v>
      </c>
      <c r="D833" s="6"/>
      <c r="E833" s="6"/>
      <c r="F833" s="6"/>
      <c r="G833" s="6"/>
      <c r="H833" s="49">
        <v>58</v>
      </c>
      <c r="I833" s="197" t="s">
        <v>43</v>
      </c>
      <c r="J833" s="177" t="str">
        <f>IF(ISBLANK(INDEX('Policy Characteristics'!D:D,MATCH($C833,'Policy Characteristics'!$C:$C,0))),"",INDEX('Policy Characteristics'!D:D,MATCH($C833,'Policy Characteristics'!$C:$C,0)))</f>
        <v>F-gas Measures</v>
      </c>
      <c r="K833" s="176" t="str">
        <f>IF(ISBLANK(INDEX('Policy Characteristics'!E:E,MATCH($C833,'Policy Characteristics'!$C:$C,0))),"",INDEX('Policy Characteristics'!E:E,MATCH($C833,'Policy Characteristics'!$C:$C,0)))</f>
        <v>indst f gas substitution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33" s="176" t="str">
        <f>IF(ISBLANK(INDEX('Policy Characteristics'!K:K,MATCH($C833,'Policy Characteristics'!$C:$C,0))),"",INDEX('Policy Characteristics'!K:K,MATCH($C833,'Policy Characteristics'!$C:$C,0)))</f>
        <v>industry-ag-main.html#avoid-f-gases</v>
      </c>
      <c r="R833" s="176" t="str">
        <f>IF(ISBLANK(INDEX('Policy Characteristics'!L:L,MATCH($C833,'Policy Characteristics'!$C:$C,0))),"",INDEX('Policy Characteristics'!L:L,MATCH($C833,'Policy Characteristics'!$C:$C,0)))</f>
        <v>avoid-f-gases.html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F-Gas Destruction</v>
      </c>
      <c r="C834" s="191" t="s">
        <v>1651</v>
      </c>
      <c r="D834" s="6"/>
      <c r="E834" s="6"/>
      <c r="F834" s="6"/>
      <c r="G834" s="6"/>
      <c r="H834" s="49">
        <v>510</v>
      </c>
      <c r="I834" s="197" t="s">
        <v>43</v>
      </c>
      <c r="J834" s="177" t="str">
        <f>IF(ISBLANK(INDEX('Policy Characteristics'!D:D,MATCH($C834,'Policy Characteristics'!$C:$C,0))),"",INDEX('Policy Characteristics'!D:D,MATCH($C834,'Policy Characteristics'!$C:$C,0)))</f>
        <v>F-gas Measures</v>
      </c>
      <c r="K834" s="176" t="str">
        <f>IF(ISBLANK(INDEX('Policy Characteristics'!E:E,MATCH($C834,'Policy Characteristics'!$C:$C,0))),"",INDEX('Policy Characteristics'!E:E,MATCH($C834,'Policy Characteristics'!$C:$C,0)))</f>
        <v>indst f gas destruction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34" s="176" t="str">
        <f>IF(ISBLANK(INDEX('Policy Characteristics'!K:K,MATCH($C834,'Policy Characteristics'!$C:$C,0))),"",INDEX('Policy Characteristics'!K:K,MATCH($C834,'Policy Characteristics'!$C:$C,0)))</f>
        <v>industry-ag-main.html#avoid-f-gases</v>
      </c>
      <c r="R834" s="176" t="str">
        <f>IF(ISBLANK(INDEX('Policy Characteristics'!L:L,MATCH($C834,'Policy Characteristics'!$C:$C,0))),"",INDEX('Policy Characteristics'!L:L,MATCH($C834,'Policy Characteristics'!$C:$C,0)))</f>
        <v>avoid-f-gases.html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F-Gas Recovery</v>
      </c>
      <c r="C835" s="191" t="s">
        <v>1652</v>
      </c>
      <c r="D835" s="6"/>
      <c r="E835" s="6"/>
      <c r="F835" s="6"/>
      <c r="G835" s="6"/>
      <c r="H835" s="49">
        <v>511</v>
      </c>
      <c r="I835" s="197" t="s">
        <v>43</v>
      </c>
      <c r="J835" s="177" t="str">
        <f>IF(ISBLANK(INDEX('Policy Characteristics'!D:D,MATCH($C835,'Policy Characteristics'!$C:$C,0))),"",INDEX('Policy Characteristics'!D:D,MATCH($C835,'Policy Characteristics'!$C:$C,0)))</f>
        <v>F-gas Measures</v>
      </c>
      <c r="K835" s="176" t="str">
        <f>IF(ISBLANK(INDEX('Policy Characteristics'!E:E,MATCH($C835,'Policy Characteristics'!$C:$C,0))),"",INDEX('Policy Characteristics'!E:E,MATCH($C835,'Policy Characteristics'!$C:$C,0)))</f>
        <v>indst f gas recovery</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35" s="176" t="str">
        <f>IF(ISBLANK(INDEX('Policy Characteristics'!K:K,MATCH($C835,'Policy Characteristics'!$C:$C,0))),"",INDEX('Policy Characteristics'!K:K,MATCH($C835,'Policy Characteristics'!$C:$C,0)))</f>
        <v>industry-ag-main.html#avoid-f-gases</v>
      </c>
      <c r="R835" s="176" t="str">
        <f>IF(ISBLANK(INDEX('Policy Characteristics'!L:L,MATCH($C835,'Policy Characteristics'!$C:$C,0))),"",INDEX('Policy Characteristics'!L:L,MATCH($C835,'Policy Characteristics'!$C:$C,0)))</f>
        <v>avoid-f-gases.html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F-Gas Eqpt. Maintenance &amp; Retrofits</v>
      </c>
      <c r="C836" s="191" t="s">
        <v>1653</v>
      </c>
      <c r="D836" s="6" t="s">
        <v>1941</v>
      </c>
      <c r="E836" s="6"/>
      <c r="F836" t="s">
        <v>1455</v>
      </c>
      <c r="G836" s="6"/>
      <c r="H836" s="49">
        <v>512</v>
      </c>
      <c r="I836" s="197" t="s">
        <v>43</v>
      </c>
      <c r="J836" s="177" t="str">
        <f>IF(ISBLANK(INDEX('Policy Characteristics'!D:D,MATCH($C836,'Policy Characteristics'!$C:$C,0))),"",INDEX('Policy Characteristics'!D:D,MATCH($C836,'Policy Characteristics'!$C:$C,0)))</f>
        <v>F-gas Measures</v>
      </c>
      <c r="K836" s="176" t="str">
        <f>IF(ISBLANK(INDEX('Policy Characteristics'!E:E,MATCH($C836,'Policy Characteristics'!$C:$C,0))),"",INDEX('Policy Characteristics'!E:E,MATCH($C836,'Policy Characteristics'!$C:$C,0)))</f>
        <v>indst f gas inspct maint retrofit</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6" s="176" t="str">
        <f>IF(ISBLANK(INDEX('Policy Characteristics'!K:K,MATCH($C836,'Policy Characteristics'!$C:$C,0))),"",INDEX('Policy Characteristics'!K:K,MATCH($C836,'Policy Characteristics'!$C:$C,0)))</f>
        <v>industry-ag-main.html#avoid-f-gases</v>
      </c>
      <c r="R836" s="176" t="str">
        <f>IF(ISBLANK(INDEX('Policy Characteristics'!L:L,MATCH($C836,'Policy Characteristics'!$C:$C,0))),"",INDEX('Policy Characteristics'!L:L,MATCH($C836,'Policy Characteristics'!$C:$C,0)))</f>
        <v>avoid-f-gases.html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F-Gas Eqpt. Maintenance &amp; Retrofits</v>
      </c>
      <c r="C837" s="191" t="s">
        <v>1653</v>
      </c>
      <c r="D837" s="6" t="s">
        <v>1946</v>
      </c>
      <c r="E837" s="6"/>
      <c r="F837" t="s">
        <v>1908</v>
      </c>
      <c r="G837" s="6"/>
      <c r="H837" s="49">
        <v>1653</v>
      </c>
      <c r="I837" s="197" t="s">
        <v>43</v>
      </c>
      <c r="J837" s="177" t="str">
        <f>IF(ISBLANK(INDEX('Policy Characteristics'!D:D,MATCH($C837,'Policy Characteristics'!$C:$C,0))),"",INDEX('Policy Characteristics'!D:D,MATCH($C837,'Policy Characteristics'!$C:$C,0)))</f>
        <v>F-gas Measures</v>
      </c>
      <c r="K837" s="176" t="str">
        <f>IF(ISBLANK(INDEX('Policy Characteristics'!E:E,MATCH($C837,'Policy Characteristics'!$C:$C,0))),"",INDEX('Policy Characteristics'!E:E,MATCH($C837,'Policy Characteristics'!$C:$C,0)))</f>
        <v>indst f gas inspct maint retrofit</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7" s="176" t="str">
        <f>IF(ISBLANK(INDEX('Policy Characteristics'!K:K,MATCH($C837,'Policy Characteristics'!$C:$C,0))),"",INDEX('Policy Characteristics'!K:K,MATCH($C837,'Policy Characteristics'!$C:$C,0)))</f>
        <v>industry-ag-main.html#avoid-f-gases</v>
      </c>
      <c r="R837" s="176" t="str">
        <f>IF(ISBLANK(INDEX('Policy Characteristics'!L:L,MATCH($C837,'Policy Characteristics'!$C:$C,0))),"",INDEX('Policy Characteristics'!L:L,MATCH($C837,'Policy Characteristics'!$C:$C,0)))</f>
        <v>avoid-f-gases.html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t="s">
        <v>2753</v>
      </c>
      <c r="D838" s="47" t="s">
        <v>1932</v>
      </c>
      <c r="E838" s="47" t="s">
        <v>1280</v>
      </c>
      <c r="F838" t="s">
        <v>1957</v>
      </c>
      <c r="G838" s="47" t="s">
        <v>1286</v>
      </c>
      <c r="H838" s="49">
        <v>2460</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C$838</f>
        <v>Fraction of Feedstock Shifted</v>
      </c>
      <c r="D839" s="47" t="s">
        <v>1932</v>
      </c>
      <c r="E839" s="47" t="s">
        <v>1281</v>
      </c>
      <c r="F839" t="s">
        <v>1957</v>
      </c>
      <c r="G839" s="47" t="s">
        <v>1289</v>
      </c>
      <c r="H839" s="49">
        <v>2461</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ref="C840:C903" si="40">C$838</f>
        <v>Fraction of Feedstock Shifted</v>
      </c>
      <c r="D840" s="47" t="s">
        <v>1932</v>
      </c>
      <c r="E840" s="47" t="s">
        <v>1282</v>
      </c>
      <c r="F840" t="s">
        <v>1957</v>
      </c>
      <c r="G840" s="47" t="s">
        <v>1290</v>
      </c>
      <c r="H840" s="49">
        <v>2462</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40"/>
        <v>Fraction of Feedstock Shifted</v>
      </c>
      <c r="D841" s="47" t="s">
        <v>1932</v>
      </c>
      <c r="E841" s="47" t="s">
        <v>1283</v>
      </c>
      <c r="F841" t="s">
        <v>1957</v>
      </c>
      <c r="G841" s="47" t="s">
        <v>1287</v>
      </c>
      <c r="H841" s="49">
        <v>2463</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40"/>
        <v>Fraction of Feedstock Shifted</v>
      </c>
      <c r="D842" s="47" t="s">
        <v>1932</v>
      </c>
      <c r="E842" s="47" t="s">
        <v>1284</v>
      </c>
      <c r="F842" t="s">
        <v>1957</v>
      </c>
      <c r="G842" s="47" t="s">
        <v>1288</v>
      </c>
      <c r="H842" s="49">
        <v>2464</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40"/>
        <v>Fraction of Feedstock Shifted</v>
      </c>
      <c r="D843" s="47" t="s">
        <v>1932</v>
      </c>
      <c r="E843" s="47" t="s">
        <v>1285</v>
      </c>
      <c r="F843" t="s">
        <v>1957</v>
      </c>
      <c r="G843" s="47" t="s">
        <v>1291</v>
      </c>
      <c r="H843" s="49">
        <v>2465</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40"/>
        <v>Fraction of Feedstock Shifted</v>
      </c>
      <c r="D844" s="47" t="s">
        <v>1932</v>
      </c>
      <c r="E844" s="47" t="s">
        <v>1582</v>
      </c>
      <c r="F844" t="s">
        <v>1957</v>
      </c>
      <c r="G844" s="47" t="s">
        <v>1585</v>
      </c>
      <c r="H844" s="49">
        <v>2466</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40"/>
        <v>Fraction of Feedstock Shifted</v>
      </c>
      <c r="D845" s="47" t="s">
        <v>1932</v>
      </c>
      <c r="E845" s="47" t="s">
        <v>1583</v>
      </c>
      <c r="F845" t="s">
        <v>1957</v>
      </c>
      <c r="G845" s="47" t="s">
        <v>1587</v>
      </c>
      <c r="H845" s="49">
        <v>2467</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40"/>
        <v>Fraction of Feedstock Shifted</v>
      </c>
      <c r="D846" s="47" t="s">
        <v>1932</v>
      </c>
      <c r="E846" s="47" t="s">
        <v>1584</v>
      </c>
      <c r="F846" t="s">
        <v>1957</v>
      </c>
      <c r="G846" s="47" t="s">
        <v>1588</v>
      </c>
      <c r="H846" s="49">
        <v>2468</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40"/>
        <v>Fraction of Feedstock Shifted</v>
      </c>
      <c r="D847" s="47" t="s">
        <v>1932</v>
      </c>
      <c r="E847" s="47" t="s">
        <v>1581</v>
      </c>
      <c r="F847" t="s">
        <v>1957</v>
      </c>
      <c r="G847" s="47" t="s">
        <v>1586</v>
      </c>
      <c r="H847" s="49">
        <v>2469</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40"/>
        <v>Fraction of Feedstock Shifted</v>
      </c>
      <c r="D848" s="6" t="s">
        <v>1933</v>
      </c>
      <c r="E848" s="47" t="s">
        <v>1280</v>
      </c>
      <c r="F848" t="s">
        <v>1633</v>
      </c>
      <c r="G848" s="47" t="s">
        <v>1286</v>
      </c>
      <c r="H848" s="49">
        <v>2470</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40"/>
        <v>Fraction of Feedstock Shifted</v>
      </c>
      <c r="D849" s="6" t="s">
        <v>1933</v>
      </c>
      <c r="E849" s="47" t="s">
        <v>1281</v>
      </c>
      <c r="F849" t="s">
        <v>1633</v>
      </c>
      <c r="G849" s="47" t="s">
        <v>1289</v>
      </c>
      <c r="H849" s="49">
        <v>2471</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40"/>
        <v>Fraction of Feedstock Shifted</v>
      </c>
      <c r="D850" s="6" t="s">
        <v>1933</v>
      </c>
      <c r="E850" s="47" t="s">
        <v>1282</v>
      </c>
      <c r="F850" t="s">
        <v>1633</v>
      </c>
      <c r="G850" s="47" t="s">
        <v>1290</v>
      </c>
      <c r="H850" s="49">
        <v>2472</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40"/>
        <v>Fraction of Feedstock Shifted</v>
      </c>
      <c r="D851" s="6" t="s">
        <v>1933</v>
      </c>
      <c r="E851" s="47" t="s">
        <v>1283</v>
      </c>
      <c r="F851" t="s">
        <v>1633</v>
      </c>
      <c r="G851" s="47" t="s">
        <v>1287</v>
      </c>
      <c r="H851" s="49">
        <v>2473</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40"/>
        <v>Fraction of Feedstock Shifted</v>
      </c>
      <c r="D852" s="6" t="s">
        <v>1933</v>
      </c>
      <c r="E852" s="47" t="s">
        <v>1284</v>
      </c>
      <c r="F852" t="s">
        <v>1633</v>
      </c>
      <c r="G852" s="47" t="s">
        <v>1288</v>
      </c>
      <c r="H852" s="49">
        <v>2474</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40"/>
        <v>Fraction of Feedstock Shifted</v>
      </c>
      <c r="D853" s="6" t="s">
        <v>1933</v>
      </c>
      <c r="E853" s="47" t="s">
        <v>1285</v>
      </c>
      <c r="F853" t="s">
        <v>1633</v>
      </c>
      <c r="G853" s="47" t="s">
        <v>1291</v>
      </c>
      <c r="H853" s="49">
        <v>2475</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40"/>
        <v>Fraction of Feedstock Shifted</v>
      </c>
      <c r="D854" s="6" t="s">
        <v>1933</v>
      </c>
      <c r="E854" s="47" t="s">
        <v>1582</v>
      </c>
      <c r="F854" t="s">
        <v>1633</v>
      </c>
      <c r="G854" s="47" t="s">
        <v>1585</v>
      </c>
      <c r="H854" s="49">
        <v>2476</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40"/>
        <v>Fraction of Feedstock Shifted</v>
      </c>
      <c r="D855" s="6" t="s">
        <v>1933</v>
      </c>
      <c r="E855" s="47" t="s">
        <v>1583</v>
      </c>
      <c r="F855" t="s">
        <v>1633</v>
      </c>
      <c r="G855" s="47" t="s">
        <v>1587</v>
      </c>
      <c r="H855" s="49">
        <v>2477</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40"/>
        <v>Fraction of Feedstock Shifted</v>
      </c>
      <c r="D856" s="6" t="s">
        <v>1933</v>
      </c>
      <c r="E856" s="47" t="s">
        <v>1584</v>
      </c>
      <c r="F856" t="s">
        <v>1633</v>
      </c>
      <c r="G856" s="47" t="s">
        <v>1588</v>
      </c>
      <c r="H856" s="49">
        <v>2478</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40"/>
        <v>Fraction of Feedstock Shifted</v>
      </c>
      <c r="D857" s="6" t="s">
        <v>1933</v>
      </c>
      <c r="E857" s="47" t="s">
        <v>1581</v>
      </c>
      <c r="F857" t="s">
        <v>1633</v>
      </c>
      <c r="G857" s="47" t="s">
        <v>1586</v>
      </c>
      <c r="H857" s="49">
        <v>2479</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40"/>
        <v>Fraction of Feedstock Shifted</v>
      </c>
      <c r="D858" s="6" t="s">
        <v>1934</v>
      </c>
      <c r="E858" s="47" t="s">
        <v>1280</v>
      </c>
      <c r="F858" t="s">
        <v>1898</v>
      </c>
      <c r="G858" s="47" t="s">
        <v>1286</v>
      </c>
      <c r="H858" s="49">
        <v>2480</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40"/>
        <v>Fraction of Feedstock Shifted</v>
      </c>
      <c r="D859" s="6" t="s">
        <v>1934</v>
      </c>
      <c r="E859" s="47" t="s">
        <v>1281</v>
      </c>
      <c r="F859" t="s">
        <v>1898</v>
      </c>
      <c r="G859" s="47" t="s">
        <v>1289</v>
      </c>
      <c r="H859" s="49">
        <v>2481</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40"/>
        <v>Fraction of Feedstock Shifted</v>
      </c>
      <c r="D860" s="6" t="s">
        <v>1934</v>
      </c>
      <c r="E860" s="47" t="s">
        <v>1282</v>
      </c>
      <c r="F860" t="s">
        <v>1898</v>
      </c>
      <c r="G860" s="47" t="s">
        <v>1290</v>
      </c>
      <c r="H860" s="49">
        <v>2482</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40"/>
        <v>Fraction of Feedstock Shifted</v>
      </c>
      <c r="D861" s="6" t="s">
        <v>1934</v>
      </c>
      <c r="E861" s="47" t="s">
        <v>1283</v>
      </c>
      <c r="F861" t="s">
        <v>1898</v>
      </c>
      <c r="G861" s="47" t="s">
        <v>1287</v>
      </c>
      <c r="H861" s="49">
        <v>2483</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40"/>
        <v>Fraction of Feedstock Shifted</v>
      </c>
      <c r="D862" s="6" t="s">
        <v>1934</v>
      </c>
      <c r="E862" s="47" t="s">
        <v>1284</v>
      </c>
      <c r="F862" t="s">
        <v>1898</v>
      </c>
      <c r="G862" s="47" t="s">
        <v>1288</v>
      </c>
      <c r="H862" s="49">
        <v>2484</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40"/>
        <v>Fraction of Feedstock Shifted</v>
      </c>
      <c r="D863" s="6" t="s">
        <v>1934</v>
      </c>
      <c r="E863" s="47" t="s">
        <v>1285</v>
      </c>
      <c r="F863" t="s">
        <v>1898</v>
      </c>
      <c r="G863" s="47" t="s">
        <v>1291</v>
      </c>
      <c r="H863" s="49">
        <v>2485</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40"/>
        <v>Fraction of Feedstock Shifted</v>
      </c>
      <c r="D864" s="6" t="s">
        <v>1934</v>
      </c>
      <c r="E864" s="47" t="s">
        <v>1582</v>
      </c>
      <c r="F864" t="s">
        <v>1898</v>
      </c>
      <c r="G864" s="47" t="s">
        <v>1585</v>
      </c>
      <c r="H864" s="49">
        <v>2486</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40"/>
        <v>Fraction of Feedstock Shifted</v>
      </c>
      <c r="D865" s="6" t="s">
        <v>1934</v>
      </c>
      <c r="E865" s="47" t="s">
        <v>1583</v>
      </c>
      <c r="F865" t="s">
        <v>1898</v>
      </c>
      <c r="G865" s="47" t="s">
        <v>1587</v>
      </c>
      <c r="H865" s="49">
        <v>2487</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40"/>
        <v>Fraction of Feedstock Shifted</v>
      </c>
      <c r="D866" s="6" t="s">
        <v>1934</v>
      </c>
      <c r="E866" s="47" t="s">
        <v>1584</v>
      </c>
      <c r="F866" t="s">
        <v>1898</v>
      </c>
      <c r="G866" s="47" t="s">
        <v>1588</v>
      </c>
      <c r="H866" s="49">
        <v>2488</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40"/>
        <v>Fraction of Feedstock Shifted</v>
      </c>
      <c r="D867" s="6" t="s">
        <v>1934</v>
      </c>
      <c r="E867" s="47" t="s">
        <v>1581</v>
      </c>
      <c r="F867" t="s">
        <v>1898</v>
      </c>
      <c r="G867" s="47" t="s">
        <v>1586</v>
      </c>
      <c r="H867" s="49">
        <v>2489</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40"/>
        <v>Fraction of Feedstock Shifted</v>
      </c>
      <c r="D868" s="6" t="s">
        <v>1935</v>
      </c>
      <c r="E868" s="47" t="s">
        <v>1280</v>
      </c>
      <c r="F868" t="s">
        <v>1899</v>
      </c>
      <c r="G868" s="47" t="s">
        <v>1286</v>
      </c>
      <c r="H868" s="49">
        <v>2490</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40"/>
        <v>Fraction of Feedstock Shifted</v>
      </c>
      <c r="D869" s="6" t="s">
        <v>1935</v>
      </c>
      <c r="E869" s="47" t="s">
        <v>1281</v>
      </c>
      <c r="F869" t="s">
        <v>1899</v>
      </c>
      <c r="G869" s="47" t="s">
        <v>1289</v>
      </c>
      <c r="H869" s="49">
        <v>2491</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40"/>
        <v>Fraction of Feedstock Shifted</v>
      </c>
      <c r="D870" s="6" t="s">
        <v>1935</v>
      </c>
      <c r="E870" s="47" t="s">
        <v>1282</v>
      </c>
      <c r="F870" t="s">
        <v>1899</v>
      </c>
      <c r="G870" s="47" t="s">
        <v>1290</v>
      </c>
      <c r="H870" s="49">
        <v>2492</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40"/>
        <v>Fraction of Feedstock Shifted</v>
      </c>
      <c r="D871" s="6" t="s">
        <v>1935</v>
      </c>
      <c r="E871" s="47" t="s">
        <v>1283</v>
      </c>
      <c r="F871" t="s">
        <v>1899</v>
      </c>
      <c r="G871" s="47" t="s">
        <v>1287</v>
      </c>
      <c r="H871" s="49">
        <v>2493</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40"/>
        <v>Fraction of Feedstock Shifted</v>
      </c>
      <c r="D872" s="6" t="s">
        <v>1935</v>
      </c>
      <c r="E872" s="47" t="s">
        <v>1284</v>
      </c>
      <c r="F872" t="s">
        <v>1899</v>
      </c>
      <c r="G872" s="47" t="s">
        <v>1288</v>
      </c>
      <c r="H872" s="49">
        <v>2494</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40"/>
        <v>Fraction of Feedstock Shifted</v>
      </c>
      <c r="D873" s="6" t="s">
        <v>1935</v>
      </c>
      <c r="E873" s="47" t="s">
        <v>1285</v>
      </c>
      <c r="F873" t="s">
        <v>1899</v>
      </c>
      <c r="G873" s="47" t="s">
        <v>1291</v>
      </c>
      <c r="H873" s="49">
        <v>2495</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40"/>
        <v>Fraction of Feedstock Shifted</v>
      </c>
      <c r="D874" s="6" t="s">
        <v>1935</v>
      </c>
      <c r="E874" s="47" t="s">
        <v>1582</v>
      </c>
      <c r="F874" t="s">
        <v>1899</v>
      </c>
      <c r="G874" s="47" t="s">
        <v>1585</v>
      </c>
      <c r="H874" s="49">
        <v>2496</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40"/>
        <v>Fraction of Feedstock Shifted</v>
      </c>
      <c r="D875" s="6" t="s">
        <v>1935</v>
      </c>
      <c r="E875" s="47" t="s">
        <v>1583</v>
      </c>
      <c r="F875" t="s">
        <v>1899</v>
      </c>
      <c r="G875" s="47" t="s">
        <v>1587</v>
      </c>
      <c r="H875" s="49">
        <v>2497</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40"/>
        <v>Fraction of Feedstock Shifted</v>
      </c>
      <c r="D876" s="6" t="s">
        <v>1935</v>
      </c>
      <c r="E876" s="47" t="s">
        <v>1584</v>
      </c>
      <c r="F876" t="s">
        <v>1899</v>
      </c>
      <c r="G876" s="47" t="s">
        <v>1588</v>
      </c>
      <c r="H876" s="49">
        <v>2498</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40"/>
        <v>Fraction of Feedstock Shifted</v>
      </c>
      <c r="D877" s="6" t="s">
        <v>1935</v>
      </c>
      <c r="E877" s="47" t="s">
        <v>1581</v>
      </c>
      <c r="F877" t="s">
        <v>1899</v>
      </c>
      <c r="G877" s="47" t="s">
        <v>1586</v>
      </c>
      <c r="H877" s="49">
        <v>2499</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40"/>
        <v>Fraction of Feedstock Shifted</v>
      </c>
      <c r="D878" s="6" t="s">
        <v>1936</v>
      </c>
      <c r="E878" s="47" t="s">
        <v>1280</v>
      </c>
      <c r="F878" t="s">
        <v>1900</v>
      </c>
      <c r="G878" s="47" t="s">
        <v>1286</v>
      </c>
      <c r="H878" s="49">
        <v>2500</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40"/>
        <v>Fraction of Feedstock Shifted</v>
      </c>
      <c r="D879" s="6" t="s">
        <v>1936</v>
      </c>
      <c r="E879" s="47" t="s">
        <v>1281</v>
      </c>
      <c r="F879" t="s">
        <v>1900</v>
      </c>
      <c r="G879" s="47" t="s">
        <v>1289</v>
      </c>
      <c r="H879" s="49">
        <v>2501</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40"/>
        <v>Fraction of Feedstock Shifted</v>
      </c>
      <c r="D880" s="6" t="s">
        <v>1936</v>
      </c>
      <c r="E880" s="47" t="s">
        <v>1282</v>
      </c>
      <c r="F880" t="s">
        <v>1900</v>
      </c>
      <c r="G880" s="47" t="s">
        <v>1290</v>
      </c>
      <c r="H880" s="49">
        <v>2502</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40"/>
        <v>Fraction of Feedstock Shifted</v>
      </c>
      <c r="D881" s="6" t="s">
        <v>1936</v>
      </c>
      <c r="E881" s="47" t="s">
        <v>1283</v>
      </c>
      <c r="F881" t="s">
        <v>1900</v>
      </c>
      <c r="G881" s="47" t="s">
        <v>1287</v>
      </c>
      <c r="H881" s="49">
        <v>2503</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40"/>
        <v>Fraction of Feedstock Shifted</v>
      </c>
      <c r="D882" s="6" t="s">
        <v>1936</v>
      </c>
      <c r="E882" s="47" t="s">
        <v>1284</v>
      </c>
      <c r="F882" t="s">
        <v>1900</v>
      </c>
      <c r="G882" s="47" t="s">
        <v>1288</v>
      </c>
      <c r="H882" s="49">
        <v>2504</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40"/>
        <v>Fraction of Feedstock Shifted</v>
      </c>
      <c r="D883" s="6" t="s">
        <v>1936</v>
      </c>
      <c r="E883" s="47" t="s">
        <v>1285</v>
      </c>
      <c r="F883" t="s">
        <v>1900</v>
      </c>
      <c r="G883" s="47" t="s">
        <v>1291</v>
      </c>
      <c r="H883" s="49">
        <v>2505</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40"/>
        <v>Fraction of Feedstock Shifted</v>
      </c>
      <c r="D884" s="6" t="s">
        <v>1936</v>
      </c>
      <c r="E884" s="47" t="s">
        <v>1582</v>
      </c>
      <c r="F884" t="s">
        <v>1900</v>
      </c>
      <c r="G884" s="47" t="s">
        <v>1585</v>
      </c>
      <c r="H884" s="49">
        <v>2506</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40"/>
        <v>Fraction of Feedstock Shifted</v>
      </c>
      <c r="D885" s="6" t="s">
        <v>1936</v>
      </c>
      <c r="E885" s="47" t="s">
        <v>1583</v>
      </c>
      <c r="F885" t="s">
        <v>1900</v>
      </c>
      <c r="G885" s="47" t="s">
        <v>1587</v>
      </c>
      <c r="H885" s="49">
        <v>2507</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40"/>
        <v>Fraction of Feedstock Shifted</v>
      </c>
      <c r="D886" s="6" t="s">
        <v>1936</v>
      </c>
      <c r="E886" s="47" t="s">
        <v>1584</v>
      </c>
      <c r="F886" t="s">
        <v>1900</v>
      </c>
      <c r="G886" s="47" t="s">
        <v>1588</v>
      </c>
      <c r="H886" s="49">
        <v>2508</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40"/>
        <v>Fraction of Feedstock Shifted</v>
      </c>
      <c r="D887" s="6" t="s">
        <v>1936</v>
      </c>
      <c r="E887" s="47" t="s">
        <v>1581</v>
      </c>
      <c r="F887" t="s">
        <v>1900</v>
      </c>
      <c r="G887" s="47" t="s">
        <v>1586</v>
      </c>
      <c r="H887" s="49">
        <v>2509</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40"/>
        <v>Fraction of Feedstock Shifted</v>
      </c>
      <c r="D888" s="6" t="s">
        <v>1937</v>
      </c>
      <c r="E888" s="47" t="s">
        <v>1280</v>
      </c>
      <c r="F888" t="s">
        <v>1901</v>
      </c>
      <c r="G888" s="47" t="s">
        <v>1286</v>
      </c>
      <c r="H888" s="49">
        <v>2510</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40"/>
        <v>Fraction of Feedstock Shifted</v>
      </c>
      <c r="D889" s="6" t="s">
        <v>1937</v>
      </c>
      <c r="E889" s="47" t="s">
        <v>1281</v>
      </c>
      <c r="F889" t="s">
        <v>1901</v>
      </c>
      <c r="G889" s="47" t="s">
        <v>1289</v>
      </c>
      <c r="H889" s="49">
        <v>2511</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40"/>
        <v>Fraction of Feedstock Shifted</v>
      </c>
      <c r="D890" s="6" t="s">
        <v>1937</v>
      </c>
      <c r="E890" s="47" t="s">
        <v>1282</v>
      </c>
      <c r="F890" t="s">
        <v>1901</v>
      </c>
      <c r="G890" s="47" t="s">
        <v>1290</v>
      </c>
      <c r="H890" s="49">
        <v>2512</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40"/>
        <v>Fraction of Feedstock Shifted</v>
      </c>
      <c r="D891" s="6" t="s">
        <v>1937</v>
      </c>
      <c r="E891" s="47" t="s">
        <v>1283</v>
      </c>
      <c r="F891" t="s">
        <v>1901</v>
      </c>
      <c r="G891" s="47" t="s">
        <v>1287</v>
      </c>
      <c r="H891" s="49">
        <v>2513</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si="40"/>
        <v>Fraction of Feedstock Shifted</v>
      </c>
      <c r="D892" s="6" t="s">
        <v>1937</v>
      </c>
      <c r="E892" s="47" t="s">
        <v>1284</v>
      </c>
      <c r="F892" t="s">
        <v>1901</v>
      </c>
      <c r="G892" s="47" t="s">
        <v>1288</v>
      </c>
      <c r="H892" s="49">
        <v>2514</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v>
      </c>
      <c r="D893" s="6" t="s">
        <v>1937</v>
      </c>
      <c r="E893" s="47" t="s">
        <v>1285</v>
      </c>
      <c r="F893" t="s">
        <v>1901</v>
      </c>
      <c r="G893" s="47" t="s">
        <v>1291</v>
      </c>
      <c r="H893" s="49">
        <v>2515</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v>
      </c>
      <c r="D894" s="6" t="s">
        <v>1937</v>
      </c>
      <c r="E894" s="47" t="s">
        <v>1582</v>
      </c>
      <c r="F894" t="s">
        <v>1901</v>
      </c>
      <c r="G894" s="47" t="s">
        <v>1585</v>
      </c>
      <c r="H894" s="49">
        <v>2516</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v>
      </c>
      <c r="D895" s="6" t="s">
        <v>1937</v>
      </c>
      <c r="E895" s="47" t="s">
        <v>1583</v>
      </c>
      <c r="F895" t="s">
        <v>1901</v>
      </c>
      <c r="G895" s="47" t="s">
        <v>1587</v>
      </c>
      <c r="H895" s="49">
        <v>2517</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v>
      </c>
      <c r="D896" s="6" t="s">
        <v>1937</v>
      </c>
      <c r="E896" s="47" t="s">
        <v>1584</v>
      </c>
      <c r="F896" t="s">
        <v>1901</v>
      </c>
      <c r="G896" s="47" t="s">
        <v>1588</v>
      </c>
      <c r="H896" s="49">
        <v>2518</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v>
      </c>
      <c r="D897" s="6" t="s">
        <v>1937</v>
      </c>
      <c r="E897" s="47" t="s">
        <v>1581</v>
      </c>
      <c r="F897" t="s">
        <v>1901</v>
      </c>
      <c r="G897" s="47" t="s">
        <v>1586</v>
      </c>
      <c r="H897" s="49">
        <v>2519</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v>
      </c>
      <c r="D898" s="6" t="s">
        <v>1938</v>
      </c>
      <c r="E898" s="47" t="s">
        <v>1280</v>
      </c>
      <c r="F898" t="s">
        <v>1902</v>
      </c>
      <c r="G898" s="47" t="s">
        <v>1286</v>
      </c>
      <c r="H898" s="49">
        <v>2520</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v>
      </c>
      <c r="D899" s="6" t="s">
        <v>1938</v>
      </c>
      <c r="E899" s="47" t="s">
        <v>1281</v>
      </c>
      <c r="F899" t="s">
        <v>1902</v>
      </c>
      <c r="G899" s="47" t="s">
        <v>1289</v>
      </c>
      <c r="H899" s="49">
        <v>2521</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v>
      </c>
      <c r="D900" s="6" t="s">
        <v>1938</v>
      </c>
      <c r="E900" s="47" t="s">
        <v>1282</v>
      </c>
      <c r="F900" t="s">
        <v>1902</v>
      </c>
      <c r="G900" s="47" t="s">
        <v>1290</v>
      </c>
      <c r="H900" s="49">
        <v>2522</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v>
      </c>
      <c r="D901" s="6" t="s">
        <v>1938</v>
      </c>
      <c r="E901" s="47" t="s">
        <v>1283</v>
      </c>
      <c r="F901" t="s">
        <v>1902</v>
      </c>
      <c r="G901" s="47" t="s">
        <v>1287</v>
      </c>
      <c r="H901" s="49">
        <v>2523</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v>
      </c>
      <c r="D902" s="6" t="s">
        <v>1938</v>
      </c>
      <c r="E902" s="47" t="s">
        <v>1284</v>
      </c>
      <c r="F902" t="s">
        <v>1902</v>
      </c>
      <c r="G902" s="47" t="s">
        <v>1288</v>
      </c>
      <c r="H902" s="49">
        <v>2524</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v>
      </c>
      <c r="D903" s="6" t="s">
        <v>1938</v>
      </c>
      <c r="E903" s="47" t="s">
        <v>1285</v>
      </c>
      <c r="F903" t="s">
        <v>1902</v>
      </c>
      <c r="G903" s="47" t="s">
        <v>1291</v>
      </c>
      <c r="H903" s="49">
        <v>2525</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ref="C904:C967" si="41">C$838</f>
        <v>Fraction of Feedstock Shifted</v>
      </c>
      <c r="D904" s="6" t="s">
        <v>1938</v>
      </c>
      <c r="E904" s="47" t="s">
        <v>1582</v>
      </c>
      <c r="F904" t="s">
        <v>1902</v>
      </c>
      <c r="G904" s="47" t="s">
        <v>1585</v>
      </c>
      <c r="H904" s="49">
        <v>2526</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1"/>
        <v>Fraction of Feedstock Shifted</v>
      </c>
      <c r="D905" s="6" t="s">
        <v>1938</v>
      </c>
      <c r="E905" s="47" t="s">
        <v>1583</v>
      </c>
      <c r="F905" t="s">
        <v>1902</v>
      </c>
      <c r="G905" s="47" t="s">
        <v>1587</v>
      </c>
      <c r="H905" s="49">
        <v>2527</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1"/>
        <v>Fraction of Feedstock Shifted</v>
      </c>
      <c r="D906" s="6" t="s">
        <v>1938</v>
      </c>
      <c r="E906" s="47" t="s">
        <v>1584</v>
      </c>
      <c r="F906" t="s">
        <v>1902</v>
      </c>
      <c r="G906" s="47" t="s">
        <v>1588</v>
      </c>
      <c r="H906" s="49">
        <v>2528</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1"/>
        <v>Fraction of Feedstock Shifted</v>
      </c>
      <c r="D907" s="6" t="s">
        <v>1938</v>
      </c>
      <c r="E907" s="47" t="s">
        <v>1581</v>
      </c>
      <c r="F907" t="s">
        <v>1902</v>
      </c>
      <c r="G907" s="47" t="s">
        <v>1586</v>
      </c>
      <c r="H907" s="49">
        <v>2529</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1"/>
        <v>Fraction of Feedstock Shifted</v>
      </c>
      <c r="D908" s="6" t="s">
        <v>1939</v>
      </c>
      <c r="E908" s="47" t="s">
        <v>1280</v>
      </c>
      <c r="F908" t="s">
        <v>1903</v>
      </c>
      <c r="G908" s="47" t="s">
        <v>1286</v>
      </c>
      <c r="H908" s="49">
        <v>2530</v>
      </c>
      <c r="I908" s="197" t="s">
        <v>44</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1"/>
        <v>Fraction of Feedstock Shifted</v>
      </c>
      <c r="D909" s="6" t="s">
        <v>1939</v>
      </c>
      <c r="E909" s="47" t="s">
        <v>1281</v>
      </c>
      <c r="F909" t="s">
        <v>1903</v>
      </c>
      <c r="G909" s="47" t="s">
        <v>1289</v>
      </c>
      <c r="H909" s="49">
        <v>2531</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1"/>
        <v>Fraction of Feedstock Shifted</v>
      </c>
      <c r="D910" s="6" t="s">
        <v>1939</v>
      </c>
      <c r="E910" s="47" t="s">
        <v>1282</v>
      </c>
      <c r="F910" t="s">
        <v>1903</v>
      </c>
      <c r="G910" s="47" t="s">
        <v>1290</v>
      </c>
      <c r="H910" s="49">
        <v>2532</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1"/>
        <v>Fraction of Feedstock Shifted</v>
      </c>
      <c r="D911" s="6" t="s">
        <v>1939</v>
      </c>
      <c r="E911" s="47" t="s">
        <v>1283</v>
      </c>
      <c r="F911" t="s">
        <v>1903</v>
      </c>
      <c r="G911" s="47" t="s">
        <v>1287</v>
      </c>
      <c r="H911" s="49">
        <v>2533</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1"/>
        <v>Fraction of Feedstock Shifted</v>
      </c>
      <c r="D912" s="6" t="s">
        <v>1939</v>
      </c>
      <c r="E912" s="47" t="s">
        <v>1284</v>
      </c>
      <c r="F912" t="s">
        <v>1903</v>
      </c>
      <c r="G912" s="47" t="s">
        <v>1288</v>
      </c>
      <c r="H912" s="49">
        <v>2534</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1"/>
        <v>Fraction of Feedstock Shifted</v>
      </c>
      <c r="D913" s="6" t="s">
        <v>1939</v>
      </c>
      <c r="E913" s="47" t="s">
        <v>1285</v>
      </c>
      <c r="F913" t="s">
        <v>1903</v>
      </c>
      <c r="G913" s="47" t="s">
        <v>1291</v>
      </c>
      <c r="H913" s="49">
        <v>2535</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1"/>
        <v>Fraction of Feedstock Shifted</v>
      </c>
      <c r="D914" s="6" t="s">
        <v>1939</v>
      </c>
      <c r="E914" s="47" t="s">
        <v>1582</v>
      </c>
      <c r="F914" t="s">
        <v>1903</v>
      </c>
      <c r="G914" s="47" t="s">
        <v>1585</v>
      </c>
      <c r="H914" s="49">
        <v>2536</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1"/>
        <v>Fraction of Feedstock Shifted</v>
      </c>
      <c r="D915" s="6" t="s">
        <v>1939</v>
      </c>
      <c r="E915" s="47" t="s">
        <v>1583</v>
      </c>
      <c r="F915" t="s">
        <v>1903</v>
      </c>
      <c r="G915" s="47" t="s">
        <v>1587</v>
      </c>
      <c r="H915" s="49">
        <v>2537</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1"/>
        <v>Fraction of Feedstock Shifted</v>
      </c>
      <c r="D916" s="6" t="s">
        <v>1939</v>
      </c>
      <c r="E916" s="47" t="s">
        <v>1584</v>
      </c>
      <c r="F916" t="s">
        <v>1903</v>
      </c>
      <c r="G916" s="47" t="s">
        <v>1588</v>
      </c>
      <c r="H916" s="49">
        <v>2538</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1"/>
        <v>Fraction of Feedstock Shifted</v>
      </c>
      <c r="D917" s="6" t="s">
        <v>1939</v>
      </c>
      <c r="E917" s="47" t="s">
        <v>1581</v>
      </c>
      <c r="F917" t="s">
        <v>1903</v>
      </c>
      <c r="G917" s="47" t="s">
        <v>1586</v>
      </c>
      <c r="H917" s="49">
        <v>2539</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1"/>
        <v>Fraction of Feedstock Shifted</v>
      </c>
      <c r="D918" s="6" t="s">
        <v>1940</v>
      </c>
      <c r="E918" s="47" t="s">
        <v>1280</v>
      </c>
      <c r="F918" t="s">
        <v>1904</v>
      </c>
      <c r="G918" s="47" t="s">
        <v>1286</v>
      </c>
      <c r="H918" s="49">
        <v>2540</v>
      </c>
      <c r="I918" s="197" t="s">
        <v>44</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1"/>
        <v>Fraction of Feedstock Shifted</v>
      </c>
      <c r="D919" s="6" t="s">
        <v>1940</v>
      </c>
      <c r="E919" s="47" t="s">
        <v>1281</v>
      </c>
      <c r="F919" t="s">
        <v>1904</v>
      </c>
      <c r="G919" s="47" t="s">
        <v>1289</v>
      </c>
      <c r="H919" s="49">
        <v>2541</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1"/>
        <v>Fraction of Feedstock Shifted</v>
      </c>
      <c r="D920" s="6" t="s">
        <v>1940</v>
      </c>
      <c r="E920" s="47" t="s">
        <v>1282</v>
      </c>
      <c r="F920" t="s">
        <v>1904</v>
      </c>
      <c r="G920" s="47" t="s">
        <v>1290</v>
      </c>
      <c r="H920" s="49">
        <v>2542</v>
      </c>
      <c r="I920" s="197" t="s">
        <v>43</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1"/>
        <v>Fraction of Feedstock Shifted</v>
      </c>
      <c r="D921" s="6" t="s">
        <v>1940</v>
      </c>
      <c r="E921" s="47" t="s">
        <v>1283</v>
      </c>
      <c r="F921" t="s">
        <v>1904</v>
      </c>
      <c r="G921" s="47" t="s">
        <v>1287</v>
      </c>
      <c r="H921" s="49">
        <v>2543</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1"/>
        <v>Fraction of Feedstock Shifted</v>
      </c>
      <c r="D922" s="6" t="s">
        <v>1940</v>
      </c>
      <c r="E922" s="47" t="s">
        <v>1284</v>
      </c>
      <c r="F922" t="s">
        <v>1904</v>
      </c>
      <c r="G922" s="47" t="s">
        <v>1288</v>
      </c>
      <c r="H922" s="49">
        <v>2544</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1"/>
        <v>Fraction of Feedstock Shifted</v>
      </c>
      <c r="D923" s="6" t="s">
        <v>1940</v>
      </c>
      <c r="E923" s="47" t="s">
        <v>1285</v>
      </c>
      <c r="F923" t="s">
        <v>1904</v>
      </c>
      <c r="G923" s="47" t="s">
        <v>1291</v>
      </c>
      <c r="H923" s="49">
        <v>2545</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1"/>
        <v>Fraction of Feedstock Shifted</v>
      </c>
      <c r="D924" s="6" t="s">
        <v>1940</v>
      </c>
      <c r="E924" s="47" t="s">
        <v>1582</v>
      </c>
      <c r="F924" t="s">
        <v>1904</v>
      </c>
      <c r="G924" s="47" t="s">
        <v>1585</v>
      </c>
      <c r="H924" s="49">
        <v>2546</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1"/>
        <v>Fraction of Feedstock Shifted</v>
      </c>
      <c r="D925" s="6" t="s">
        <v>1940</v>
      </c>
      <c r="E925" s="47" t="s">
        <v>1583</v>
      </c>
      <c r="F925" t="s">
        <v>1904</v>
      </c>
      <c r="G925" s="47" t="s">
        <v>1587</v>
      </c>
      <c r="H925" s="49">
        <v>2547</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1"/>
        <v>Fraction of Feedstock Shifted</v>
      </c>
      <c r="D926" s="6" t="s">
        <v>1940</v>
      </c>
      <c r="E926" s="47" t="s">
        <v>1584</v>
      </c>
      <c r="F926" t="s">
        <v>1904</v>
      </c>
      <c r="G926" s="47" t="s">
        <v>1588</v>
      </c>
      <c r="H926" s="49">
        <v>2548</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1"/>
        <v>Fraction of Feedstock Shifted</v>
      </c>
      <c r="D927" s="6" t="s">
        <v>1940</v>
      </c>
      <c r="E927" s="47" t="s">
        <v>1581</v>
      </c>
      <c r="F927" t="s">
        <v>1904</v>
      </c>
      <c r="G927" s="47" t="s">
        <v>1586</v>
      </c>
      <c r="H927" s="49">
        <v>2549</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1"/>
        <v>Fraction of Feedstock Shifted</v>
      </c>
      <c r="D928" s="6" t="s">
        <v>1941</v>
      </c>
      <c r="E928" s="47" t="s">
        <v>1280</v>
      </c>
      <c r="F928" t="s">
        <v>1455</v>
      </c>
      <c r="G928" s="47" t="s">
        <v>1286</v>
      </c>
      <c r="H928" s="49">
        <v>2550</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1"/>
        <v>Fraction of Feedstock Shifted</v>
      </c>
      <c r="D929" s="6" t="s">
        <v>1941</v>
      </c>
      <c r="E929" s="47" t="s">
        <v>1281</v>
      </c>
      <c r="F929" t="s">
        <v>1455</v>
      </c>
      <c r="G929" s="47" t="s">
        <v>1289</v>
      </c>
      <c r="H929" s="49">
        <v>2551</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1"/>
        <v>Fraction of Feedstock Shifted</v>
      </c>
      <c r="D930" s="6" t="s">
        <v>1941</v>
      </c>
      <c r="E930" s="47" t="s">
        <v>1282</v>
      </c>
      <c r="F930" t="s">
        <v>1455</v>
      </c>
      <c r="G930" s="47" t="s">
        <v>1290</v>
      </c>
      <c r="H930" s="49">
        <v>2552</v>
      </c>
      <c r="I930" s="197" t="s">
        <v>43</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1"/>
        <v>Fraction of Feedstock Shifted</v>
      </c>
      <c r="D931" s="6" t="s">
        <v>1941</v>
      </c>
      <c r="E931" s="47" t="s">
        <v>1283</v>
      </c>
      <c r="F931" t="s">
        <v>1455</v>
      </c>
      <c r="G931" s="47" t="s">
        <v>1287</v>
      </c>
      <c r="H931" s="49">
        <v>2553</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1"/>
        <v>Fraction of Feedstock Shifted</v>
      </c>
      <c r="D932" s="6" t="s">
        <v>1941</v>
      </c>
      <c r="E932" s="47" t="s">
        <v>1284</v>
      </c>
      <c r="F932" t="s">
        <v>1455</v>
      </c>
      <c r="G932" s="47" t="s">
        <v>1288</v>
      </c>
      <c r="H932" s="49">
        <v>2554</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1"/>
        <v>Fraction of Feedstock Shifted</v>
      </c>
      <c r="D933" s="6" t="s">
        <v>1941</v>
      </c>
      <c r="E933" s="47" t="s">
        <v>1285</v>
      </c>
      <c r="F933" t="s">
        <v>1455</v>
      </c>
      <c r="G933" s="47" t="s">
        <v>1291</v>
      </c>
      <c r="H933" s="49">
        <v>2555</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1"/>
        <v>Fraction of Feedstock Shifted</v>
      </c>
      <c r="D934" s="6" t="s">
        <v>1941</v>
      </c>
      <c r="E934" s="47" t="s">
        <v>1582</v>
      </c>
      <c r="F934" t="s">
        <v>1455</v>
      </c>
      <c r="G934" s="47" t="s">
        <v>1585</v>
      </c>
      <c r="H934" s="49">
        <v>2556</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1"/>
        <v>Fraction of Feedstock Shifted</v>
      </c>
      <c r="D935" s="6" t="s">
        <v>1941</v>
      </c>
      <c r="E935" s="47" t="s">
        <v>1583</v>
      </c>
      <c r="F935" t="s">
        <v>1455</v>
      </c>
      <c r="G935" s="47" t="s">
        <v>1587</v>
      </c>
      <c r="H935" s="49">
        <v>2557</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1"/>
        <v>Fraction of Feedstock Shifted</v>
      </c>
      <c r="D936" s="6" t="s">
        <v>1941</v>
      </c>
      <c r="E936" s="47" t="s">
        <v>1584</v>
      </c>
      <c r="F936" t="s">
        <v>1455</v>
      </c>
      <c r="G936" s="47" t="s">
        <v>1588</v>
      </c>
      <c r="H936" s="49">
        <v>2558</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1"/>
        <v>Fraction of Feedstock Shifted</v>
      </c>
      <c r="D937" s="6" t="s">
        <v>1941</v>
      </c>
      <c r="E937" s="47" t="s">
        <v>1581</v>
      </c>
      <c r="F937" t="s">
        <v>1455</v>
      </c>
      <c r="G937" s="47" t="s">
        <v>1586</v>
      </c>
      <c r="H937" s="49">
        <v>2559</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1"/>
        <v>Fraction of Feedstock Shifted</v>
      </c>
      <c r="D938" s="6" t="s">
        <v>1942</v>
      </c>
      <c r="E938" s="47" t="s">
        <v>1280</v>
      </c>
      <c r="F938" t="s">
        <v>1905</v>
      </c>
      <c r="G938" s="47" t="s">
        <v>1286</v>
      </c>
      <c r="H938" s="49">
        <v>2560</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1"/>
        <v>Fraction of Feedstock Shifted</v>
      </c>
      <c r="D939" s="6" t="s">
        <v>1942</v>
      </c>
      <c r="E939" s="47" t="s">
        <v>1281</v>
      </c>
      <c r="F939" t="s">
        <v>1905</v>
      </c>
      <c r="G939" s="47" t="s">
        <v>1289</v>
      </c>
      <c r="H939" s="49">
        <v>2561</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1"/>
        <v>Fraction of Feedstock Shifted</v>
      </c>
      <c r="D940" s="6" t="s">
        <v>1942</v>
      </c>
      <c r="E940" s="47" t="s">
        <v>1282</v>
      </c>
      <c r="F940" t="s">
        <v>1905</v>
      </c>
      <c r="G940" s="47" t="s">
        <v>1290</v>
      </c>
      <c r="H940" s="49">
        <v>2562</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1"/>
        <v>Fraction of Feedstock Shifted</v>
      </c>
      <c r="D941" s="6" t="s">
        <v>1942</v>
      </c>
      <c r="E941" s="47" t="s">
        <v>1283</v>
      </c>
      <c r="F941" t="s">
        <v>1905</v>
      </c>
      <c r="G941" s="47" t="s">
        <v>1287</v>
      </c>
      <c r="H941" s="49">
        <v>2563</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1"/>
        <v>Fraction of Feedstock Shifted</v>
      </c>
      <c r="D942" s="6" t="s">
        <v>1942</v>
      </c>
      <c r="E942" s="47" t="s">
        <v>1284</v>
      </c>
      <c r="F942" t="s">
        <v>1905</v>
      </c>
      <c r="G942" s="47" t="s">
        <v>1288</v>
      </c>
      <c r="H942" s="49">
        <v>2564</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1"/>
        <v>Fraction of Feedstock Shifted</v>
      </c>
      <c r="D943" s="6" t="s">
        <v>1942</v>
      </c>
      <c r="E943" s="47" t="s">
        <v>1285</v>
      </c>
      <c r="F943" t="s">
        <v>1905</v>
      </c>
      <c r="G943" s="47" t="s">
        <v>1291</v>
      </c>
      <c r="H943" s="49">
        <v>2565</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1"/>
        <v>Fraction of Feedstock Shifted</v>
      </c>
      <c r="D944" s="6" t="s">
        <v>1942</v>
      </c>
      <c r="E944" s="47" t="s">
        <v>1582</v>
      </c>
      <c r="F944" t="s">
        <v>1905</v>
      </c>
      <c r="G944" s="47" t="s">
        <v>1585</v>
      </c>
      <c r="H944" s="49">
        <v>2566</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1"/>
        <v>Fraction of Feedstock Shifted</v>
      </c>
      <c r="D945" s="6" t="s">
        <v>1942</v>
      </c>
      <c r="E945" s="47" t="s">
        <v>1583</v>
      </c>
      <c r="F945" t="s">
        <v>1905</v>
      </c>
      <c r="G945" s="47" t="s">
        <v>1587</v>
      </c>
      <c r="H945" s="49">
        <v>2567</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1"/>
        <v>Fraction of Feedstock Shifted</v>
      </c>
      <c r="D946" s="6" t="s">
        <v>1942</v>
      </c>
      <c r="E946" s="47" t="s">
        <v>1584</v>
      </c>
      <c r="F946" t="s">
        <v>1905</v>
      </c>
      <c r="G946" s="47" t="s">
        <v>1588</v>
      </c>
      <c r="H946" s="49">
        <v>2568</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1"/>
        <v>Fraction of Feedstock Shifted</v>
      </c>
      <c r="D947" s="6" t="s">
        <v>1942</v>
      </c>
      <c r="E947" s="47" t="s">
        <v>1581</v>
      </c>
      <c r="F947" t="s">
        <v>1905</v>
      </c>
      <c r="G947" s="47" t="s">
        <v>1586</v>
      </c>
      <c r="H947" s="49">
        <v>2569</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1"/>
        <v>Fraction of Feedstock Shifted</v>
      </c>
      <c r="D948" s="6" t="s">
        <v>1943</v>
      </c>
      <c r="E948" s="47" t="s">
        <v>1280</v>
      </c>
      <c r="F948" t="s">
        <v>1906</v>
      </c>
      <c r="G948" s="47" t="s">
        <v>1286</v>
      </c>
      <c r="H948" s="49">
        <v>2570</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1"/>
        <v>Fraction of Feedstock Shifted</v>
      </c>
      <c r="D949" s="6" t="s">
        <v>1943</v>
      </c>
      <c r="E949" s="47" t="s">
        <v>1281</v>
      </c>
      <c r="F949" t="s">
        <v>1906</v>
      </c>
      <c r="G949" s="47" t="s">
        <v>1289</v>
      </c>
      <c r="H949" s="49">
        <v>2571</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1"/>
        <v>Fraction of Feedstock Shifted</v>
      </c>
      <c r="D950" s="6" t="s">
        <v>1943</v>
      </c>
      <c r="E950" s="47" t="s">
        <v>1282</v>
      </c>
      <c r="F950" t="s">
        <v>1906</v>
      </c>
      <c r="G950" s="47" t="s">
        <v>1290</v>
      </c>
      <c r="H950" s="49">
        <v>2572</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1"/>
        <v>Fraction of Feedstock Shifted</v>
      </c>
      <c r="D951" s="6" t="s">
        <v>1943</v>
      </c>
      <c r="E951" s="47" t="s">
        <v>1283</v>
      </c>
      <c r="F951" t="s">
        <v>1906</v>
      </c>
      <c r="G951" s="47" t="s">
        <v>1287</v>
      </c>
      <c r="H951" s="49">
        <v>2573</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1"/>
        <v>Fraction of Feedstock Shifted</v>
      </c>
      <c r="D952" s="6" t="s">
        <v>1943</v>
      </c>
      <c r="E952" s="47" t="s">
        <v>1284</v>
      </c>
      <c r="F952" t="s">
        <v>1906</v>
      </c>
      <c r="G952" s="47" t="s">
        <v>1288</v>
      </c>
      <c r="H952" s="49">
        <v>2574</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1"/>
        <v>Fraction of Feedstock Shifted</v>
      </c>
      <c r="D953" s="6" t="s">
        <v>1943</v>
      </c>
      <c r="E953" s="47" t="s">
        <v>1285</v>
      </c>
      <c r="F953" t="s">
        <v>1906</v>
      </c>
      <c r="G953" s="47" t="s">
        <v>1291</v>
      </c>
      <c r="H953" s="49">
        <v>2575</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1"/>
        <v>Fraction of Feedstock Shifted</v>
      </c>
      <c r="D954" s="6" t="s">
        <v>1943</v>
      </c>
      <c r="E954" s="47" t="s">
        <v>1582</v>
      </c>
      <c r="F954" t="s">
        <v>1906</v>
      </c>
      <c r="G954" s="47" t="s">
        <v>1585</v>
      </c>
      <c r="H954" s="49">
        <v>2576</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1"/>
        <v>Fraction of Feedstock Shifted</v>
      </c>
      <c r="D955" s="6" t="s">
        <v>1943</v>
      </c>
      <c r="E955" s="47" t="s">
        <v>1583</v>
      </c>
      <c r="F955" t="s">
        <v>1906</v>
      </c>
      <c r="G955" s="47" t="s">
        <v>1587</v>
      </c>
      <c r="H955" s="49">
        <v>2577</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si="41"/>
        <v>Fraction of Feedstock Shifted</v>
      </c>
      <c r="D956" s="6" t="s">
        <v>1943</v>
      </c>
      <c r="E956" s="47" t="s">
        <v>1584</v>
      </c>
      <c r="F956" t="s">
        <v>1906</v>
      </c>
      <c r="G956" s="47" t="s">
        <v>1588</v>
      </c>
      <c r="H956" s="49">
        <v>2578</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v>
      </c>
      <c r="D957" s="6" t="s">
        <v>1943</v>
      </c>
      <c r="E957" s="47" t="s">
        <v>1581</v>
      </c>
      <c r="F957" t="s">
        <v>1906</v>
      </c>
      <c r="G957" s="47" t="s">
        <v>1586</v>
      </c>
      <c r="H957" s="49">
        <v>2579</v>
      </c>
      <c r="I957" s="197" t="s">
        <v>44</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v>
      </c>
      <c r="D958" s="6" t="s">
        <v>1944</v>
      </c>
      <c r="E958" s="47" t="s">
        <v>1280</v>
      </c>
      <c r="F958" t="s">
        <v>1907</v>
      </c>
      <c r="G958" s="47" t="s">
        <v>1286</v>
      </c>
      <c r="H958" s="49">
        <v>2580</v>
      </c>
      <c r="I958" s="197" t="s">
        <v>44</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v>
      </c>
      <c r="D959" s="6" t="s">
        <v>1944</v>
      </c>
      <c r="E959" s="47" t="s">
        <v>1281</v>
      </c>
      <c r="F959" t="s">
        <v>1907</v>
      </c>
      <c r="G959" s="47" t="s">
        <v>1289</v>
      </c>
      <c r="H959" s="49">
        <v>2581</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v>
      </c>
      <c r="D960" s="6" t="s">
        <v>1944</v>
      </c>
      <c r="E960" s="47" t="s">
        <v>1282</v>
      </c>
      <c r="F960" t="s">
        <v>1907</v>
      </c>
      <c r="G960" s="47" t="s">
        <v>1290</v>
      </c>
      <c r="H960" s="49">
        <v>2582</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v>
      </c>
      <c r="D961" s="6" t="s">
        <v>1944</v>
      </c>
      <c r="E961" s="47" t="s">
        <v>1283</v>
      </c>
      <c r="F961" t="s">
        <v>1907</v>
      </c>
      <c r="G961" s="47" t="s">
        <v>1287</v>
      </c>
      <c r="H961" s="49">
        <v>2583</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v>
      </c>
      <c r="D962" s="6" t="s">
        <v>1944</v>
      </c>
      <c r="E962" s="47" t="s">
        <v>1284</v>
      </c>
      <c r="F962" t="s">
        <v>1907</v>
      </c>
      <c r="G962" s="47" t="s">
        <v>1288</v>
      </c>
      <c r="H962" s="49">
        <v>2584</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v>
      </c>
      <c r="D963" s="6" t="s">
        <v>1944</v>
      </c>
      <c r="E963" s="47" t="s">
        <v>1285</v>
      </c>
      <c r="F963" t="s">
        <v>1907</v>
      </c>
      <c r="G963" s="47" t="s">
        <v>1291</v>
      </c>
      <c r="H963" s="49">
        <v>2585</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v>
      </c>
      <c r="D964" s="6" t="s">
        <v>1944</v>
      </c>
      <c r="E964" s="47" t="s">
        <v>1582</v>
      </c>
      <c r="F964" t="s">
        <v>1907</v>
      </c>
      <c r="G964" s="47" t="s">
        <v>1585</v>
      </c>
      <c r="H964" s="49">
        <v>2586</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v>
      </c>
      <c r="D965" s="6" t="s">
        <v>1944</v>
      </c>
      <c r="E965" s="47" t="s">
        <v>1583</v>
      </c>
      <c r="F965" t="s">
        <v>1907</v>
      </c>
      <c r="G965" s="47" t="s">
        <v>1587</v>
      </c>
      <c r="H965" s="49">
        <v>2587</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v>
      </c>
      <c r="D966" s="6" t="s">
        <v>1944</v>
      </c>
      <c r="E966" s="47" t="s">
        <v>1584</v>
      </c>
      <c r="F966" t="s">
        <v>1907</v>
      </c>
      <c r="G966" s="47" t="s">
        <v>1588</v>
      </c>
      <c r="H966" s="49">
        <v>2588</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v>
      </c>
      <c r="D967" s="6" t="s">
        <v>1944</v>
      </c>
      <c r="E967" s="47" t="s">
        <v>1581</v>
      </c>
      <c r="F967" t="s">
        <v>1907</v>
      </c>
      <c r="G967" s="47" t="s">
        <v>1586</v>
      </c>
      <c r="H967" s="49">
        <v>2589</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ref="C968:C1031" si="42">C$838</f>
        <v>Fraction of Feedstock Shifted</v>
      </c>
      <c r="D968" s="6" t="s">
        <v>1945</v>
      </c>
      <c r="E968" s="47" t="s">
        <v>1280</v>
      </c>
      <c r="F968" t="s">
        <v>1456</v>
      </c>
      <c r="G968" s="47" t="s">
        <v>1286</v>
      </c>
      <c r="H968" s="49">
        <v>2590</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2"/>
        <v>Fraction of Feedstock Shifted</v>
      </c>
      <c r="D969" s="6" t="s">
        <v>1945</v>
      </c>
      <c r="E969" s="47" t="s">
        <v>1281</v>
      </c>
      <c r="F969" t="s">
        <v>1456</v>
      </c>
      <c r="G969" s="47" t="s">
        <v>1289</v>
      </c>
      <c r="H969" s="49">
        <v>2591</v>
      </c>
      <c r="I969" s="197" t="s">
        <v>43</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2"/>
        <v>Fraction of Feedstock Shifted</v>
      </c>
      <c r="D970" s="6" t="s">
        <v>1945</v>
      </c>
      <c r="E970" s="47" t="s">
        <v>1282</v>
      </c>
      <c r="F970" t="s">
        <v>1456</v>
      </c>
      <c r="G970" s="47" t="s">
        <v>1290</v>
      </c>
      <c r="H970" s="49">
        <v>2592</v>
      </c>
      <c r="I970" s="197" t="s">
        <v>43</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2"/>
        <v>Fraction of Feedstock Shifted</v>
      </c>
      <c r="D971" s="6" t="s">
        <v>1945</v>
      </c>
      <c r="E971" s="47" t="s">
        <v>1283</v>
      </c>
      <c r="F971" t="s">
        <v>1456</v>
      </c>
      <c r="G971" s="47" t="s">
        <v>1287</v>
      </c>
      <c r="H971" s="49">
        <v>2593</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2"/>
        <v>Fraction of Feedstock Shifted</v>
      </c>
      <c r="D972" s="6" t="s">
        <v>1945</v>
      </c>
      <c r="E972" s="47" t="s">
        <v>1284</v>
      </c>
      <c r="F972" t="s">
        <v>1456</v>
      </c>
      <c r="G972" s="47" t="s">
        <v>1288</v>
      </c>
      <c r="H972" s="49">
        <v>2594</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2"/>
        <v>Fraction of Feedstock Shifted</v>
      </c>
      <c r="D973" s="6" t="s">
        <v>1945</v>
      </c>
      <c r="E973" s="47" t="s">
        <v>1285</v>
      </c>
      <c r="F973" t="s">
        <v>1456</v>
      </c>
      <c r="G973" s="47" t="s">
        <v>1291</v>
      </c>
      <c r="H973" s="49">
        <v>2595</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2"/>
        <v>Fraction of Feedstock Shifted</v>
      </c>
      <c r="D974" s="6" t="s">
        <v>1945</v>
      </c>
      <c r="E974" s="47" t="s">
        <v>1582</v>
      </c>
      <c r="F974" t="s">
        <v>1456</v>
      </c>
      <c r="G974" s="47" t="s">
        <v>1585</v>
      </c>
      <c r="H974" s="49">
        <v>2596</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2"/>
        <v>Fraction of Feedstock Shifted</v>
      </c>
      <c r="D975" s="6" t="s">
        <v>1945</v>
      </c>
      <c r="E975" s="47" t="s">
        <v>1583</v>
      </c>
      <c r="F975" t="s">
        <v>1456</v>
      </c>
      <c r="G975" s="47" t="s">
        <v>1587</v>
      </c>
      <c r="H975" s="49">
        <v>2597</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2"/>
        <v>Fraction of Feedstock Shifted</v>
      </c>
      <c r="D976" s="6" t="s">
        <v>1945</v>
      </c>
      <c r="E976" s="47" t="s">
        <v>1584</v>
      </c>
      <c r="F976" t="s">
        <v>1456</v>
      </c>
      <c r="G976" s="47" t="s">
        <v>1588</v>
      </c>
      <c r="H976" s="49">
        <v>2598</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2"/>
        <v>Fraction of Feedstock Shifted</v>
      </c>
      <c r="D977" s="6" t="s">
        <v>1945</v>
      </c>
      <c r="E977" s="47" t="s">
        <v>1581</v>
      </c>
      <c r="F977" t="s">
        <v>1456</v>
      </c>
      <c r="G977" s="47" t="s">
        <v>1586</v>
      </c>
      <c r="H977" s="49">
        <v>2599</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2"/>
        <v>Fraction of Feedstock Shifted</v>
      </c>
      <c r="D978" s="6" t="s">
        <v>1946</v>
      </c>
      <c r="E978" s="47" t="s">
        <v>1280</v>
      </c>
      <c r="F978" t="s">
        <v>1908</v>
      </c>
      <c r="G978" s="47" t="s">
        <v>1286</v>
      </c>
      <c r="H978" s="49">
        <v>2600</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2"/>
        <v>Fraction of Feedstock Shifted</v>
      </c>
      <c r="D979" s="6" t="s">
        <v>1946</v>
      </c>
      <c r="E979" s="47" t="s">
        <v>1281</v>
      </c>
      <c r="F979" t="s">
        <v>1908</v>
      </c>
      <c r="G979" s="47" t="s">
        <v>1289</v>
      </c>
      <c r="H979" s="49">
        <v>2601</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2"/>
        <v>Fraction of Feedstock Shifted</v>
      </c>
      <c r="D980" s="6" t="s">
        <v>1946</v>
      </c>
      <c r="E980" s="47" t="s">
        <v>1282</v>
      </c>
      <c r="F980" t="s">
        <v>1908</v>
      </c>
      <c r="G980" s="47" t="s">
        <v>1290</v>
      </c>
      <c r="H980" s="49">
        <v>2602</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2"/>
        <v>Fraction of Feedstock Shifted</v>
      </c>
      <c r="D981" s="6" t="s">
        <v>1946</v>
      </c>
      <c r="E981" s="47" t="s">
        <v>1283</v>
      </c>
      <c r="F981" t="s">
        <v>1908</v>
      </c>
      <c r="G981" s="47" t="s">
        <v>1287</v>
      </c>
      <c r="H981" s="49">
        <v>2603</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2"/>
        <v>Fraction of Feedstock Shifted</v>
      </c>
      <c r="D982" s="6" t="s">
        <v>1946</v>
      </c>
      <c r="E982" s="47" t="s">
        <v>1284</v>
      </c>
      <c r="F982" t="s">
        <v>1908</v>
      </c>
      <c r="G982" s="47" t="s">
        <v>1288</v>
      </c>
      <c r="H982" s="49">
        <v>2604</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2"/>
        <v>Fraction of Feedstock Shifted</v>
      </c>
      <c r="D983" s="6" t="s">
        <v>1946</v>
      </c>
      <c r="E983" s="47" t="s">
        <v>1285</v>
      </c>
      <c r="F983" t="s">
        <v>1908</v>
      </c>
      <c r="G983" s="47" t="s">
        <v>1291</v>
      </c>
      <c r="H983" s="49">
        <v>2605</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2"/>
        <v>Fraction of Feedstock Shifted</v>
      </c>
      <c r="D984" s="6" t="s">
        <v>1946</v>
      </c>
      <c r="E984" s="47" t="s">
        <v>1582</v>
      </c>
      <c r="F984" t="s">
        <v>1908</v>
      </c>
      <c r="G984" s="47" t="s">
        <v>1585</v>
      </c>
      <c r="H984" s="49">
        <v>2606</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2"/>
        <v>Fraction of Feedstock Shifted</v>
      </c>
      <c r="D985" s="6" t="s">
        <v>1946</v>
      </c>
      <c r="E985" s="47" t="s">
        <v>1583</v>
      </c>
      <c r="F985" t="s">
        <v>1908</v>
      </c>
      <c r="G985" s="47" t="s">
        <v>1587</v>
      </c>
      <c r="H985" s="49">
        <v>2607</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2"/>
        <v>Fraction of Feedstock Shifted</v>
      </c>
      <c r="D986" s="6" t="s">
        <v>1946</v>
      </c>
      <c r="E986" s="47" t="s">
        <v>1584</v>
      </c>
      <c r="F986" t="s">
        <v>1908</v>
      </c>
      <c r="G986" s="47" t="s">
        <v>1588</v>
      </c>
      <c r="H986" s="49">
        <v>2608</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2"/>
        <v>Fraction of Feedstock Shifted</v>
      </c>
      <c r="D987" s="6" t="s">
        <v>1946</v>
      </c>
      <c r="E987" s="47" t="s">
        <v>1581</v>
      </c>
      <c r="F987" t="s">
        <v>1908</v>
      </c>
      <c r="G987" s="47" t="s">
        <v>1586</v>
      </c>
      <c r="H987" s="49">
        <v>2609</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2"/>
        <v>Fraction of Feedstock Shifted</v>
      </c>
      <c r="D988" s="6" t="s">
        <v>1947</v>
      </c>
      <c r="E988" s="47" t="s">
        <v>1280</v>
      </c>
      <c r="F988" t="s">
        <v>1909</v>
      </c>
      <c r="G988" s="47" t="s">
        <v>1286</v>
      </c>
      <c r="H988" s="49">
        <v>2610</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2"/>
        <v>Fraction of Feedstock Shifted</v>
      </c>
      <c r="D989" s="6" t="s">
        <v>1947</v>
      </c>
      <c r="E989" s="47" t="s">
        <v>1281</v>
      </c>
      <c r="F989" t="s">
        <v>1909</v>
      </c>
      <c r="G989" s="47" t="s">
        <v>1289</v>
      </c>
      <c r="H989" s="49">
        <v>2611</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2"/>
        <v>Fraction of Feedstock Shifted</v>
      </c>
      <c r="D990" s="6" t="s">
        <v>1947</v>
      </c>
      <c r="E990" s="47" t="s">
        <v>1282</v>
      </c>
      <c r="F990" t="s">
        <v>1909</v>
      </c>
      <c r="G990" s="47" t="s">
        <v>1290</v>
      </c>
      <c r="H990" s="49">
        <v>2612</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2"/>
        <v>Fraction of Feedstock Shifted</v>
      </c>
      <c r="D991" s="6" t="s">
        <v>1947</v>
      </c>
      <c r="E991" s="47" t="s">
        <v>1283</v>
      </c>
      <c r="F991" t="s">
        <v>1909</v>
      </c>
      <c r="G991" s="47" t="s">
        <v>1287</v>
      </c>
      <c r="H991" s="49">
        <v>2613</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2"/>
        <v>Fraction of Feedstock Shifted</v>
      </c>
      <c r="D992" s="6" t="s">
        <v>1947</v>
      </c>
      <c r="E992" s="47" t="s">
        <v>1284</v>
      </c>
      <c r="F992" t="s">
        <v>1909</v>
      </c>
      <c r="G992" s="47" t="s">
        <v>1288</v>
      </c>
      <c r="H992" s="49">
        <v>2614</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2"/>
        <v>Fraction of Feedstock Shifted</v>
      </c>
      <c r="D993" s="6" t="s">
        <v>1947</v>
      </c>
      <c r="E993" s="47" t="s">
        <v>1285</v>
      </c>
      <c r="F993" t="s">
        <v>1909</v>
      </c>
      <c r="G993" s="47" t="s">
        <v>1291</v>
      </c>
      <c r="H993" s="49">
        <v>2615</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2"/>
        <v>Fraction of Feedstock Shifted</v>
      </c>
      <c r="D994" s="6" t="s">
        <v>1947</v>
      </c>
      <c r="E994" s="47" t="s">
        <v>1582</v>
      </c>
      <c r="F994" t="s">
        <v>1909</v>
      </c>
      <c r="G994" s="47" t="s">
        <v>1585</v>
      </c>
      <c r="H994" s="49">
        <v>2616</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2"/>
        <v>Fraction of Feedstock Shifted</v>
      </c>
      <c r="D995" s="6" t="s">
        <v>1947</v>
      </c>
      <c r="E995" s="47" t="s">
        <v>1583</v>
      </c>
      <c r="F995" t="s">
        <v>1909</v>
      </c>
      <c r="G995" s="47" t="s">
        <v>1587</v>
      </c>
      <c r="H995" s="49">
        <v>2617</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2"/>
        <v>Fraction of Feedstock Shifted</v>
      </c>
      <c r="D996" s="6" t="s">
        <v>1947</v>
      </c>
      <c r="E996" s="47" t="s">
        <v>1584</v>
      </c>
      <c r="F996" t="s">
        <v>1909</v>
      </c>
      <c r="G996" s="47" t="s">
        <v>1588</v>
      </c>
      <c r="H996" s="49">
        <v>2618</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2"/>
        <v>Fraction of Feedstock Shifted</v>
      </c>
      <c r="D997" s="6" t="s">
        <v>1947</v>
      </c>
      <c r="E997" s="47" t="s">
        <v>1581</v>
      </c>
      <c r="F997" t="s">
        <v>1909</v>
      </c>
      <c r="G997" s="47" t="s">
        <v>1586</v>
      </c>
      <c r="H997" s="49">
        <v>2619</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2"/>
        <v>Fraction of Feedstock Shifted</v>
      </c>
      <c r="D998" s="6" t="s">
        <v>1948</v>
      </c>
      <c r="E998" s="47" t="s">
        <v>1280</v>
      </c>
      <c r="F998" t="s">
        <v>1910</v>
      </c>
      <c r="G998" s="47" t="s">
        <v>1286</v>
      </c>
      <c r="H998" s="49">
        <v>2620</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2"/>
        <v>Fraction of Feedstock Shifted</v>
      </c>
      <c r="D999" s="6" t="s">
        <v>1948</v>
      </c>
      <c r="E999" s="47" t="s">
        <v>1281</v>
      </c>
      <c r="F999" t="s">
        <v>1910</v>
      </c>
      <c r="G999" s="47" t="s">
        <v>1289</v>
      </c>
      <c r="H999" s="49">
        <v>2621</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2"/>
        <v>Fraction of Feedstock Shifted</v>
      </c>
      <c r="D1000" s="6" t="s">
        <v>1948</v>
      </c>
      <c r="E1000" s="47" t="s">
        <v>1282</v>
      </c>
      <c r="F1000" t="s">
        <v>1910</v>
      </c>
      <c r="G1000" s="47" t="s">
        <v>1290</v>
      </c>
      <c r="H1000" s="49">
        <v>2622</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2"/>
        <v>Fraction of Feedstock Shifted</v>
      </c>
      <c r="D1001" s="6" t="s">
        <v>1948</v>
      </c>
      <c r="E1001" s="47" t="s">
        <v>1283</v>
      </c>
      <c r="F1001" t="s">
        <v>1910</v>
      </c>
      <c r="G1001" s="47" t="s">
        <v>1287</v>
      </c>
      <c r="H1001" s="49">
        <v>2623</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2"/>
        <v>Fraction of Feedstock Shifted</v>
      </c>
      <c r="D1002" s="6" t="s">
        <v>1948</v>
      </c>
      <c r="E1002" s="47" t="s">
        <v>1284</v>
      </c>
      <c r="F1002" t="s">
        <v>1910</v>
      </c>
      <c r="G1002" s="47" t="s">
        <v>1288</v>
      </c>
      <c r="H1002" s="49">
        <v>2624</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2"/>
        <v>Fraction of Feedstock Shifted</v>
      </c>
      <c r="D1003" s="6" t="s">
        <v>1948</v>
      </c>
      <c r="E1003" s="47" t="s">
        <v>1285</v>
      </c>
      <c r="F1003" t="s">
        <v>1910</v>
      </c>
      <c r="G1003" s="47" t="s">
        <v>1291</v>
      </c>
      <c r="H1003" s="49">
        <v>2625</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2"/>
        <v>Fraction of Feedstock Shifted</v>
      </c>
      <c r="D1004" s="6" t="s">
        <v>1948</v>
      </c>
      <c r="E1004" s="47" t="s">
        <v>1582</v>
      </c>
      <c r="F1004" t="s">
        <v>1910</v>
      </c>
      <c r="G1004" s="47" t="s">
        <v>1585</v>
      </c>
      <c r="H1004" s="49">
        <v>2626</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2"/>
        <v>Fraction of Feedstock Shifted</v>
      </c>
      <c r="D1005" s="6" t="s">
        <v>1948</v>
      </c>
      <c r="E1005" s="47" t="s">
        <v>1583</v>
      </c>
      <c r="F1005" t="s">
        <v>1910</v>
      </c>
      <c r="G1005" s="47" t="s">
        <v>1587</v>
      </c>
      <c r="H1005" s="49">
        <v>2627</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2"/>
        <v>Fraction of Feedstock Shifted</v>
      </c>
      <c r="D1006" s="6" t="s">
        <v>1948</v>
      </c>
      <c r="E1006" s="47" t="s">
        <v>1584</v>
      </c>
      <c r="F1006" t="s">
        <v>1910</v>
      </c>
      <c r="G1006" s="47" t="s">
        <v>1588</v>
      </c>
      <c r="H1006" s="49">
        <v>2628</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2"/>
        <v>Fraction of Feedstock Shifted</v>
      </c>
      <c r="D1007" s="6" t="s">
        <v>1948</v>
      </c>
      <c r="E1007" s="47" t="s">
        <v>1581</v>
      </c>
      <c r="F1007" t="s">
        <v>1910</v>
      </c>
      <c r="G1007" s="47" t="s">
        <v>1586</v>
      </c>
      <c r="H1007" s="49">
        <v>2629</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2"/>
        <v>Fraction of Feedstock Shifted</v>
      </c>
      <c r="D1008" s="6" t="s">
        <v>1949</v>
      </c>
      <c r="E1008" s="47" t="s">
        <v>1280</v>
      </c>
      <c r="F1008" t="s">
        <v>1911</v>
      </c>
      <c r="G1008" s="47" t="s">
        <v>1286</v>
      </c>
      <c r="H1008" s="49">
        <v>2630</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2"/>
        <v>Fraction of Feedstock Shifted</v>
      </c>
      <c r="D1009" s="6" t="s">
        <v>1949</v>
      </c>
      <c r="E1009" s="47" t="s">
        <v>1281</v>
      </c>
      <c r="F1009" t="s">
        <v>1911</v>
      </c>
      <c r="G1009" s="47" t="s">
        <v>1289</v>
      </c>
      <c r="H1009" s="49">
        <v>2631</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2"/>
        <v>Fraction of Feedstock Shifted</v>
      </c>
      <c r="D1010" s="6" t="s">
        <v>1949</v>
      </c>
      <c r="E1010" s="47" t="s">
        <v>1282</v>
      </c>
      <c r="F1010" t="s">
        <v>1911</v>
      </c>
      <c r="G1010" s="47" t="s">
        <v>1290</v>
      </c>
      <c r="H1010" s="49">
        <v>2632</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2"/>
        <v>Fraction of Feedstock Shifted</v>
      </c>
      <c r="D1011" s="6" t="s">
        <v>1949</v>
      </c>
      <c r="E1011" s="47" t="s">
        <v>1283</v>
      </c>
      <c r="F1011" t="s">
        <v>1911</v>
      </c>
      <c r="G1011" s="47" t="s">
        <v>1287</v>
      </c>
      <c r="H1011" s="49">
        <v>2633</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2"/>
        <v>Fraction of Feedstock Shifted</v>
      </c>
      <c r="D1012" s="6" t="s">
        <v>1949</v>
      </c>
      <c r="E1012" s="47" t="s">
        <v>1284</v>
      </c>
      <c r="F1012" t="s">
        <v>1911</v>
      </c>
      <c r="G1012" s="47" t="s">
        <v>1288</v>
      </c>
      <c r="H1012" s="49">
        <v>2634</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2"/>
        <v>Fraction of Feedstock Shifted</v>
      </c>
      <c r="D1013" s="6" t="s">
        <v>1949</v>
      </c>
      <c r="E1013" s="47" t="s">
        <v>1285</v>
      </c>
      <c r="F1013" t="s">
        <v>1911</v>
      </c>
      <c r="G1013" s="47" t="s">
        <v>1291</v>
      </c>
      <c r="H1013" s="49">
        <v>2635</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2"/>
        <v>Fraction of Feedstock Shifted</v>
      </c>
      <c r="D1014" s="6" t="s">
        <v>1949</v>
      </c>
      <c r="E1014" s="47" t="s">
        <v>1582</v>
      </c>
      <c r="F1014" t="s">
        <v>1911</v>
      </c>
      <c r="G1014" s="47" t="s">
        <v>1585</v>
      </c>
      <c r="H1014" s="49">
        <v>2636</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2"/>
        <v>Fraction of Feedstock Shifted</v>
      </c>
      <c r="D1015" s="6" t="s">
        <v>1949</v>
      </c>
      <c r="E1015" s="47" t="s">
        <v>1583</v>
      </c>
      <c r="F1015" t="s">
        <v>1911</v>
      </c>
      <c r="G1015" s="47" t="s">
        <v>1587</v>
      </c>
      <c r="H1015" s="49">
        <v>2637</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2"/>
        <v>Fraction of Feedstock Shifted</v>
      </c>
      <c r="D1016" s="6" t="s">
        <v>1949</v>
      </c>
      <c r="E1016" s="47" t="s">
        <v>1584</v>
      </c>
      <c r="F1016" t="s">
        <v>1911</v>
      </c>
      <c r="G1016" s="47" t="s">
        <v>1588</v>
      </c>
      <c r="H1016" s="49">
        <v>2638</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2"/>
        <v>Fraction of Feedstock Shifted</v>
      </c>
      <c r="D1017" s="6" t="s">
        <v>1949</v>
      </c>
      <c r="E1017" s="47" t="s">
        <v>1581</v>
      </c>
      <c r="F1017" t="s">
        <v>1911</v>
      </c>
      <c r="G1017" s="47" t="s">
        <v>1586</v>
      </c>
      <c r="H1017" s="49">
        <v>2639</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2"/>
        <v>Fraction of Feedstock Shifted</v>
      </c>
      <c r="D1018" s="6" t="s">
        <v>1950</v>
      </c>
      <c r="E1018" s="47" t="s">
        <v>1280</v>
      </c>
      <c r="F1018" t="s">
        <v>1912</v>
      </c>
      <c r="G1018" s="47" t="s">
        <v>1286</v>
      </c>
      <c r="H1018" s="49">
        <v>2640</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2"/>
        <v>Fraction of Feedstock Shifted</v>
      </c>
      <c r="D1019" s="6" t="s">
        <v>1950</v>
      </c>
      <c r="E1019" s="47" t="s">
        <v>1281</v>
      </c>
      <c r="F1019" t="s">
        <v>1912</v>
      </c>
      <c r="G1019" s="47" t="s">
        <v>1289</v>
      </c>
      <c r="H1019" s="49">
        <v>2641</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si="42"/>
        <v>Fraction of Feedstock Shifted</v>
      </c>
      <c r="D1020" s="6" t="s">
        <v>1950</v>
      </c>
      <c r="E1020" s="47" t="s">
        <v>1282</v>
      </c>
      <c r="F1020" t="s">
        <v>1912</v>
      </c>
      <c r="G1020" s="47" t="s">
        <v>1290</v>
      </c>
      <c r="H1020" s="49">
        <v>2642</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v>
      </c>
      <c r="D1021" s="6" t="s">
        <v>1950</v>
      </c>
      <c r="E1021" s="47" t="s">
        <v>1283</v>
      </c>
      <c r="F1021" t="s">
        <v>1912</v>
      </c>
      <c r="G1021" s="47" t="s">
        <v>1287</v>
      </c>
      <c r="H1021" s="49">
        <v>2643</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v>
      </c>
      <c r="D1022" s="6" t="s">
        <v>1950</v>
      </c>
      <c r="E1022" s="47" t="s">
        <v>1284</v>
      </c>
      <c r="F1022" t="s">
        <v>1912</v>
      </c>
      <c r="G1022" s="47" t="s">
        <v>1288</v>
      </c>
      <c r="H1022" s="49">
        <v>2644</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v>
      </c>
      <c r="D1023" s="6" t="s">
        <v>1950</v>
      </c>
      <c r="E1023" s="47" t="s">
        <v>1285</v>
      </c>
      <c r="F1023" t="s">
        <v>1912</v>
      </c>
      <c r="G1023" s="47" t="s">
        <v>1291</v>
      </c>
      <c r="H1023" s="49">
        <v>2645</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v>
      </c>
      <c r="D1024" s="6" t="s">
        <v>1950</v>
      </c>
      <c r="E1024" s="47" t="s">
        <v>1582</v>
      </c>
      <c r="F1024" t="s">
        <v>1912</v>
      </c>
      <c r="G1024" s="47" t="s">
        <v>1585</v>
      </c>
      <c r="H1024" s="49">
        <v>2646</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v>
      </c>
      <c r="D1025" s="6" t="s">
        <v>1950</v>
      </c>
      <c r="E1025" s="47" t="s">
        <v>1583</v>
      </c>
      <c r="F1025" t="s">
        <v>1912</v>
      </c>
      <c r="G1025" s="47" t="s">
        <v>1587</v>
      </c>
      <c r="H1025" s="49">
        <v>2647</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v>
      </c>
      <c r="D1026" s="6" t="s">
        <v>1950</v>
      </c>
      <c r="E1026" s="47" t="s">
        <v>1584</v>
      </c>
      <c r="F1026" t="s">
        <v>1912</v>
      </c>
      <c r="G1026" s="47" t="s">
        <v>1588</v>
      </c>
      <c r="H1026" s="49">
        <v>2648</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v>
      </c>
      <c r="D1027" s="6" t="s">
        <v>1950</v>
      </c>
      <c r="E1027" s="47" t="s">
        <v>1581</v>
      </c>
      <c r="F1027" t="s">
        <v>1912</v>
      </c>
      <c r="G1027" s="47" t="s">
        <v>1586</v>
      </c>
      <c r="H1027" s="49">
        <v>2649</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v>
      </c>
      <c r="D1028" s="6" t="s">
        <v>1951</v>
      </c>
      <c r="E1028" s="47" t="s">
        <v>1280</v>
      </c>
      <c r="F1028" t="s">
        <v>1913</v>
      </c>
      <c r="G1028" s="47" t="s">
        <v>1286</v>
      </c>
      <c r="H1028" s="49">
        <v>2650</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v>
      </c>
      <c r="D1029" s="6" t="s">
        <v>1951</v>
      </c>
      <c r="E1029" s="47" t="s">
        <v>1281</v>
      </c>
      <c r="F1029" t="s">
        <v>1913</v>
      </c>
      <c r="G1029" s="47" t="s">
        <v>1289</v>
      </c>
      <c r="H1029" s="49">
        <v>2651</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v>
      </c>
      <c r="D1030" s="6" t="s">
        <v>1951</v>
      </c>
      <c r="E1030" s="47" t="s">
        <v>1282</v>
      </c>
      <c r="F1030" t="s">
        <v>1913</v>
      </c>
      <c r="G1030" s="47" t="s">
        <v>1290</v>
      </c>
      <c r="H1030" s="49">
        <v>2652</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v>
      </c>
      <c r="D1031" s="6" t="s">
        <v>1951</v>
      </c>
      <c r="E1031" s="47" t="s">
        <v>1283</v>
      </c>
      <c r="F1031" t="s">
        <v>1913</v>
      </c>
      <c r="G1031" s="47" t="s">
        <v>1287</v>
      </c>
      <c r="H1031" s="49">
        <v>2653</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ref="C1032:C1087" si="43">C$838</f>
        <v>Fraction of Feedstock Shifted</v>
      </c>
      <c r="D1032" s="6" t="s">
        <v>1951</v>
      </c>
      <c r="E1032" s="47" t="s">
        <v>1284</v>
      </c>
      <c r="F1032" t="s">
        <v>1913</v>
      </c>
      <c r="G1032" s="47" t="s">
        <v>1288</v>
      </c>
      <c r="H1032" s="49">
        <v>2654</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3"/>
        <v>Fraction of Feedstock Shifted</v>
      </c>
      <c r="D1033" s="6" t="s">
        <v>1951</v>
      </c>
      <c r="E1033" s="47" t="s">
        <v>1285</v>
      </c>
      <c r="F1033" t="s">
        <v>1913</v>
      </c>
      <c r="G1033" s="47" t="s">
        <v>1291</v>
      </c>
      <c r="H1033" s="49">
        <v>2655</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3"/>
        <v>Fraction of Feedstock Shifted</v>
      </c>
      <c r="D1034" s="6" t="s">
        <v>1951</v>
      </c>
      <c r="E1034" s="47" t="s">
        <v>1582</v>
      </c>
      <c r="F1034" t="s">
        <v>1913</v>
      </c>
      <c r="G1034" s="47" t="s">
        <v>1585</v>
      </c>
      <c r="H1034" s="49">
        <v>2656</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3"/>
        <v>Fraction of Feedstock Shifted</v>
      </c>
      <c r="D1035" s="6" t="s">
        <v>1951</v>
      </c>
      <c r="E1035" s="47" t="s">
        <v>1583</v>
      </c>
      <c r="F1035" t="s">
        <v>1913</v>
      </c>
      <c r="G1035" s="47" t="s">
        <v>1587</v>
      </c>
      <c r="H1035" s="49">
        <v>2657</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3"/>
        <v>Fraction of Feedstock Shifted</v>
      </c>
      <c r="D1036" s="6" t="s">
        <v>1951</v>
      </c>
      <c r="E1036" s="47" t="s">
        <v>1584</v>
      </c>
      <c r="F1036" t="s">
        <v>1913</v>
      </c>
      <c r="G1036" s="47" t="s">
        <v>1588</v>
      </c>
      <c r="H1036" s="49">
        <v>2658</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3"/>
        <v>Fraction of Feedstock Shifted</v>
      </c>
      <c r="D1037" s="6" t="s">
        <v>1951</v>
      </c>
      <c r="E1037" s="47" t="s">
        <v>1581</v>
      </c>
      <c r="F1037" t="s">
        <v>1913</v>
      </c>
      <c r="G1037" s="47" t="s">
        <v>1586</v>
      </c>
      <c r="H1037" s="49">
        <v>2659</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3"/>
        <v>Fraction of Feedstock Shifted</v>
      </c>
      <c r="D1038" s="6" t="s">
        <v>1952</v>
      </c>
      <c r="E1038" s="47" t="s">
        <v>1280</v>
      </c>
      <c r="F1038" t="s">
        <v>1914</v>
      </c>
      <c r="G1038" s="47" t="s">
        <v>1286</v>
      </c>
      <c r="H1038" s="49">
        <v>2660</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3"/>
        <v>Fraction of Feedstock Shifted</v>
      </c>
      <c r="D1039" s="6" t="s">
        <v>1952</v>
      </c>
      <c r="E1039" s="47" t="s">
        <v>1281</v>
      </c>
      <c r="F1039" t="s">
        <v>1914</v>
      </c>
      <c r="G1039" s="47" t="s">
        <v>1289</v>
      </c>
      <c r="H1039" s="49">
        <v>2661</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3"/>
        <v>Fraction of Feedstock Shifted</v>
      </c>
      <c r="D1040" s="6" t="s">
        <v>1952</v>
      </c>
      <c r="E1040" s="47" t="s">
        <v>1282</v>
      </c>
      <c r="F1040" t="s">
        <v>1914</v>
      </c>
      <c r="G1040" s="47" t="s">
        <v>1290</v>
      </c>
      <c r="H1040" s="49">
        <v>2662</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3"/>
        <v>Fraction of Feedstock Shifted</v>
      </c>
      <c r="D1041" s="6" t="s">
        <v>1952</v>
      </c>
      <c r="E1041" s="47" t="s">
        <v>1283</v>
      </c>
      <c r="F1041" t="s">
        <v>1914</v>
      </c>
      <c r="G1041" s="47" t="s">
        <v>1287</v>
      </c>
      <c r="H1041" s="49">
        <v>2663</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3"/>
        <v>Fraction of Feedstock Shifted</v>
      </c>
      <c r="D1042" s="6" t="s">
        <v>1952</v>
      </c>
      <c r="E1042" s="47" t="s">
        <v>1284</v>
      </c>
      <c r="F1042" t="s">
        <v>1914</v>
      </c>
      <c r="G1042" s="47" t="s">
        <v>1288</v>
      </c>
      <c r="H1042" s="49">
        <v>2664</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3"/>
        <v>Fraction of Feedstock Shifted</v>
      </c>
      <c r="D1043" s="6" t="s">
        <v>1952</v>
      </c>
      <c r="E1043" s="47" t="s">
        <v>1285</v>
      </c>
      <c r="F1043" t="s">
        <v>1914</v>
      </c>
      <c r="G1043" s="47" t="s">
        <v>1291</v>
      </c>
      <c r="H1043" s="49">
        <v>2665</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3"/>
        <v>Fraction of Feedstock Shifted</v>
      </c>
      <c r="D1044" s="6" t="s">
        <v>1952</v>
      </c>
      <c r="E1044" s="47" t="s">
        <v>1582</v>
      </c>
      <c r="F1044" t="s">
        <v>1914</v>
      </c>
      <c r="G1044" s="47" t="s">
        <v>1585</v>
      </c>
      <c r="H1044" s="49">
        <v>2666</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3"/>
        <v>Fraction of Feedstock Shifted</v>
      </c>
      <c r="D1045" s="6" t="s">
        <v>1952</v>
      </c>
      <c r="E1045" s="47" t="s">
        <v>1583</v>
      </c>
      <c r="F1045" t="s">
        <v>1914</v>
      </c>
      <c r="G1045" s="47" t="s">
        <v>1587</v>
      </c>
      <c r="H1045" s="49">
        <v>2667</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3"/>
        <v>Fraction of Feedstock Shifted</v>
      </c>
      <c r="D1046" s="6" t="s">
        <v>1952</v>
      </c>
      <c r="E1046" s="47" t="s">
        <v>1584</v>
      </c>
      <c r="F1046" t="s">
        <v>1914</v>
      </c>
      <c r="G1046" s="47" t="s">
        <v>1588</v>
      </c>
      <c r="H1046" s="49">
        <v>2668</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3"/>
        <v>Fraction of Feedstock Shifted</v>
      </c>
      <c r="D1047" s="6" t="s">
        <v>1952</v>
      </c>
      <c r="E1047" s="47" t="s">
        <v>1581</v>
      </c>
      <c r="F1047" t="s">
        <v>1914</v>
      </c>
      <c r="G1047" s="47" t="s">
        <v>1586</v>
      </c>
      <c r="H1047" s="49">
        <v>2669</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3"/>
        <v>Fraction of Feedstock Shifted</v>
      </c>
      <c r="D1048" s="6" t="s">
        <v>1953</v>
      </c>
      <c r="E1048" s="47" t="s">
        <v>1280</v>
      </c>
      <c r="F1048" t="s">
        <v>1915</v>
      </c>
      <c r="G1048" s="47" t="s">
        <v>1286</v>
      </c>
      <c r="H1048" s="49">
        <v>2670</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3"/>
        <v>Fraction of Feedstock Shifted</v>
      </c>
      <c r="D1049" s="6" t="s">
        <v>1953</v>
      </c>
      <c r="E1049" s="47" t="s">
        <v>1281</v>
      </c>
      <c r="F1049" t="s">
        <v>1915</v>
      </c>
      <c r="G1049" s="47" t="s">
        <v>1289</v>
      </c>
      <c r="H1049" s="49">
        <v>2671</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3"/>
        <v>Fraction of Feedstock Shifted</v>
      </c>
      <c r="D1050" s="6" t="s">
        <v>1953</v>
      </c>
      <c r="E1050" s="47" t="s">
        <v>1282</v>
      </c>
      <c r="F1050" t="s">
        <v>1915</v>
      </c>
      <c r="G1050" s="47" t="s">
        <v>1290</v>
      </c>
      <c r="H1050" s="49">
        <v>2672</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3"/>
        <v>Fraction of Feedstock Shifted</v>
      </c>
      <c r="D1051" s="6" t="s">
        <v>1953</v>
      </c>
      <c r="E1051" s="47" t="s">
        <v>1283</v>
      </c>
      <c r="F1051" t="s">
        <v>1915</v>
      </c>
      <c r="G1051" s="47" t="s">
        <v>1287</v>
      </c>
      <c r="H1051" s="49">
        <v>2673</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3"/>
        <v>Fraction of Feedstock Shifted</v>
      </c>
      <c r="D1052" s="6" t="s">
        <v>1953</v>
      </c>
      <c r="E1052" s="47" t="s">
        <v>1284</v>
      </c>
      <c r="F1052" t="s">
        <v>1915</v>
      </c>
      <c r="G1052" s="47" t="s">
        <v>1288</v>
      </c>
      <c r="H1052" s="49">
        <v>2674</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3"/>
        <v>Fraction of Feedstock Shifted</v>
      </c>
      <c r="D1053" s="6" t="s">
        <v>1953</v>
      </c>
      <c r="E1053" s="47" t="s">
        <v>1285</v>
      </c>
      <c r="F1053" t="s">
        <v>1915</v>
      </c>
      <c r="G1053" s="47" t="s">
        <v>1291</v>
      </c>
      <c r="H1053" s="49">
        <v>2675</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3"/>
        <v>Fraction of Feedstock Shifted</v>
      </c>
      <c r="D1054" s="6" t="s">
        <v>1953</v>
      </c>
      <c r="E1054" s="47" t="s">
        <v>1582</v>
      </c>
      <c r="F1054" t="s">
        <v>1915</v>
      </c>
      <c r="G1054" s="47" t="s">
        <v>1585</v>
      </c>
      <c r="H1054" s="49">
        <v>2676</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3"/>
        <v>Fraction of Feedstock Shifted</v>
      </c>
      <c r="D1055" s="6" t="s">
        <v>1953</v>
      </c>
      <c r="E1055" s="47" t="s">
        <v>1583</v>
      </c>
      <c r="F1055" t="s">
        <v>1915</v>
      </c>
      <c r="G1055" s="47" t="s">
        <v>1587</v>
      </c>
      <c r="H1055" s="49">
        <v>2677</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3"/>
        <v>Fraction of Feedstock Shifted</v>
      </c>
      <c r="D1056" s="6" t="s">
        <v>1953</v>
      </c>
      <c r="E1056" s="47" t="s">
        <v>1584</v>
      </c>
      <c r="F1056" t="s">
        <v>1915</v>
      </c>
      <c r="G1056" s="47" t="s">
        <v>1588</v>
      </c>
      <c r="H1056" s="49">
        <v>2678</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3"/>
        <v>Fraction of Feedstock Shifted</v>
      </c>
      <c r="D1057" s="6" t="s">
        <v>1953</v>
      </c>
      <c r="E1057" s="47" t="s">
        <v>1581</v>
      </c>
      <c r="F1057" t="s">
        <v>1915</v>
      </c>
      <c r="G1057" s="47" t="s">
        <v>1586</v>
      </c>
      <c r="H1057" s="49">
        <v>2679</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3"/>
        <v>Fraction of Feedstock Shifted</v>
      </c>
      <c r="D1058" s="6" t="s">
        <v>1954</v>
      </c>
      <c r="E1058" s="47" t="s">
        <v>1280</v>
      </c>
      <c r="F1058" t="s">
        <v>1916</v>
      </c>
      <c r="G1058" s="47" t="s">
        <v>1286</v>
      </c>
      <c r="H1058" s="49">
        <v>2680</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3"/>
        <v>Fraction of Feedstock Shifted</v>
      </c>
      <c r="D1059" s="6" t="s">
        <v>1954</v>
      </c>
      <c r="E1059" s="47" t="s">
        <v>1281</v>
      </c>
      <c r="F1059" t="s">
        <v>1916</v>
      </c>
      <c r="G1059" s="47" t="s">
        <v>1289</v>
      </c>
      <c r="H1059" s="49">
        <v>2681</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3"/>
        <v>Fraction of Feedstock Shifted</v>
      </c>
      <c r="D1060" s="6" t="s">
        <v>1954</v>
      </c>
      <c r="E1060" s="47" t="s">
        <v>1282</v>
      </c>
      <c r="F1060" t="s">
        <v>1916</v>
      </c>
      <c r="G1060" s="47" t="s">
        <v>1290</v>
      </c>
      <c r="H1060" s="49">
        <v>2682</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3"/>
        <v>Fraction of Feedstock Shifted</v>
      </c>
      <c r="D1061" s="6" t="s">
        <v>1954</v>
      </c>
      <c r="E1061" s="47" t="s">
        <v>1283</v>
      </c>
      <c r="F1061" t="s">
        <v>1916</v>
      </c>
      <c r="G1061" s="47" t="s">
        <v>1287</v>
      </c>
      <c r="H1061" s="49">
        <v>2683</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3"/>
        <v>Fraction of Feedstock Shifted</v>
      </c>
      <c r="D1062" s="6" t="s">
        <v>1954</v>
      </c>
      <c r="E1062" s="47" t="s">
        <v>1284</v>
      </c>
      <c r="F1062" t="s">
        <v>1916</v>
      </c>
      <c r="G1062" s="47" t="s">
        <v>1288</v>
      </c>
      <c r="H1062" s="49">
        <v>2684</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3"/>
        <v>Fraction of Feedstock Shifted</v>
      </c>
      <c r="D1063" s="6" t="s">
        <v>1954</v>
      </c>
      <c r="E1063" s="47" t="s">
        <v>1285</v>
      </c>
      <c r="F1063" t="s">
        <v>1916</v>
      </c>
      <c r="G1063" s="47" t="s">
        <v>1291</v>
      </c>
      <c r="H1063" s="49">
        <v>2685</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3"/>
        <v>Fraction of Feedstock Shifted</v>
      </c>
      <c r="D1064" s="6" t="s">
        <v>1954</v>
      </c>
      <c r="E1064" s="47" t="s">
        <v>1582</v>
      </c>
      <c r="F1064" t="s">
        <v>1916</v>
      </c>
      <c r="G1064" s="47" t="s">
        <v>1585</v>
      </c>
      <c r="H1064" s="49">
        <v>2686</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3"/>
        <v>Fraction of Feedstock Shifted</v>
      </c>
      <c r="D1065" s="6" t="s">
        <v>1954</v>
      </c>
      <c r="E1065" s="47" t="s">
        <v>1583</v>
      </c>
      <c r="F1065" t="s">
        <v>1916</v>
      </c>
      <c r="G1065" s="47" t="s">
        <v>1587</v>
      </c>
      <c r="H1065" s="49">
        <v>2687</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3"/>
        <v>Fraction of Feedstock Shifted</v>
      </c>
      <c r="D1066" s="6" t="s">
        <v>1954</v>
      </c>
      <c r="E1066" s="47" t="s">
        <v>1584</v>
      </c>
      <c r="F1066" t="s">
        <v>1916</v>
      </c>
      <c r="G1066" s="47" t="s">
        <v>1588</v>
      </c>
      <c r="H1066" s="49">
        <v>2688</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3"/>
        <v>Fraction of Feedstock Shifted</v>
      </c>
      <c r="D1067" s="6" t="s">
        <v>1954</v>
      </c>
      <c r="E1067" s="47" t="s">
        <v>1581</v>
      </c>
      <c r="F1067" t="s">
        <v>1916</v>
      </c>
      <c r="G1067" s="47" t="s">
        <v>1586</v>
      </c>
      <c r="H1067" s="49">
        <v>2689</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3"/>
        <v>Fraction of Feedstock Shifted</v>
      </c>
      <c r="D1068" s="6" t="s">
        <v>1955</v>
      </c>
      <c r="E1068" s="47" t="s">
        <v>1280</v>
      </c>
      <c r="F1068" t="s">
        <v>1958</v>
      </c>
      <c r="G1068" s="47" t="s">
        <v>1286</v>
      </c>
      <c r="H1068" s="49">
        <v>2690</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3"/>
        <v>Fraction of Feedstock Shifted</v>
      </c>
      <c r="D1069" s="6" t="s">
        <v>1955</v>
      </c>
      <c r="E1069" s="47" t="s">
        <v>1281</v>
      </c>
      <c r="F1069" t="s">
        <v>1958</v>
      </c>
      <c r="G1069" s="47" t="s">
        <v>1289</v>
      </c>
      <c r="H1069" s="49">
        <v>2691</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3"/>
        <v>Fraction of Feedstock Shifted</v>
      </c>
      <c r="D1070" s="6" t="s">
        <v>1955</v>
      </c>
      <c r="E1070" s="47" t="s">
        <v>1282</v>
      </c>
      <c r="F1070" t="s">
        <v>1958</v>
      </c>
      <c r="G1070" s="47" t="s">
        <v>1290</v>
      </c>
      <c r="H1070" s="49">
        <v>2692</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3"/>
        <v>Fraction of Feedstock Shifted</v>
      </c>
      <c r="D1071" s="6" t="s">
        <v>1955</v>
      </c>
      <c r="E1071" s="47" t="s">
        <v>1283</v>
      </c>
      <c r="F1071" t="s">
        <v>1958</v>
      </c>
      <c r="G1071" s="47" t="s">
        <v>1287</v>
      </c>
      <c r="H1071" s="49">
        <v>2693</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3"/>
        <v>Fraction of Feedstock Shifted</v>
      </c>
      <c r="D1072" s="6" t="s">
        <v>1955</v>
      </c>
      <c r="E1072" s="47" t="s">
        <v>1284</v>
      </c>
      <c r="F1072" t="s">
        <v>1958</v>
      </c>
      <c r="G1072" s="47" t="s">
        <v>1288</v>
      </c>
      <c r="H1072" s="49">
        <v>2694</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3"/>
        <v>Fraction of Feedstock Shifted</v>
      </c>
      <c r="D1073" s="6" t="s">
        <v>1955</v>
      </c>
      <c r="E1073" s="47" t="s">
        <v>1285</v>
      </c>
      <c r="F1073" t="s">
        <v>1958</v>
      </c>
      <c r="G1073" s="47" t="s">
        <v>1291</v>
      </c>
      <c r="H1073" s="49">
        <v>2695</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3"/>
        <v>Fraction of Feedstock Shifted</v>
      </c>
      <c r="D1074" s="6" t="s">
        <v>1955</v>
      </c>
      <c r="E1074" s="47" t="s">
        <v>1582</v>
      </c>
      <c r="F1074" t="s">
        <v>1958</v>
      </c>
      <c r="G1074" s="47" t="s">
        <v>1585</v>
      </c>
      <c r="H1074" s="49">
        <v>2696</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3"/>
        <v>Fraction of Feedstock Shifted</v>
      </c>
      <c r="D1075" s="6" t="s">
        <v>1955</v>
      </c>
      <c r="E1075" s="47" t="s">
        <v>1583</v>
      </c>
      <c r="F1075" t="s">
        <v>1958</v>
      </c>
      <c r="G1075" s="47" t="s">
        <v>1587</v>
      </c>
      <c r="H1075" s="49">
        <v>2697</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Feedstock Shifting</v>
      </c>
      <c r="C1076" s="176" t="str">
        <f t="shared" si="43"/>
        <v>Fraction of Feedstock Shifted</v>
      </c>
      <c r="D1076" s="6" t="s">
        <v>1955</v>
      </c>
      <c r="E1076" s="47" t="s">
        <v>1584</v>
      </c>
      <c r="F1076" t="s">
        <v>1958</v>
      </c>
      <c r="G1076" s="47" t="s">
        <v>1588</v>
      </c>
      <c r="H1076" s="49">
        <v>2698</v>
      </c>
      <c r="I1076" s="197" t="s">
        <v>44</v>
      </c>
      <c r="J1076" s="177" t="str">
        <f>IF(ISBLANK(INDEX('Policy Characteristics'!D:D,MATCH($C1076,'Policy Characteristics'!$C:$C,0))),"",INDEX('Policy Characteristics'!D:D,MATCH($C1076,'Policy Characteristics'!$C:$C,0)))</f>
        <v>Feedstock Shifting</v>
      </c>
      <c r="K1076" s="176" t="str">
        <f>IF(ISBLANK(INDEX('Policy Characteristics'!E:E,MATCH($C1076,'Policy Characteristics'!$C:$C,0))),"",INDEX('Policy Characteristics'!E:E,MATCH($C1076,'Policy Characteristics'!$C:$C,0)))</f>
        <v>indst feedstock shifting</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potential achieved</v>
      </c>
      <c r="P1076" s="176"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176" t="str">
        <f>IF(ISBLANK(INDEX('Policy Characteristics'!K:K,MATCH($C1076,'Policy Characteristics'!$C:$C,0))),"",INDEX('Policy Characteristics'!K:K,MATCH($C1076,'Policy Characteristics'!$C:$C,0)))</f>
        <v/>
      </c>
      <c r="R1076" s="176" t="str">
        <f>IF(ISBLANK(INDEX('Policy Characteristics'!L:L,MATCH($C1076,'Policy Characteristics'!$C:$C,0))),"",INDEX('Policy Characteristics'!L:L,MATCH($C1076,'Policy Characteristics'!$C:$C,0)))</f>
        <v/>
      </c>
    </row>
    <row r="1077" spans="1:18" s="2"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Feedstock Shifting</v>
      </c>
      <c r="C1077" s="176" t="str">
        <f t="shared" si="43"/>
        <v>Fraction of Feedstock Shifted</v>
      </c>
      <c r="D1077" s="6" t="s">
        <v>1955</v>
      </c>
      <c r="E1077" s="47" t="s">
        <v>1581</v>
      </c>
      <c r="F1077" t="s">
        <v>1958</v>
      </c>
      <c r="G1077" s="47" t="s">
        <v>1586</v>
      </c>
      <c r="H1077" s="49">
        <v>2699</v>
      </c>
      <c r="I1077" s="197" t="s">
        <v>44</v>
      </c>
      <c r="J1077" s="177" t="str">
        <f>IF(ISBLANK(INDEX('Policy Characteristics'!D:D,MATCH($C1077,'Policy Characteristics'!$C:$C,0))),"",INDEX('Policy Characteristics'!D:D,MATCH($C1077,'Policy Characteristics'!$C:$C,0)))</f>
        <v>Feedstock Shifting</v>
      </c>
      <c r="K1077" s="176" t="str">
        <f>IF(ISBLANK(INDEX('Policy Characteristics'!E:E,MATCH($C1077,'Policy Characteristics'!$C:$C,0))),"",INDEX('Policy Characteristics'!E:E,MATCH($C1077,'Policy Characteristics'!$C:$C,0)))</f>
        <v>indst feedstock shifting</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potential achieved</v>
      </c>
      <c r="P1077" s="176"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176" t="str">
        <f>IF(ISBLANK(INDEX('Policy Characteristics'!K:K,MATCH($C1077,'Policy Characteristics'!$C:$C,0))),"",INDEX('Policy Characteristics'!K:K,MATCH($C1077,'Policy Characteristics'!$C:$C,0)))</f>
        <v/>
      </c>
      <c r="R1077" s="176" t="str">
        <f>IF(ISBLANK(INDEX('Policy Characteristics'!L:L,MATCH($C1077,'Policy Characteristics'!$C:$C,0))),"",INDEX('Policy Characteristics'!L:L,MATCH($C1077,'Policy Characteristics'!$C:$C,0)))</f>
        <v/>
      </c>
    </row>
    <row r="1078" spans="1:18" s="2"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Feedstock Shifting</v>
      </c>
      <c r="C1078" s="176" t="str">
        <f t="shared" si="43"/>
        <v>Fraction of Feedstock Shifted</v>
      </c>
      <c r="D1078" s="6" t="s">
        <v>1956</v>
      </c>
      <c r="E1078" s="47" t="s">
        <v>1280</v>
      </c>
      <c r="F1078" t="s">
        <v>1917</v>
      </c>
      <c r="G1078" s="47" t="s">
        <v>1286</v>
      </c>
      <c r="H1078" s="49">
        <v>2700</v>
      </c>
      <c r="I1078" s="197" t="s">
        <v>44</v>
      </c>
      <c r="J1078" s="177" t="str">
        <f>IF(ISBLANK(INDEX('Policy Characteristics'!D:D,MATCH($C1078,'Policy Characteristics'!$C:$C,0))),"",INDEX('Policy Characteristics'!D:D,MATCH($C1078,'Policy Characteristics'!$C:$C,0)))</f>
        <v>Feedstock Shifting</v>
      </c>
      <c r="K1078" s="176" t="str">
        <f>IF(ISBLANK(INDEX('Policy Characteristics'!E:E,MATCH($C1078,'Policy Characteristics'!$C:$C,0))),"",INDEX('Policy Characteristics'!E:E,MATCH($C1078,'Policy Characteristics'!$C:$C,0)))</f>
        <v>indst feedstock shifting</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potential achieved</v>
      </c>
      <c r="P1078" s="176"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176" t="str">
        <f>IF(ISBLANK(INDEX('Policy Characteristics'!K:K,MATCH($C1078,'Policy Characteristics'!$C:$C,0))),"",INDEX('Policy Characteristics'!K:K,MATCH($C1078,'Policy Characteristics'!$C:$C,0)))</f>
        <v/>
      </c>
      <c r="R1078" s="176" t="str">
        <f>IF(ISBLANK(INDEX('Policy Characteristics'!L:L,MATCH($C1078,'Policy Characteristics'!$C:$C,0))),"",INDEX('Policy Characteristics'!L:L,MATCH($C1078,'Policy Characteristics'!$C:$C,0)))</f>
        <v/>
      </c>
    </row>
    <row r="1079" spans="1:18" s="2"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Feedstock Shifting</v>
      </c>
      <c r="C1079" s="176" t="str">
        <f t="shared" si="43"/>
        <v>Fraction of Feedstock Shifted</v>
      </c>
      <c r="D1079" s="6" t="s">
        <v>1956</v>
      </c>
      <c r="E1079" s="47" t="s">
        <v>1281</v>
      </c>
      <c r="F1079" t="s">
        <v>1917</v>
      </c>
      <c r="G1079" s="47" t="s">
        <v>1289</v>
      </c>
      <c r="H1079" s="49">
        <v>2701</v>
      </c>
      <c r="I1079" s="197" t="s">
        <v>44</v>
      </c>
      <c r="J1079" s="177" t="str">
        <f>IF(ISBLANK(INDEX('Policy Characteristics'!D:D,MATCH($C1079,'Policy Characteristics'!$C:$C,0))),"",INDEX('Policy Characteristics'!D:D,MATCH($C1079,'Policy Characteristics'!$C:$C,0)))</f>
        <v>Feedstock Shifting</v>
      </c>
      <c r="K1079" s="176" t="str">
        <f>IF(ISBLANK(INDEX('Policy Characteristics'!E:E,MATCH($C1079,'Policy Characteristics'!$C:$C,0))),"",INDEX('Policy Characteristics'!E:E,MATCH($C1079,'Policy Characteristics'!$C:$C,0)))</f>
        <v>indst feedstock shifting</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potential achieved</v>
      </c>
      <c r="P1079" s="176"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176" t="str">
        <f>IF(ISBLANK(INDEX('Policy Characteristics'!K:K,MATCH($C1079,'Policy Characteristics'!$C:$C,0))),"",INDEX('Policy Characteristics'!K:K,MATCH($C1079,'Policy Characteristics'!$C:$C,0)))</f>
        <v/>
      </c>
      <c r="R1079" s="176" t="str">
        <f>IF(ISBLANK(INDEX('Policy Characteristics'!L:L,MATCH($C1079,'Policy Characteristics'!$C:$C,0))),"",INDEX('Policy Characteristics'!L:L,MATCH($C1079,'Policy Characteristics'!$C:$C,0)))</f>
        <v/>
      </c>
    </row>
    <row r="1080" spans="1:18" s="2"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Feedstock Shifting</v>
      </c>
      <c r="C1080" s="176" t="str">
        <f t="shared" si="43"/>
        <v>Fraction of Feedstock Shifted</v>
      </c>
      <c r="D1080" s="6" t="s">
        <v>1956</v>
      </c>
      <c r="E1080" s="47" t="s">
        <v>1282</v>
      </c>
      <c r="F1080" t="s">
        <v>1917</v>
      </c>
      <c r="G1080" s="47" t="s">
        <v>1290</v>
      </c>
      <c r="H1080" s="49">
        <v>2702</v>
      </c>
      <c r="I1080" s="197" t="s">
        <v>44</v>
      </c>
      <c r="J1080" s="177" t="str">
        <f>IF(ISBLANK(INDEX('Policy Characteristics'!D:D,MATCH($C1080,'Policy Characteristics'!$C:$C,0))),"",INDEX('Policy Characteristics'!D:D,MATCH($C1080,'Policy Characteristics'!$C:$C,0)))</f>
        <v>Feedstock Shifting</v>
      </c>
      <c r="K1080" s="176" t="str">
        <f>IF(ISBLANK(INDEX('Policy Characteristics'!E:E,MATCH($C1080,'Policy Characteristics'!$C:$C,0))),"",INDEX('Policy Characteristics'!E:E,MATCH($C1080,'Policy Characteristics'!$C:$C,0)))</f>
        <v>indst feedstock shifting</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potential achieved</v>
      </c>
      <c r="P1080" s="176"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176" t="str">
        <f>IF(ISBLANK(INDEX('Policy Characteristics'!K:K,MATCH($C1080,'Policy Characteristics'!$C:$C,0))),"",INDEX('Policy Characteristics'!K:K,MATCH($C1080,'Policy Characteristics'!$C:$C,0)))</f>
        <v/>
      </c>
      <c r="R1080" s="176" t="str">
        <f>IF(ISBLANK(INDEX('Policy Characteristics'!L:L,MATCH($C1080,'Policy Characteristics'!$C:$C,0))),"",INDEX('Policy Characteristics'!L:L,MATCH($C1080,'Policy Characteristics'!$C:$C,0)))</f>
        <v/>
      </c>
    </row>
    <row r="1081" spans="1:18" s="2"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Feedstock Shifting</v>
      </c>
      <c r="C1081" s="176" t="str">
        <f t="shared" si="43"/>
        <v>Fraction of Feedstock Shifted</v>
      </c>
      <c r="D1081" s="6" t="s">
        <v>1956</v>
      </c>
      <c r="E1081" s="47" t="s">
        <v>1283</v>
      </c>
      <c r="F1081" t="s">
        <v>1917</v>
      </c>
      <c r="G1081" s="47" t="s">
        <v>1287</v>
      </c>
      <c r="H1081" s="49">
        <v>2703</v>
      </c>
      <c r="I1081" s="197" t="s">
        <v>44</v>
      </c>
      <c r="J1081" s="177" t="str">
        <f>IF(ISBLANK(INDEX('Policy Characteristics'!D:D,MATCH($C1081,'Policy Characteristics'!$C:$C,0))),"",INDEX('Policy Characteristics'!D:D,MATCH($C1081,'Policy Characteristics'!$C:$C,0)))</f>
        <v>Feedstock Shifting</v>
      </c>
      <c r="K1081" s="176" t="str">
        <f>IF(ISBLANK(INDEX('Policy Characteristics'!E:E,MATCH($C1081,'Policy Characteristics'!$C:$C,0))),"",INDEX('Policy Characteristics'!E:E,MATCH($C1081,'Policy Characteristics'!$C:$C,0)))</f>
        <v>indst feedstock shifting</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potential achieved</v>
      </c>
      <c r="P1081" s="176"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176" t="str">
        <f>IF(ISBLANK(INDEX('Policy Characteristics'!K:K,MATCH($C1081,'Policy Characteristics'!$C:$C,0))),"",INDEX('Policy Characteristics'!K:K,MATCH($C1081,'Policy Characteristics'!$C:$C,0)))</f>
        <v/>
      </c>
      <c r="R1081" s="176" t="str">
        <f>IF(ISBLANK(INDEX('Policy Characteristics'!L:L,MATCH($C1081,'Policy Characteristics'!$C:$C,0))),"",INDEX('Policy Characteristics'!L:L,MATCH($C1081,'Policy Characteristics'!$C:$C,0)))</f>
        <v/>
      </c>
    </row>
    <row r="1082" spans="1:18" s="2"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Feedstock Shifting</v>
      </c>
      <c r="C1082" s="176" t="str">
        <f t="shared" si="43"/>
        <v>Fraction of Feedstock Shifted</v>
      </c>
      <c r="D1082" s="6" t="s">
        <v>1956</v>
      </c>
      <c r="E1082" s="47" t="s">
        <v>1284</v>
      </c>
      <c r="F1082" t="s">
        <v>1917</v>
      </c>
      <c r="G1082" s="47" t="s">
        <v>1288</v>
      </c>
      <c r="H1082" s="49">
        <v>2704</v>
      </c>
      <c r="I1082" s="197" t="s">
        <v>44</v>
      </c>
      <c r="J1082" s="177" t="str">
        <f>IF(ISBLANK(INDEX('Policy Characteristics'!D:D,MATCH($C1082,'Policy Characteristics'!$C:$C,0))),"",INDEX('Policy Characteristics'!D:D,MATCH($C1082,'Policy Characteristics'!$C:$C,0)))</f>
        <v>Feedstock Shifting</v>
      </c>
      <c r="K1082" s="176" t="str">
        <f>IF(ISBLANK(INDEX('Policy Characteristics'!E:E,MATCH($C1082,'Policy Characteristics'!$C:$C,0))),"",INDEX('Policy Characteristics'!E:E,MATCH($C1082,'Policy Characteristics'!$C:$C,0)))</f>
        <v>indst feedstock shifting</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potential achieved</v>
      </c>
      <c r="P1082" s="176"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176" t="str">
        <f>IF(ISBLANK(INDEX('Policy Characteristics'!K:K,MATCH($C1082,'Policy Characteristics'!$C:$C,0))),"",INDEX('Policy Characteristics'!K:K,MATCH($C1082,'Policy Characteristics'!$C:$C,0)))</f>
        <v/>
      </c>
      <c r="R1082" s="176" t="str">
        <f>IF(ISBLANK(INDEX('Policy Characteristics'!L:L,MATCH($C1082,'Policy Characteristics'!$C:$C,0))),"",INDEX('Policy Characteristics'!L:L,MATCH($C1082,'Policy Characteristics'!$C:$C,0)))</f>
        <v/>
      </c>
    </row>
    <row r="1083" spans="1:18" s="2"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Feedstock Shifting</v>
      </c>
      <c r="C1083" s="176" t="str">
        <f t="shared" si="43"/>
        <v>Fraction of Feedstock Shifted</v>
      </c>
      <c r="D1083" s="6" t="s">
        <v>1956</v>
      </c>
      <c r="E1083" s="47" t="s">
        <v>1285</v>
      </c>
      <c r="F1083" t="s">
        <v>1917</v>
      </c>
      <c r="G1083" s="47" t="s">
        <v>1291</v>
      </c>
      <c r="H1083" s="49">
        <v>2705</v>
      </c>
      <c r="I1083" s="197" t="s">
        <v>44</v>
      </c>
      <c r="J1083" s="177" t="str">
        <f>IF(ISBLANK(INDEX('Policy Characteristics'!D:D,MATCH($C1083,'Policy Characteristics'!$C:$C,0))),"",INDEX('Policy Characteristics'!D:D,MATCH($C1083,'Policy Characteristics'!$C:$C,0)))</f>
        <v>Feedstock Shifting</v>
      </c>
      <c r="K1083" s="176" t="str">
        <f>IF(ISBLANK(INDEX('Policy Characteristics'!E:E,MATCH($C1083,'Policy Characteristics'!$C:$C,0))),"",INDEX('Policy Characteristics'!E:E,MATCH($C1083,'Policy Characteristics'!$C:$C,0)))</f>
        <v>indst feedstock shifting</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potential achieved</v>
      </c>
      <c r="P1083" s="176"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176" t="str">
        <f>IF(ISBLANK(INDEX('Policy Characteristics'!K:K,MATCH($C1083,'Policy Characteristics'!$C:$C,0))),"",INDEX('Policy Characteristics'!K:K,MATCH($C1083,'Policy Characteristics'!$C:$C,0)))</f>
        <v/>
      </c>
      <c r="R1083" s="176" t="str">
        <f>IF(ISBLANK(INDEX('Policy Characteristics'!L:L,MATCH($C1083,'Policy Characteristics'!$C:$C,0))),"",INDEX('Policy Characteristics'!L:L,MATCH($C1083,'Policy Characteristics'!$C:$C,0)))</f>
        <v/>
      </c>
    </row>
    <row r="1084" spans="1:18" s="2"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Feedstock Shifting</v>
      </c>
      <c r="C1084" s="176" t="str">
        <f t="shared" si="43"/>
        <v>Fraction of Feedstock Shifted</v>
      </c>
      <c r="D1084" s="6" t="s">
        <v>1956</v>
      </c>
      <c r="E1084" s="47" t="s">
        <v>1582</v>
      </c>
      <c r="F1084" t="s">
        <v>1917</v>
      </c>
      <c r="G1084" s="47" t="s">
        <v>1585</v>
      </c>
      <c r="H1084" s="49">
        <v>2706</v>
      </c>
      <c r="I1084" s="197" t="s">
        <v>44</v>
      </c>
      <c r="J1084" s="177" t="str">
        <f>IF(ISBLANK(INDEX('Policy Characteristics'!D:D,MATCH($C1084,'Policy Characteristics'!$C:$C,0))),"",INDEX('Policy Characteristics'!D:D,MATCH($C1084,'Policy Characteristics'!$C:$C,0)))</f>
        <v>Feedstock Shifting</v>
      </c>
      <c r="K1084" s="176" t="str">
        <f>IF(ISBLANK(INDEX('Policy Characteristics'!E:E,MATCH($C1084,'Policy Characteristics'!$C:$C,0))),"",INDEX('Policy Characteristics'!E:E,MATCH($C1084,'Policy Characteristics'!$C:$C,0)))</f>
        <v>indst feedstock shifting</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potential achieved</v>
      </c>
      <c r="P1084" s="176"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176" t="str">
        <f>IF(ISBLANK(INDEX('Policy Characteristics'!K:K,MATCH($C1084,'Policy Characteristics'!$C:$C,0))),"",INDEX('Policy Characteristics'!K:K,MATCH($C1084,'Policy Characteristics'!$C:$C,0)))</f>
        <v/>
      </c>
      <c r="R1084" s="176" t="str">
        <f>IF(ISBLANK(INDEX('Policy Characteristics'!L:L,MATCH($C1084,'Policy Characteristics'!$C:$C,0))),"",INDEX('Policy Characteristics'!L:L,MATCH($C1084,'Policy Characteristics'!$C:$C,0)))</f>
        <v/>
      </c>
    </row>
    <row r="1085" spans="1:18" s="2"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Feedstock Shifting</v>
      </c>
      <c r="C1085" s="176" t="str">
        <f t="shared" si="43"/>
        <v>Fraction of Feedstock Shifted</v>
      </c>
      <c r="D1085" s="6" t="s">
        <v>1956</v>
      </c>
      <c r="E1085" s="47" t="s">
        <v>1583</v>
      </c>
      <c r="F1085" t="s">
        <v>1917</v>
      </c>
      <c r="G1085" s="47" t="s">
        <v>1587</v>
      </c>
      <c r="H1085" s="49">
        <v>2707</v>
      </c>
      <c r="I1085" s="197" t="s">
        <v>44</v>
      </c>
      <c r="J1085" s="177" t="str">
        <f>IF(ISBLANK(INDEX('Policy Characteristics'!D:D,MATCH($C1085,'Policy Characteristics'!$C:$C,0))),"",INDEX('Policy Characteristics'!D:D,MATCH($C1085,'Policy Characteristics'!$C:$C,0)))</f>
        <v>Feedstock Shifting</v>
      </c>
      <c r="K1085" s="176" t="str">
        <f>IF(ISBLANK(INDEX('Policy Characteristics'!E:E,MATCH($C1085,'Policy Characteristics'!$C:$C,0))),"",INDEX('Policy Characteristics'!E:E,MATCH($C1085,'Policy Characteristics'!$C:$C,0)))</f>
        <v>indst feedstock shifting</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potential achieved</v>
      </c>
      <c r="P1085" s="176" t="str">
        <f>IF(ISBLANK(INDEX('Policy Characteristics'!J:J,MATCH($C1085,'Policy Characteristics'!$C:$C,0))),"",INDEX('Policy Characteristics'!J:J,MATCH($C1085,'Policy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5" s="176" t="str">
        <f>IF(ISBLANK(INDEX('Policy Characteristics'!K:K,MATCH($C1085,'Policy Characteristics'!$C:$C,0))),"",INDEX('Policy Characteristics'!K:K,MATCH($C1085,'Policy Characteristics'!$C:$C,0)))</f>
        <v/>
      </c>
      <c r="R1085" s="176" t="str">
        <f>IF(ISBLANK(INDEX('Policy Characteristics'!L:L,MATCH($C1085,'Policy Characteristics'!$C:$C,0))),"",INDEX('Policy Characteristics'!L:L,MATCH($C1085,'Policy Characteristics'!$C:$C,0)))</f>
        <v/>
      </c>
    </row>
    <row r="1086" spans="1:18" s="2"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Feedstock Shifting</v>
      </c>
      <c r="C1086" s="176" t="str">
        <f t="shared" si="43"/>
        <v>Fraction of Feedstock Shifted</v>
      </c>
      <c r="D1086" s="6" t="s">
        <v>1956</v>
      </c>
      <c r="E1086" s="47" t="s">
        <v>1584</v>
      </c>
      <c r="F1086" t="s">
        <v>1917</v>
      </c>
      <c r="G1086" s="47" t="s">
        <v>1588</v>
      </c>
      <c r="H1086" s="49">
        <v>2708</v>
      </c>
      <c r="I1086" s="197" t="s">
        <v>44</v>
      </c>
      <c r="J1086" s="177" t="str">
        <f>IF(ISBLANK(INDEX('Policy Characteristics'!D:D,MATCH($C1086,'Policy Characteristics'!$C:$C,0))),"",INDEX('Policy Characteristics'!D:D,MATCH($C1086,'Policy Characteristics'!$C:$C,0)))</f>
        <v>Feedstock Shifting</v>
      </c>
      <c r="K1086" s="176" t="str">
        <f>IF(ISBLANK(INDEX('Policy Characteristics'!E:E,MATCH($C1086,'Policy Characteristics'!$C:$C,0))),"",INDEX('Policy Characteristics'!E:E,MATCH($C1086,'Policy Characteristics'!$C:$C,0)))</f>
        <v>indst feedstock shifting</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potential achieved</v>
      </c>
      <c r="P1086" s="176" t="str">
        <f>IF(ISBLANK(INDEX('Policy Characteristics'!J:J,MATCH($C1086,'Policy Characteristics'!$C:$C,0))),"",INDEX('Policy Characteristics'!J:J,MATCH($C1086,'Policy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6" s="176" t="str">
        <f>IF(ISBLANK(INDEX('Policy Characteristics'!K:K,MATCH($C1086,'Policy Characteristics'!$C:$C,0))),"",INDEX('Policy Characteristics'!K:K,MATCH($C1086,'Policy Characteristics'!$C:$C,0)))</f>
        <v/>
      </c>
      <c r="R1086" s="176" t="str">
        <f>IF(ISBLANK(INDEX('Policy Characteristics'!L:L,MATCH($C1086,'Policy Characteristics'!$C:$C,0))),"",INDEX('Policy Characteristics'!L:L,MATCH($C1086,'Policy Characteristics'!$C:$C,0)))</f>
        <v/>
      </c>
    </row>
    <row r="1087" spans="1:18" s="2"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Feedstock Shifting</v>
      </c>
      <c r="C1087" s="176" t="str">
        <f t="shared" si="43"/>
        <v>Fraction of Feedstock Shifted</v>
      </c>
      <c r="D1087" s="6" t="s">
        <v>1956</v>
      </c>
      <c r="E1087" s="47" t="s">
        <v>1581</v>
      </c>
      <c r="F1087" t="s">
        <v>1917</v>
      </c>
      <c r="G1087" s="47" t="s">
        <v>1586</v>
      </c>
      <c r="H1087" s="49">
        <v>2709</v>
      </c>
      <c r="I1087" s="197" t="s">
        <v>44</v>
      </c>
      <c r="J1087" s="177" t="str">
        <f>IF(ISBLANK(INDEX('Policy Characteristics'!D:D,MATCH($C1087,'Policy Characteristics'!$C:$C,0))),"",INDEX('Policy Characteristics'!D:D,MATCH($C1087,'Policy Characteristics'!$C:$C,0)))</f>
        <v>Feedstock Shifting</v>
      </c>
      <c r="K1087" s="176" t="str">
        <f>IF(ISBLANK(INDEX('Policy Characteristics'!E:E,MATCH($C1087,'Policy Characteristics'!$C:$C,0))),"",INDEX('Policy Characteristics'!E:E,MATCH($C1087,'Policy Characteristics'!$C:$C,0)))</f>
        <v>indst feedstock shifting</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potential achieved</v>
      </c>
      <c r="P1087" s="176" t="str">
        <f>IF(ISBLANK(INDEX('Policy Characteristics'!J:J,MATCH($C1087,'Policy Characteristics'!$C:$C,0))),"",INDEX('Policy Characteristics'!J:J,MATCH($C1087,'Policy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7" s="176" t="str">
        <f>IF(ISBLANK(INDEX('Policy Characteristics'!K:K,MATCH($C1087,'Policy Characteristics'!$C:$C,0))),"",INDEX('Policy Characteristics'!K:K,MATCH($C1087,'Policy Characteristics'!$C:$C,0)))</f>
        <v/>
      </c>
      <c r="R1087" s="176" t="str">
        <f>IF(ISBLANK(INDEX('Policy Characteristics'!L:L,MATCH($C1087,'Policy Characteristics'!$C:$C,0))),"",INDEX('Policy Characteristics'!L:L,MATCH($C1087,'Policy Characteristics'!$C:$C,0)))</f>
        <v/>
      </c>
    </row>
    <row r="1088" spans="1:18" s="2"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Hydrogen Combustion</v>
      </c>
      <c r="C1088" t="s">
        <v>2321</v>
      </c>
      <c r="D1088" s="47" t="s">
        <v>1932</v>
      </c>
      <c r="E1088" s="1" t="s">
        <v>2297</v>
      </c>
      <c r="F1088" t="s">
        <v>1957</v>
      </c>
      <c r="G1088" s="47" t="s">
        <v>2304</v>
      </c>
      <c r="H1088" s="44">
        <v>2034</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Hydrogen Combustion</v>
      </c>
      <c r="C1089" s="176" t="str">
        <f>C$1088</f>
        <v>Fraction of Eligible Industrial Energy Use Shifted to Hydrogen</v>
      </c>
      <c r="D1089" s="47" t="s">
        <v>1932</v>
      </c>
      <c r="E1089" s="1" t="s">
        <v>2298</v>
      </c>
      <c r="F1089" t="s">
        <v>1957</v>
      </c>
      <c r="G1089" s="47" t="s">
        <v>2305</v>
      </c>
      <c r="H1089" s="44">
        <v>2035</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Hydrogen Combustion</v>
      </c>
      <c r="C1090" s="176" t="str">
        <f t="shared" ref="C1090:C1153" si="44">C$1088</f>
        <v>Fraction of Eligible Industrial Energy Use Shifted to Hydrogen</v>
      </c>
      <c r="D1090" s="47" t="s">
        <v>1932</v>
      </c>
      <c r="E1090" s="1" t="s">
        <v>2299</v>
      </c>
      <c r="F1090" t="s">
        <v>1957</v>
      </c>
      <c r="G1090" s="47" t="s">
        <v>2306</v>
      </c>
      <c r="H1090" s="44">
        <v>2036</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Hydrogen Combustion</v>
      </c>
      <c r="C1091" s="176" t="str">
        <f t="shared" si="44"/>
        <v>Fraction of Eligible Industrial Energy Use Shifted to Hydrogen</v>
      </c>
      <c r="D1091" s="47" t="s">
        <v>1932</v>
      </c>
      <c r="E1091" s="1" t="s">
        <v>2300</v>
      </c>
      <c r="F1091" t="s">
        <v>1957</v>
      </c>
      <c r="G1091" s="47" t="s">
        <v>2307</v>
      </c>
      <c r="H1091" s="44">
        <v>2037</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Hydrogen Combustion</v>
      </c>
      <c r="C1092" s="176" t="str">
        <f t="shared" si="44"/>
        <v>Fraction of Eligible Industrial Energy Use Shifted to Hydrogen</v>
      </c>
      <c r="D1092" s="47" t="s">
        <v>1932</v>
      </c>
      <c r="E1092" s="1" t="s">
        <v>2301</v>
      </c>
      <c r="F1092" t="s">
        <v>1957</v>
      </c>
      <c r="G1092" s="47" t="s">
        <v>2308</v>
      </c>
      <c r="H1092" s="44">
        <v>2038</v>
      </c>
      <c r="I1092" s="197" t="s">
        <v>44</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Hydrogen Combustion</v>
      </c>
      <c r="C1093" s="176" t="str">
        <f t="shared" si="44"/>
        <v>Fraction of Eligible Industrial Energy Use Shifted to Hydrogen</v>
      </c>
      <c r="D1093" s="47" t="s">
        <v>1932</v>
      </c>
      <c r="E1093" s="1" t="s">
        <v>2302</v>
      </c>
      <c r="F1093" t="s">
        <v>1957</v>
      </c>
      <c r="G1093" s="47" t="s">
        <v>2309</v>
      </c>
      <c r="H1093" s="44">
        <v>2039</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Hydrogen Combustion</v>
      </c>
      <c r="C1094" s="176" t="str">
        <f t="shared" si="44"/>
        <v>Fraction of Eligible Industrial Energy Use Shifted to Hydrogen</v>
      </c>
      <c r="D1094" s="47" t="s">
        <v>1932</v>
      </c>
      <c r="E1094" s="1" t="s">
        <v>2303</v>
      </c>
      <c r="F1094" t="s">
        <v>1957</v>
      </c>
      <c r="G1094" s="47" t="s">
        <v>2310</v>
      </c>
      <c r="H1094" s="44">
        <v>2040</v>
      </c>
      <c r="I1094" s="197" t="s">
        <v>44</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Hydrogen Combustion</v>
      </c>
      <c r="C1095" s="176" t="str">
        <f t="shared" si="44"/>
        <v>Fraction of Eligible Industrial Energy Use Shifted to Hydrogen</v>
      </c>
      <c r="D1095" s="47" t="s">
        <v>1932</v>
      </c>
      <c r="E1095" s="1" t="s">
        <v>2442</v>
      </c>
      <c r="F1095" t="s">
        <v>1957</v>
      </c>
      <c r="G1095" s="47" t="s">
        <v>2442</v>
      </c>
      <c r="H1095" s="44">
        <v>2041</v>
      </c>
      <c r="I1095" s="197" t="s">
        <v>44</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Hydrogen Combustion</v>
      </c>
      <c r="C1096" s="176" t="str">
        <f t="shared" si="44"/>
        <v>Fraction of Eligible Industrial Energy Use Shifted to Hydrogen</v>
      </c>
      <c r="D1096" s="6" t="s">
        <v>1933</v>
      </c>
      <c r="E1096" s="1" t="s">
        <v>2297</v>
      </c>
      <c r="F1096" t="s">
        <v>1633</v>
      </c>
      <c r="G1096" s="47" t="s">
        <v>2304</v>
      </c>
      <c r="H1096" s="44">
        <v>2042</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Hydrogen Combustion</v>
      </c>
      <c r="C1097" s="176" t="str">
        <f t="shared" si="44"/>
        <v>Fraction of Eligible Industrial Energy Use Shifted to Hydrogen</v>
      </c>
      <c r="D1097" s="6" t="s">
        <v>1933</v>
      </c>
      <c r="E1097" s="1" t="s">
        <v>2298</v>
      </c>
      <c r="F1097" t="s">
        <v>1633</v>
      </c>
      <c r="G1097" s="47" t="s">
        <v>2305</v>
      </c>
      <c r="H1097" s="44">
        <v>2043</v>
      </c>
      <c r="I1097" s="197" t="s">
        <v>43</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Hydrogen Combustion</v>
      </c>
      <c r="C1098" s="176" t="str">
        <f t="shared" si="44"/>
        <v>Fraction of Eligible Industrial Energy Use Shifted to Hydrogen</v>
      </c>
      <c r="D1098" s="6" t="s">
        <v>1933</v>
      </c>
      <c r="E1098" s="1" t="s">
        <v>2299</v>
      </c>
      <c r="F1098" t="s">
        <v>1633</v>
      </c>
      <c r="G1098" s="47" t="s">
        <v>2306</v>
      </c>
      <c r="H1098" s="44">
        <v>2044</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Hydrogen Combustion</v>
      </c>
      <c r="C1099" s="176" t="str">
        <f t="shared" si="44"/>
        <v>Fraction of Eligible Industrial Energy Use Shifted to Hydrogen</v>
      </c>
      <c r="D1099" s="6" t="s">
        <v>1933</v>
      </c>
      <c r="E1099" s="1" t="s">
        <v>2300</v>
      </c>
      <c r="F1099" t="s">
        <v>1633</v>
      </c>
      <c r="G1099" s="47" t="s">
        <v>2307</v>
      </c>
      <c r="H1099" s="44">
        <v>2045</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Hydrogen Combustion</v>
      </c>
      <c r="C1100" s="176" t="str">
        <f t="shared" si="44"/>
        <v>Fraction of Eligible Industrial Energy Use Shifted to Hydrogen</v>
      </c>
      <c r="D1100" s="6" t="s">
        <v>1933</v>
      </c>
      <c r="E1100" s="1" t="s">
        <v>2301</v>
      </c>
      <c r="F1100" t="s">
        <v>1633</v>
      </c>
      <c r="G1100" s="47" t="s">
        <v>2308</v>
      </c>
      <c r="H1100" s="44">
        <v>2046</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Hydrogen Combustion</v>
      </c>
      <c r="C1101" s="176" t="str">
        <f t="shared" si="44"/>
        <v>Fraction of Eligible Industrial Energy Use Shifted to Hydrogen</v>
      </c>
      <c r="D1101" s="6" t="s">
        <v>1933</v>
      </c>
      <c r="E1101" s="1" t="s">
        <v>2302</v>
      </c>
      <c r="F1101" t="s">
        <v>1633</v>
      </c>
      <c r="G1101" s="47" t="s">
        <v>2309</v>
      </c>
      <c r="H1101" s="44">
        <v>2047</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Hydrogen Combustion</v>
      </c>
      <c r="C1102" s="176" t="str">
        <f t="shared" si="44"/>
        <v>Fraction of Eligible Industrial Energy Use Shifted to Hydrogen</v>
      </c>
      <c r="D1102" s="6" t="s">
        <v>1933</v>
      </c>
      <c r="E1102" s="1" t="s">
        <v>2303</v>
      </c>
      <c r="F1102" t="s">
        <v>1633</v>
      </c>
      <c r="G1102" s="47" t="s">
        <v>2310</v>
      </c>
      <c r="H1102" s="44">
        <v>2048</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Hydrogen Combustion</v>
      </c>
      <c r="C1103" s="176" t="str">
        <f t="shared" si="44"/>
        <v>Fraction of Eligible Industrial Energy Use Shifted to Hydrogen</v>
      </c>
      <c r="D1103" s="6" t="s">
        <v>1933</v>
      </c>
      <c r="E1103" s="1" t="s">
        <v>2442</v>
      </c>
      <c r="F1103" t="s">
        <v>1633</v>
      </c>
      <c r="G1103" s="47" t="s">
        <v>2442</v>
      </c>
      <c r="H1103" s="44">
        <v>2049</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Hydrogen Combustion</v>
      </c>
      <c r="C1104" s="176" t="str">
        <f t="shared" si="44"/>
        <v>Fraction of Eligible Industrial Energy Use Shifted to Hydrogen</v>
      </c>
      <c r="D1104" s="6" t="s">
        <v>1934</v>
      </c>
      <c r="E1104" s="1" t="s">
        <v>2297</v>
      </c>
      <c r="F1104" t="s">
        <v>1898</v>
      </c>
      <c r="G1104" s="47" t="s">
        <v>2304</v>
      </c>
      <c r="H1104" s="44">
        <v>2050</v>
      </c>
      <c r="I1104" s="197" t="s">
        <v>43</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Hydrogen Combustion</v>
      </c>
      <c r="C1105" s="176" t="str">
        <f t="shared" si="44"/>
        <v>Fraction of Eligible Industrial Energy Use Shifted to Hydrogen</v>
      </c>
      <c r="D1105" s="6" t="s">
        <v>1934</v>
      </c>
      <c r="E1105" s="1" t="s">
        <v>2298</v>
      </c>
      <c r="F1105" t="s">
        <v>1898</v>
      </c>
      <c r="G1105" s="47" t="s">
        <v>2305</v>
      </c>
      <c r="H1105" s="44">
        <v>2051</v>
      </c>
      <c r="I1105" s="197" t="s">
        <v>43</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Hydrogen Combustion</v>
      </c>
      <c r="C1106" s="176" t="str">
        <f t="shared" si="44"/>
        <v>Fraction of Eligible Industrial Energy Use Shifted to Hydrogen</v>
      </c>
      <c r="D1106" s="6" t="s">
        <v>1934</v>
      </c>
      <c r="E1106" s="1" t="s">
        <v>2299</v>
      </c>
      <c r="F1106" t="s">
        <v>1898</v>
      </c>
      <c r="G1106" s="47" t="s">
        <v>2306</v>
      </c>
      <c r="H1106" s="44">
        <v>2052</v>
      </c>
      <c r="I1106" s="197" t="s">
        <v>43</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Hydrogen Combustion</v>
      </c>
      <c r="C1107" s="176" t="str">
        <f t="shared" si="44"/>
        <v>Fraction of Eligible Industrial Energy Use Shifted to Hydrogen</v>
      </c>
      <c r="D1107" s="6" t="s">
        <v>1934</v>
      </c>
      <c r="E1107" s="1" t="s">
        <v>2300</v>
      </c>
      <c r="F1107" t="s">
        <v>1898</v>
      </c>
      <c r="G1107" s="47" t="s">
        <v>2307</v>
      </c>
      <c r="H1107" s="44">
        <v>2053</v>
      </c>
      <c r="I1107" s="197" t="s">
        <v>43</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Hydrogen Combustion</v>
      </c>
      <c r="C1108" s="176" t="str">
        <f t="shared" si="44"/>
        <v>Fraction of Eligible Industrial Energy Use Shifted to Hydrogen</v>
      </c>
      <c r="D1108" s="6" t="s">
        <v>1934</v>
      </c>
      <c r="E1108" s="1" t="s">
        <v>2301</v>
      </c>
      <c r="F1108" t="s">
        <v>1898</v>
      </c>
      <c r="G1108" s="47" t="s">
        <v>2308</v>
      </c>
      <c r="H1108" s="44">
        <v>2054</v>
      </c>
      <c r="I1108" s="197" t="s">
        <v>44</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Hydrogen Combustion</v>
      </c>
      <c r="C1109" s="176" t="str">
        <f t="shared" si="44"/>
        <v>Fraction of Eligible Industrial Energy Use Shifted to Hydrogen</v>
      </c>
      <c r="D1109" s="6" t="s">
        <v>1934</v>
      </c>
      <c r="E1109" s="1" t="s">
        <v>2302</v>
      </c>
      <c r="F1109" t="s">
        <v>1898</v>
      </c>
      <c r="G1109" s="47" t="s">
        <v>2309</v>
      </c>
      <c r="H1109" s="44">
        <v>2055</v>
      </c>
      <c r="I1109" s="197" t="s">
        <v>44</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Hydrogen Combustion</v>
      </c>
      <c r="C1110" s="176" t="str">
        <f t="shared" si="44"/>
        <v>Fraction of Eligible Industrial Energy Use Shifted to Hydrogen</v>
      </c>
      <c r="D1110" s="6" t="s">
        <v>1934</v>
      </c>
      <c r="E1110" s="1" t="s">
        <v>2303</v>
      </c>
      <c r="F1110" t="s">
        <v>1898</v>
      </c>
      <c r="G1110" s="47" t="s">
        <v>2310</v>
      </c>
      <c r="H1110" s="44">
        <v>2056</v>
      </c>
      <c r="I1110" s="197" t="s">
        <v>44</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Hydrogen Combustion</v>
      </c>
      <c r="C1111" s="176" t="str">
        <f t="shared" si="44"/>
        <v>Fraction of Eligible Industrial Energy Use Shifted to Hydrogen</v>
      </c>
      <c r="D1111" s="6" t="s">
        <v>1934</v>
      </c>
      <c r="E1111" s="1" t="s">
        <v>2442</v>
      </c>
      <c r="F1111" t="s">
        <v>1898</v>
      </c>
      <c r="G1111" s="47" t="s">
        <v>2442</v>
      </c>
      <c r="H1111" s="44">
        <v>2057</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Hydrogen Combustion</v>
      </c>
      <c r="C1112" s="176" t="str">
        <f t="shared" si="44"/>
        <v>Fraction of Eligible Industrial Energy Use Shifted to Hydrogen</v>
      </c>
      <c r="D1112" s="6" t="s">
        <v>1935</v>
      </c>
      <c r="E1112" s="1" t="s">
        <v>2297</v>
      </c>
      <c r="F1112" t="s">
        <v>1899</v>
      </c>
      <c r="G1112" s="47" t="s">
        <v>2304</v>
      </c>
      <c r="H1112" s="44">
        <v>2058</v>
      </c>
      <c r="I1112" s="197" t="s">
        <v>44</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Hydrogen Combustion</v>
      </c>
      <c r="C1113" s="176" t="str">
        <f t="shared" si="44"/>
        <v>Fraction of Eligible Industrial Energy Use Shifted to Hydrogen</v>
      </c>
      <c r="D1113" s="6" t="s">
        <v>1935</v>
      </c>
      <c r="E1113" s="1" t="s">
        <v>2298</v>
      </c>
      <c r="F1113" t="s">
        <v>1899</v>
      </c>
      <c r="G1113" s="47" t="s">
        <v>2305</v>
      </c>
      <c r="H1113" s="44">
        <v>2059</v>
      </c>
      <c r="I1113" s="197" t="s">
        <v>44</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Hydrogen Combustion</v>
      </c>
      <c r="C1114" s="176" t="str">
        <f t="shared" si="44"/>
        <v>Fraction of Eligible Industrial Energy Use Shifted to Hydrogen</v>
      </c>
      <c r="D1114" s="6" t="s">
        <v>1935</v>
      </c>
      <c r="E1114" s="1" t="s">
        <v>2299</v>
      </c>
      <c r="F1114" t="s">
        <v>1899</v>
      </c>
      <c r="G1114" s="47" t="s">
        <v>2306</v>
      </c>
      <c r="H1114" s="44">
        <v>2060</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Hydrogen Combustion</v>
      </c>
      <c r="C1115" s="176" t="str">
        <f t="shared" si="44"/>
        <v>Fraction of Eligible Industrial Energy Use Shifted to Hydrogen</v>
      </c>
      <c r="D1115" s="6" t="s">
        <v>1935</v>
      </c>
      <c r="E1115" s="1" t="s">
        <v>2300</v>
      </c>
      <c r="F1115" t="s">
        <v>1899</v>
      </c>
      <c r="G1115" s="47" t="s">
        <v>2307</v>
      </c>
      <c r="H1115" s="44">
        <v>2061</v>
      </c>
      <c r="I1115" s="197" t="s">
        <v>44</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Hydrogen Combustion</v>
      </c>
      <c r="C1116" s="176" t="str">
        <f t="shared" si="44"/>
        <v>Fraction of Eligible Industrial Energy Use Shifted to Hydrogen</v>
      </c>
      <c r="D1116" s="6" t="s">
        <v>1935</v>
      </c>
      <c r="E1116" s="1" t="s">
        <v>2301</v>
      </c>
      <c r="F1116" t="s">
        <v>1899</v>
      </c>
      <c r="G1116" s="47" t="s">
        <v>2308</v>
      </c>
      <c r="H1116" s="44">
        <v>2062</v>
      </c>
      <c r="I1116" s="197" t="s">
        <v>44</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Hydrogen Combustion</v>
      </c>
      <c r="C1117" s="176" t="str">
        <f t="shared" si="44"/>
        <v>Fraction of Eligible Industrial Energy Use Shifted to Hydrogen</v>
      </c>
      <c r="D1117" s="6" t="s">
        <v>1935</v>
      </c>
      <c r="E1117" s="1" t="s">
        <v>2302</v>
      </c>
      <c r="F1117" t="s">
        <v>1899</v>
      </c>
      <c r="G1117" s="47" t="s">
        <v>2309</v>
      </c>
      <c r="H1117" s="44">
        <v>2063</v>
      </c>
      <c r="I1117" s="197" t="s">
        <v>44</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Hydrogen Combustion</v>
      </c>
      <c r="C1118" s="176" t="str">
        <f t="shared" si="44"/>
        <v>Fraction of Eligible Industrial Energy Use Shifted to Hydrogen</v>
      </c>
      <c r="D1118" s="6" t="s">
        <v>1935</v>
      </c>
      <c r="E1118" s="1" t="s">
        <v>2303</v>
      </c>
      <c r="F1118" t="s">
        <v>1899</v>
      </c>
      <c r="G1118" s="47" t="s">
        <v>2310</v>
      </c>
      <c r="H1118" s="44">
        <v>2064</v>
      </c>
      <c r="I1118" s="197" t="s">
        <v>44</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Hydrogen Combustion</v>
      </c>
      <c r="C1119" s="176" t="str">
        <f t="shared" si="44"/>
        <v>Fraction of Eligible Industrial Energy Use Shifted to Hydrogen</v>
      </c>
      <c r="D1119" s="6" t="s">
        <v>1935</v>
      </c>
      <c r="E1119" s="1" t="s">
        <v>2442</v>
      </c>
      <c r="F1119" t="s">
        <v>1899</v>
      </c>
      <c r="G1119" s="47" t="s">
        <v>2442</v>
      </c>
      <c r="H1119" s="44">
        <v>2065</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Hydrogen Combustion</v>
      </c>
      <c r="C1120" s="176" t="str">
        <f t="shared" si="44"/>
        <v>Fraction of Eligible Industrial Energy Use Shifted to Hydrogen</v>
      </c>
      <c r="D1120" s="6" t="s">
        <v>1936</v>
      </c>
      <c r="E1120" s="1" t="s">
        <v>2297</v>
      </c>
      <c r="F1120" t="s">
        <v>1900</v>
      </c>
      <c r="G1120" s="47" t="s">
        <v>2304</v>
      </c>
      <c r="H1120" s="44">
        <v>2066</v>
      </c>
      <c r="I1120" s="197" t="s">
        <v>43</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Hydrogen Combustion</v>
      </c>
      <c r="C1121" s="176" t="str">
        <f t="shared" si="44"/>
        <v>Fraction of Eligible Industrial Energy Use Shifted to Hydrogen</v>
      </c>
      <c r="D1121" s="6" t="s">
        <v>1936</v>
      </c>
      <c r="E1121" s="1" t="s">
        <v>2298</v>
      </c>
      <c r="F1121" t="s">
        <v>1900</v>
      </c>
      <c r="G1121" s="47" t="s">
        <v>2305</v>
      </c>
      <c r="H1121" s="44">
        <v>2067</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Hydrogen Combustion</v>
      </c>
      <c r="C1122" s="176" t="str">
        <f t="shared" si="44"/>
        <v>Fraction of Eligible Industrial Energy Use Shifted to Hydrogen</v>
      </c>
      <c r="D1122" s="6" t="s">
        <v>1936</v>
      </c>
      <c r="E1122" s="1" t="s">
        <v>2299</v>
      </c>
      <c r="F1122" t="s">
        <v>1900</v>
      </c>
      <c r="G1122" s="47" t="s">
        <v>2306</v>
      </c>
      <c r="H1122" s="44">
        <v>2068</v>
      </c>
      <c r="I1122" s="197" t="s">
        <v>43</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Hydrogen Combustion</v>
      </c>
      <c r="C1123" s="176" t="str">
        <f t="shared" si="44"/>
        <v>Fraction of Eligible Industrial Energy Use Shifted to Hydrogen</v>
      </c>
      <c r="D1123" s="6" t="s">
        <v>1936</v>
      </c>
      <c r="E1123" s="1" t="s">
        <v>2300</v>
      </c>
      <c r="F1123" t="s">
        <v>1900</v>
      </c>
      <c r="G1123" s="47" t="s">
        <v>2307</v>
      </c>
      <c r="H1123" s="44">
        <v>2069</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Hydrogen Combustion</v>
      </c>
      <c r="C1124" s="176" t="str">
        <f t="shared" si="44"/>
        <v>Fraction of Eligible Industrial Energy Use Shifted to Hydrogen</v>
      </c>
      <c r="D1124" s="6" t="s">
        <v>1936</v>
      </c>
      <c r="E1124" s="1" t="s">
        <v>2301</v>
      </c>
      <c r="F1124" t="s">
        <v>1900</v>
      </c>
      <c r="G1124" s="47" t="s">
        <v>2308</v>
      </c>
      <c r="H1124" s="44">
        <v>2070</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Hydrogen Combustion</v>
      </c>
      <c r="C1125" s="176" t="str">
        <f t="shared" si="44"/>
        <v>Fraction of Eligible Industrial Energy Use Shifted to Hydrogen</v>
      </c>
      <c r="D1125" s="6" t="s">
        <v>1936</v>
      </c>
      <c r="E1125" s="1" t="s">
        <v>2302</v>
      </c>
      <c r="F1125" t="s">
        <v>1900</v>
      </c>
      <c r="G1125" s="47" t="s">
        <v>2309</v>
      </c>
      <c r="H1125" s="44">
        <v>2071</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Hydrogen Combustion</v>
      </c>
      <c r="C1126" s="176" t="str">
        <f t="shared" si="44"/>
        <v>Fraction of Eligible Industrial Energy Use Shifted to Hydrogen</v>
      </c>
      <c r="D1126" s="6" t="s">
        <v>1936</v>
      </c>
      <c r="E1126" s="1" t="s">
        <v>2303</v>
      </c>
      <c r="F1126" t="s">
        <v>1900</v>
      </c>
      <c r="G1126" s="47" t="s">
        <v>2310</v>
      </c>
      <c r="H1126" s="44">
        <v>2072</v>
      </c>
      <c r="I1126" s="197" t="s">
        <v>44</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Hydrogen Combustion</v>
      </c>
      <c r="C1127" s="176" t="str">
        <f t="shared" si="44"/>
        <v>Fraction of Eligible Industrial Energy Use Shifted to Hydrogen</v>
      </c>
      <c r="D1127" s="6" t="s">
        <v>1936</v>
      </c>
      <c r="E1127" s="1" t="s">
        <v>2442</v>
      </c>
      <c r="F1127" t="s">
        <v>1900</v>
      </c>
      <c r="G1127" s="47" t="s">
        <v>2442</v>
      </c>
      <c r="H1127" s="44">
        <v>2073</v>
      </c>
      <c r="I1127" s="197" t="s">
        <v>43</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Hydrogen Combustion</v>
      </c>
      <c r="C1128" s="176" t="str">
        <f t="shared" si="44"/>
        <v>Fraction of Eligible Industrial Energy Use Shifted to Hydrogen</v>
      </c>
      <c r="D1128" s="6" t="s">
        <v>1937</v>
      </c>
      <c r="E1128" s="1" t="s">
        <v>2297</v>
      </c>
      <c r="F1128" t="s">
        <v>1901</v>
      </c>
      <c r="G1128" s="47" t="s">
        <v>2304</v>
      </c>
      <c r="H1128" s="44">
        <v>2074</v>
      </c>
      <c r="I1128" s="197" t="s">
        <v>43</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Hydrogen Combustion</v>
      </c>
      <c r="C1129" s="176" t="str">
        <f t="shared" si="44"/>
        <v>Fraction of Eligible Industrial Energy Use Shifted to Hydrogen</v>
      </c>
      <c r="D1129" s="6" t="s">
        <v>1937</v>
      </c>
      <c r="E1129" s="1" t="s">
        <v>2298</v>
      </c>
      <c r="F1129" t="s">
        <v>1901</v>
      </c>
      <c r="G1129" s="47" t="s">
        <v>2305</v>
      </c>
      <c r="H1129" s="44">
        <v>2075</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Hydrogen Combustion</v>
      </c>
      <c r="C1130" s="176" t="str">
        <f t="shared" si="44"/>
        <v>Fraction of Eligible Industrial Energy Use Shifted to Hydrogen</v>
      </c>
      <c r="D1130" s="6" t="s">
        <v>1937</v>
      </c>
      <c r="E1130" s="1" t="s">
        <v>2299</v>
      </c>
      <c r="F1130" t="s">
        <v>1901</v>
      </c>
      <c r="G1130" s="47" t="s">
        <v>2306</v>
      </c>
      <c r="H1130" s="44">
        <v>2076</v>
      </c>
      <c r="I1130" s="197" t="s">
        <v>43</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Hydrogen Combustion</v>
      </c>
      <c r="C1131" s="176" t="str">
        <f t="shared" si="44"/>
        <v>Fraction of Eligible Industrial Energy Use Shifted to Hydrogen</v>
      </c>
      <c r="D1131" s="6" t="s">
        <v>1937</v>
      </c>
      <c r="E1131" s="1" t="s">
        <v>2300</v>
      </c>
      <c r="F1131" t="s">
        <v>1901</v>
      </c>
      <c r="G1131" s="47" t="s">
        <v>2307</v>
      </c>
      <c r="H1131" s="44">
        <v>2077</v>
      </c>
      <c r="I1131" s="197" t="s">
        <v>44</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Hydrogen Combustion</v>
      </c>
      <c r="C1132" s="176" t="str">
        <f t="shared" si="44"/>
        <v>Fraction of Eligible Industrial Energy Use Shifted to Hydrogen</v>
      </c>
      <c r="D1132" s="6" t="s">
        <v>1937</v>
      </c>
      <c r="E1132" s="1" t="s">
        <v>2301</v>
      </c>
      <c r="F1132" t="s">
        <v>1901</v>
      </c>
      <c r="G1132" s="47" t="s">
        <v>2308</v>
      </c>
      <c r="H1132" s="44">
        <v>2078</v>
      </c>
      <c r="I1132" s="197" t="s">
        <v>44</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Hydrogen Combustion</v>
      </c>
      <c r="C1133" s="176" t="str">
        <f t="shared" si="44"/>
        <v>Fraction of Eligible Industrial Energy Use Shifted to Hydrogen</v>
      </c>
      <c r="D1133" s="6" t="s">
        <v>1937</v>
      </c>
      <c r="E1133" s="1" t="s">
        <v>2302</v>
      </c>
      <c r="F1133" t="s">
        <v>1901</v>
      </c>
      <c r="G1133" s="47" t="s">
        <v>2309</v>
      </c>
      <c r="H1133" s="44">
        <v>2079</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Hydrogen Combustion</v>
      </c>
      <c r="C1134" s="176" t="str">
        <f t="shared" si="44"/>
        <v>Fraction of Eligible Industrial Energy Use Shifted to Hydrogen</v>
      </c>
      <c r="D1134" s="6" t="s">
        <v>1937</v>
      </c>
      <c r="E1134" s="1" t="s">
        <v>2303</v>
      </c>
      <c r="F1134" t="s">
        <v>1901</v>
      </c>
      <c r="G1134" s="47" t="s">
        <v>2310</v>
      </c>
      <c r="H1134" s="44">
        <v>2080</v>
      </c>
      <c r="I1134" s="197" t="s">
        <v>44</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Hydrogen Combustion</v>
      </c>
      <c r="C1135" s="176" t="str">
        <f t="shared" si="44"/>
        <v>Fraction of Eligible Industrial Energy Use Shifted to Hydrogen</v>
      </c>
      <c r="D1135" s="6" t="s">
        <v>1937</v>
      </c>
      <c r="E1135" s="1" t="s">
        <v>2442</v>
      </c>
      <c r="F1135" t="s">
        <v>1901</v>
      </c>
      <c r="G1135" s="47" t="s">
        <v>2442</v>
      </c>
      <c r="H1135" s="44">
        <v>2081</v>
      </c>
      <c r="I1135" s="197" t="s">
        <v>44</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Hydrogen Combustion</v>
      </c>
      <c r="C1136" s="176" t="str">
        <f t="shared" si="44"/>
        <v>Fraction of Eligible Industrial Energy Use Shifted to Hydrogen</v>
      </c>
      <c r="D1136" s="6" t="s">
        <v>1938</v>
      </c>
      <c r="E1136" s="1" t="s">
        <v>2297</v>
      </c>
      <c r="F1136" t="s">
        <v>1902</v>
      </c>
      <c r="G1136" s="47" t="s">
        <v>2304</v>
      </c>
      <c r="H1136" s="44">
        <v>2082</v>
      </c>
      <c r="I1136" s="197" t="s">
        <v>43</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Hydrogen Combustion</v>
      </c>
      <c r="C1137" s="176" t="str">
        <f t="shared" si="44"/>
        <v>Fraction of Eligible Industrial Energy Use Shifted to Hydrogen</v>
      </c>
      <c r="D1137" s="6" t="s">
        <v>1938</v>
      </c>
      <c r="E1137" s="1" t="s">
        <v>2298</v>
      </c>
      <c r="F1137" t="s">
        <v>1902</v>
      </c>
      <c r="G1137" s="47" t="s">
        <v>2305</v>
      </c>
      <c r="H1137" s="44">
        <v>2083</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Hydrogen Combustion</v>
      </c>
      <c r="C1138" s="176" t="str">
        <f t="shared" si="44"/>
        <v>Fraction of Eligible Industrial Energy Use Shifted to Hydrogen</v>
      </c>
      <c r="D1138" s="6" t="s">
        <v>1938</v>
      </c>
      <c r="E1138" s="1" t="s">
        <v>2299</v>
      </c>
      <c r="F1138" t="s">
        <v>1902</v>
      </c>
      <c r="G1138" s="47" t="s">
        <v>2306</v>
      </c>
      <c r="H1138" s="44">
        <v>2084</v>
      </c>
      <c r="I1138" s="197" t="s">
        <v>43</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Hydrogen Combustion</v>
      </c>
      <c r="C1139" s="176" t="str">
        <f t="shared" si="44"/>
        <v>Fraction of Eligible Industrial Energy Use Shifted to Hydrogen</v>
      </c>
      <c r="D1139" s="6" t="s">
        <v>1938</v>
      </c>
      <c r="E1139" s="1" t="s">
        <v>2300</v>
      </c>
      <c r="F1139" t="s">
        <v>1902</v>
      </c>
      <c r="G1139" s="47" t="s">
        <v>2307</v>
      </c>
      <c r="H1139" s="44">
        <v>2085</v>
      </c>
      <c r="I1139" s="197" t="s">
        <v>44</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Hydrogen Combustion</v>
      </c>
      <c r="C1140" s="176" t="str">
        <f t="shared" si="44"/>
        <v>Fraction of Eligible Industrial Energy Use Shifted to Hydrogen</v>
      </c>
      <c r="D1140" s="6" t="s">
        <v>1938</v>
      </c>
      <c r="E1140" s="1" t="s">
        <v>2301</v>
      </c>
      <c r="F1140" t="s">
        <v>1902</v>
      </c>
      <c r="G1140" s="47" t="s">
        <v>2308</v>
      </c>
      <c r="H1140" s="44">
        <v>2086</v>
      </c>
      <c r="I1140" s="197" t="s">
        <v>44</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Hydrogen Combustion</v>
      </c>
      <c r="C1141" s="176" t="str">
        <f t="shared" si="44"/>
        <v>Fraction of Eligible Industrial Energy Use Shifted to Hydrogen</v>
      </c>
      <c r="D1141" s="6" t="s">
        <v>1938</v>
      </c>
      <c r="E1141" s="1" t="s">
        <v>2302</v>
      </c>
      <c r="F1141" t="s">
        <v>1902</v>
      </c>
      <c r="G1141" s="47" t="s">
        <v>2309</v>
      </c>
      <c r="H1141" s="44">
        <v>2087</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Hydrogen Combustion</v>
      </c>
      <c r="C1142" s="176" t="str">
        <f t="shared" si="44"/>
        <v>Fraction of Eligible Industrial Energy Use Shifted to Hydrogen</v>
      </c>
      <c r="D1142" s="6" t="s">
        <v>1938</v>
      </c>
      <c r="E1142" s="1" t="s">
        <v>2303</v>
      </c>
      <c r="F1142" t="s">
        <v>1902</v>
      </c>
      <c r="G1142" s="47" t="s">
        <v>2310</v>
      </c>
      <c r="H1142" s="44">
        <v>2088</v>
      </c>
      <c r="I1142" s="197" t="s">
        <v>44</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1938</v>
      </c>
      <c r="E1143" s="1" t="s">
        <v>2442</v>
      </c>
      <c r="F1143" t="s">
        <v>1902</v>
      </c>
      <c r="G1143" s="47" t="s">
        <v>2442</v>
      </c>
      <c r="H1143" s="44">
        <v>2089</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1939</v>
      </c>
      <c r="E1144" s="1" t="s">
        <v>2297</v>
      </c>
      <c r="F1144" t="s">
        <v>1903</v>
      </c>
      <c r="G1144" s="47" t="s">
        <v>2304</v>
      </c>
      <c r="H1144" s="44">
        <v>2090</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1939</v>
      </c>
      <c r="E1145" s="1" t="s">
        <v>2298</v>
      </c>
      <c r="F1145" t="s">
        <v>1903</v>
      </c>
      <c r="G1145" s="47" t="s">
        <v>2305</v>
      </c>
      <c r="H1145" s="44">
        <v>2091</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1939</v>
      </c>
      <c r="E1146" s="1" t="s">
        <v>2299</v>
      </c>
      <c r="F1146" t="s">
        <v>1903</v>
      </c>
      <c r="G1146" s="47" t="s">
        <v>2306</v>
      </c>
      <c r="H1146" s="44">
        <v>2092</v>
      </c>
      <c r="I1146" s="197" t="s">
        <v>43</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1939</v>
      </c>
      <c r="E1147" s="1" t="s">
        <v>2300</v>
      </c>
      <c r="F1147" t="s">
        <v>1903</v>
      </c>
      <c r="G1147" s="47" t="s">
        <v>2307</v>
      </c>
      <c r="H1147" s="44">
        <v>2093</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1939</v>
      </c>
      <c r="E1148" s="1" t="s">
        <v>2301</v>
      </c>
      <c r="F1148" t="s">
        <v>1903</v>
      </c>
      <c r="G1148" s="47" t="s">
        <v>2308</v>
      </c>
      <c r="H1148" s="44">
        <v>2094</v>
      </c>
      <c r="I1148" s="197" t="s">
        <v>44</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1939</v>
      </c>
      <c r="E1149" s="1" t="s">
        <v>2302</v>
      </c>
      <c r="F1149" t="s">
        <v>1903</v>
      </c>
      <c r="G1149" s="47" t="s">
        <v>2309</v>
      </c>
      <c r="H1149" s="44">
        <v>2095</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1939</v>
      </c>
      <c r="E1150" s="1" t="s">
        <v>2303</v>
      </c>
      <c r="F1150" t="s">
        <v>1903</v>
      </c>
      <c r="G1150" s="47" t="s">
        <v>2310</v>
      </c>
      <c r="H1150" s="44">
        <v>2096</v>
      </c>
      <c r="I1150" s="197" t="s">
        <v>44</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1939</v>
      </c>
      <c r="E1151" s="1" t="s">
        <v>2442</v>
      </c>
      <c r="F1151" t="s">
        <v>1903</v>
      </c>
      <c r="G1151" s="47" t="s">
        <v>2442</v>
      </c>
      <c r="H1151" s="44">
        <v>2097</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1940</v>
      </c>
      <c r="E1152" s="1" t="s">
        <v>2297</v>
      </c>
      <c r="F1152" t="s">
        <v>1904</v>
      </c>
      <c r="G1152" s="47" t="s">
        <v>2304</v>
      </c>
      <c r="H1152" s="44">
        <v>2098</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1940</v>
      </c>
      <c r="E1153" s="1" t="s">
        <v>2298</v>
      </c>
      <c r="F1153" t="s">
        <v>1904</v>
      </c>
      <c r="G1153" s="47" t="s">
        <v>2305</v>
      </c>
      <c r="H1153" s="44">
        <v>2099</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Hydrogen Combustion</v>
      </c>
      <c r="C1154" s="176" t="str">
        <f t="shared" ref="C1154:C1217" si="45">C$1088</f>
        <v>Fraction of Eligible Industrial Energy Use Shifted to Hydrogen</v>
      </c>
      <c r="D1154" s="6" t="s">
        <v>1940</v>
      </c>
      <c r="E1154" s="1" t="s">
        <v>2299</v>
      </c>
      <c r="F1154" t="s">
        <v>1904</v>
      </c>
      <c r="G1154" s="47" t="s">
        <v>2306</v>
      </c>
      <c r="H1154" s="44">
        <v>2100</v>
      </c>
      <c r="I1154" s="197" t="s">
        <v>43</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Hydrogen Combustion</v>
      </c>
      <c r="C1155" s="176" t="str">
        <f t="shared" si="45"/>
        <v>Fraction of Eligible Industrial Energy Use Shifted to Hydrogen</v>
      </c>
      <c r="D1155" s="6" t="s">
        <v>1940</v>
      </c>
      <c r="E1155" s="1" t="s">
        <v>2300</v>
      </c>
      <c r="F1155" t="s">
        <v>1904</v>
      </c>
      <c r="G1155" s="47" t="s">
        <v>2307</v>
      </c>
      <c r="H1155" s="44">
        <v>2101</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Hydrogen Combustion</v>
      </c>
      <c r="C1156" s="176" t="str">
        <f t="shared" si="45"/>
        <v>Fraction of Eligible Industrial Energy Use Shifted to Hydrogen</v>
      </c>
      <c r="D1156" s="6" t="s">
        <v>1940</v>
      </c>
      <c r="E1156" s="1" t="s">
        <v>2301</v>
      </c>
      <c r="F1156" t="s">
        <v>1904</v>
      </c>
      <c r="G1156" s="47" t="s">
        <v>2308</v>
      </c>
      <c r="H1156" s="44">
        <v>2102</v>
      </c>
      <c r="I1156" s="197" t="s">
        <v>43</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Hydrogen Combustion</v>
      </c>
      <c r="C1157" s="176" t="str">
        <f t="shared" si="45"/>
        <v>Fraction of Eligible Industrial Energy Use Shifted to Hydrogen</v>
      </c>
      <c r="D1157" s="6" t="s">
        <v>1940</v>
      </c>
      <c r="E1157" s="1" t="s">
        <v>2302</v>
      </c>
      <c r="F1157" t="s">
        <v>1904</v>
      </c>
      <c r="G1157" s="47" t="s">
        <v>2309</v>
      </c>
      <c r="H1157" s="44">
        <v>2103</v>
      </c>
      <c r="I1157" s="197" t="s">
        <v>43</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Hydrogen Combustion</v>
      </c>
      <c r="C1158" s="176" t="str">
        <f t="shared" si="45"/>
        <v>Fraction of Eligible Industrial Energy Use Shifted to Hydrogen</v>
      </c>
      <c r="D1158" s="6" t="s">
        <v>1940</v>
      </c>
      <c r="E1158" s="1" t="s">
        <v>2303</v>
      </c>
      <c r="F1158" t="s">
        <v>1904</v>
      </c>
      <c r="G1158" s="47" t="s">
        <v>2310</v>
      </c>
      <c r="H1158" s="44">
        <v>2104</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Hydrogen Combustion</v>
      </c>
      <c r="C1159" s="176" t="str">
        <f t="shared" si="45"/>
        <v>Fraction of Eligible Industrial Energy Use Shifted to Hydrogen</v>
      </c>
      <c r="D1159" s="6" t="s">
        <v>1940</v>
      </c>
      <c r="E1159" s="1" t="s">
        <v>2442</v>
      </c>
      <c r="F1159" t="s">
        <v>1904</v>
      </c>
      <c r="G1159" s="47" t="s">
        <v>2442</v>
      </c>
      <c r="H1159" s="44">
        <v>2105</v>
      </c>
      <c r="I1159" s="197" t="s">
        <v>43</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Hydrogen Combustion</v>
      </c>
      <c r="C1160" s="176" t="str">
        <f t="shared" si="45"/>
        <v>Fraction of Eligible Industrial Energy Use Shifted to Hydrogen</v>
      </c>
      <c r="D1160" s="6" t="s">
        <v>1941</v>
      </c>
      <c r="E1160" s="1" t="s">
        <v>2297</v>
      </c>
      <c r="F1160" t="s">
        <v>1455</v>
      </c>
      <c r="G1160" s="47" t="s">
        <v>2304</v>
      </c>
      <c r="H1160" s="44">
        <v>2106</v>
      </c>
      <c r="I1160" s="197" t="s">
        <v>43</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Hydrogen Combustion</v>
      </c>
      <c r="C1161" s="176" t="str">
        <f t="shared" si="45"/>
        <v>Fraction of Eligible Industrial Energy Use Shifted to Hydrogen</v>
      </c>
      <c r="D1161" s="6" t="s">
        <v>1941</v>
      </c>
      <c r="E1161" s="1" t="s">
        <v>2298</v>
      </c>
      <c r="F1161" t="s">
        <v>1455</v>
      </c>
      <c r="G1161" s="47" t="s">
        <v>2305</v>
      </c>
      <c r="H1161" s="44">
        <v>2107</v>
      </c>
      <c r="I1161" s="197" t="s">
        <v>43</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Hydrogen Combustion</v>
      </c>
      <c r="C1162" s="176" t="str">
        <f t="shared" si="45"/>
        <v>Fraction of Eligible Industrial Energy Use Shifted to Hydrogen</v>
      </c>
      <c r="D1162" s="6" t="s">
        <v>1941</v>
      </c>
      <c r="E1162" s="1" t="s">
        <v>2299</v>
      </c>
      <c r="F1162" t="s">
        <v>1455</v>
      </c>
      <c r="G1162" s="47" t="s">
        <v>2306</v>
      </c>
      <c r="H1162" s="44">
        <v>2108</v>
      </c>
      <c r="I1162" s="197" t="s">
        <v>43</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Hydrogen Combustion</v>
      </c>
      <c r="C1163" s="176" t="str">
        <f t="shared" si="45"/>
        <v>Fraction of Eligible Industrial Energy Use Shifted to Hydrogen</v>
      </c>
      <c r="D1163" s="6" t="s">
        <v>1941</v>
      </c>
      <c r="E1163" s="1" t="s">
        <v>2300</v>
      </c>
      <c r="F1163" t="s">
        <v>1455</v>
      </c>
      <c r="G1163" s="47" t="s">
        <v>2307</v>
      </c>
      <c r="H1163" s="44">
        <v>2109</v>
      </c>
      <c r="I1163" s="197" t="s">
        <v>43</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Hydrogen Combustion</v>
      </c>
      <c r="C1164" s="176" t="str">
        <f t="shared" si="45"/>
        <v>Fraction of Eligible Industrial Energy Use Shifted to Hydrogen</v>
      </c>
      <c r="D1164" s="6" t="s">
        <v>1941</v>
      </c>
      <c r="E1164" s="1" t="s">
        <v>2301</v>
      </c>
      <c r="F1164" t="s">
        <v>1455</v>
      </c>
      <c r="G1164" s="47" t="s">
        <v>2308</v>
      </c>
      <c r="H1164" s="44">
        <v>2110</v>
      </c>
      <c r="I1164" s="197" t="s">
        <v>43</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Hydrogen Combustion</v>
      </c>
      <c r="C1165" s="176" t="str">
        <f t="shared" si="45"/>
        <v>Fraction of Eligible Industrial Energy Use Shifted to Hydrogen</v>
      </c>
      <c r="D1165" s="6" t="s">
        <v>1941</v>
      </c>
      <c r="E1165" s="1" t="s">
        <v>2302</v>
      </c>
      <c r="F1165" t="s">
        <v>1455</v>
      </c>
      <c r="G1165" s="47" t="s">
        <v>2309</v>
      </c>
      <c r="H1165" s="44">
        <v>2111</v>
      </c>
      <c r="I1165" s="197" t="s">
        <v>43</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Hydrogen Combustion</v>
      </c>
      <c r="C1166" s="176" t="str">
        <f t="shared" si="45"/>
        <v>Fraction of Eligible Industrial Energy Use Shifted to Hydrogen</v>
      </c>
      <c r="D1166" s="6" t="s">
        <v>1941</v>
      </c>
      <c r="E1166" s="1" t="s">
        <v>2303</v>
      </c>
      <c r="F1166" t="s">
        <v>1455</v>
      </c>
      <c r="G1166" s="47" t="s">
        <v>2310</v>
      </c>
      <c r="H1166" s="44">
        <v>2112</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Hydrogen Combustion</v>
      </c>
      <c r="C1167" s="176" t="str">
        <f t="shared" si="45"/>
        <v>Fraction of Eligible Industrial Energy Use Shifted to Hydrogen</v>
      </c>
      <c r="D1167" s="6" t="s">
        <v>1941</v>
      </c>
      <c r="E1167" s="1" t="s">
        <v>2442</v>
      </c>
      <c r="F1167" t="s">
        <v>1455</v>
      </c>
      <c r="G1167" s="47" t="s">
        <v>2442</v>
      </c>
      <c r="H1167" s="44">
        <v>2113</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Hydrogen Combustion</v>
      </c>
      <c r="C1168" s="176" t="str">
        <f t="shared" si="45"/>
        <v>Fraction of Eligible Industrial Energy Use Shifted to Hydrogen</v>
      </c>
      <c r="D1168" s="6" t="s">
        <v>1942</v>
      </c>
      <c r="E1168" s="1" t="s">
        <v>2297</v>
      </c>
      <c r="F1168" t="s">
        <v>1905</v>
      </c>
      <c r="G1168" s="47" t="s">
        <v>2304</v>
      </c>
      <c r="H1168" s="44">
        <v>2114</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Hydrogen Combustion</v>
      </c>
      <c r="C1169" s="176" t="str">
        <f t="shared" si="45"/>
        <v>Fraction of Eligible Industrial Energy Use Shifted to Hydrogen</v>
      </c>
      <c r="D1169" s="6" t="s">
        <v>1942</v>
      </c>
      <c r="E1169" s="1" t="s">
        <v>2298</v>
      </c>
      <c r="F1169" t="s">
        <v>1905</v>
      </c>
      <c r="G1169" s="47" t="s">
        <v>2305</v>
      </c>
      <c r="H1169" s="44">
        <v>2115</v>
      </c>
      <c r="I1169" s="197" t="s">
        <v>44</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Hydrogen Combustion</v>
      </c>
      <c r="C1170" s="176" t="str">
        <f t="shared" si="45"/>
        <v>Fraction of Eligible Industrial Energy Use Shifted to Hydrogen</v>
      </c>
      <c r="D1170" s="6" t="s">
        <v>1942</v>
      </c>
      <c r="E1170" s="1" t="s">
        <v>2299</v>
      </c>
      <c r="F1170" t="s">
        <v>1905</v>
      </c>
      <c r="G1170" s="47" t="s">
        <v>2306</v>
      </c>
      <c r="H1170" s="44">
        <v>2116</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Hydrogen Combustion</v>
      </c>
      <c r="C1171" s="176" t="str">
        <f t="shared" si="45"/>
        <v>Fraction of Eligible Industrial Energy Use Shifted to Hydrogen</v>
      </c>
      <c r="D1171" s="6" t="s">
        <v>1942</v>
      </c>
      <c r="E1171" s="1" t="s">
        <v>2300</v>
      </c>
      <c r="F1171" t="s">
        <v>1905</v>
      </c>
      <c r="G1171" s="47" t="s">
        <v>2307</v>
      </c>
      <c r="H1171" s="44">
        <v>2117</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Hydrogen Combustion</v>
      </c>
      <c r="C1172" s="176" t="str">
        <f t="shared" si="45"/>
        <v>Fraction of Eligible Industrial Energy Use Shifted to Hydrogen</v>
      </c>
      <c r="D1172" s="6" t="s">
        <v>1942</v>
      </c>
      <c r="E1172" s="1" t="s">
        <v>2301</v>
      </c>
      <c r="F1172" t="s">
        <v>1905</v>
      </c>
      <c r="G1172" s="47" t="s">
        <v>2308</v>
      </c>
      <c r="H1172" s="44">
        <v>2118</v>
      </c>
      <c r="I1172" s="197" t="s">
        <v>44</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Hydrogen Combustion</v>
      </c>
      <c r="C1173" s="176" t="str">
        <f t="shared" si="45"/>
        <v>Fraction of Eligible Industrial Energy Use Shifted to Hydrogen</v>
      </c>
      <c r="D1173" s="6" t="s">
        <v>1942</v>
      </c>
      <c r="E1173" s="1" t="s">
        <v>2302</v>
      </c>
      <c r="F1173" t="s">
        <v>1905</v>
      </c>
      <c r="G1173" s="47" t="s">
        <v>2309</v>
      </c>
      <c r="H1173" s="44">
        <v>2119</v>
      </c>
      <c r="I1173" s="197" t="s">
        <v>44</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Hydrogen Combustion</v>
      </c>
      <c r="C1174" s="176" t="str">
        <f t="shared" si="45"/>
        <v>Fraction of Eligible Industrial Energy Use Shifted to Hydrogen</v>
      </c>
      <c r="D1174" s="6" t="s">
        <v>1942</v>
      </c>
      <c r="E1174" s="1" t="s">
        <v>2303</v>
      </c>
      <c r="F1174" t="s">
        <v>1905</v>
      </c>
      <c r="G1174" s="47" t="s">
        <v>2310</v>
      </c>
      <c r="H1174" s="44">
        <v>2120</v>
      </c>
      <c r="I1174" s="197" t="s">
        <v>44</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Hydrogen Combustion</v>
      </c>
      <c r="C1175" s="176" t="str">
        <f t="shared" si="45"/>
        <v>Fraction of Eligible Industrial Energy Use Shifted to Hydrogen</v>
      </c>
      <c r="D1175" s="6" t="s">
        <v>1942</v>
      </c>
      <c r="E1175" s="1" t="s">
        <v>2442</v>
      </c>
      <c r="F1175" t="s">
        <v>1905</v>
      </c>
      <c r="G1175" s="47" t="s">
        <v>2442</v>
      </c>
      <c r="H1175" s="44">
        <v>2121</v>
      </c>
      <c r="I1175" s="197" t="s">
        <v>44</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Hydrogen Combustion</v>
      </c>
      <c r="C1176" s="176" t="str">
        <f t="shared" si="45"/>
        <v>Fraction of Eligible Industrial Energy Use Shifted to Hydrogen</v>
      </c>
      <c r="D1176" s="6" t="s">
        <v>1943</v>
      </c>
      <c r="E1176" s="1" t="s">
        <v>2297</v>
      </c>
      <c r="F1176" t="s">
        <v>1906</v>
      </c>
      <c r="G1176" s="47" t="s">
        <v>2304</v>
      </c>
      <c r="H1176" s="44">
        <v>2122</v>
      </c>
      <c r="I1176" s="197" t="s">
        <v>44</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Hydrogen Combustion</v>
      </c>
      <c r="C1177" s="176" t="str">
        <f t="shared" si="45"/>
        <v>Fraction of Eligible Industrial Energy Use Shifted to Hydrogen</v>
      </c>
      <c r="D1177" s="6" t="s">
        <v>1943</v>
      </c>
      <c r="E1177" s="1" t="s">
        <v>2298</v>
      </c>
      <c r="F1177" t="s">
        <v>1906</v>
      </c>
      <c r="G1177" s="47" t="s">
        <v>2305</v>
      </c>
      <c r="H1177" s="44">
        <v>2123</v>
      </c>
      <c r="I1177" s="197" t="s">
        <v>44</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Hydrogen Combustion</v>
      </c>
      <c r="C1178" s="176" t="str">
        <f t="shared" si="45"/>
        <v>Fraction of Eligible Industrial Energy Use Shifted to Hydrogen</v>
      </c>
      <c r="D1178" s="6" t="s">
        <v>1943</v>
      </c>
      <c r="E1178" s="1" t="s">
        <v>2299</v>
      </c>
      <c r="F1178" t="s">
        <v>1906</v>
      </c>
      <c r="G1178" s="47" t="s">
        <v>2306</v>
      </c>
      <c r="H1178" s="44">
        <v>2124</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Hydrogen Combustion</v>
      </c>
      <c r="C1179" s="176" t="str">
        <f t="shared" si="45"/>
        <v>Fraction of Eligible Industrial Energy Use Shifted to Hydrogen</v>
      </c>
      <c r="D1179" s="6" t="s">
        <v>1943</v>
      </c>
      <c r="E1179" s="1" t="s">
        <v>2300</v>
      </c>
      <c r="F1179" t="s">
        <v>1906</v>
      </c>
      <c r="G1179" s="47" t="s">
        <v>2307</v>
      </c>
      <c r="H1179" s="44">
        <v>2125</v>
      </c>
      <c r="I1179" s="197" t="s">
        <v>43</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Hydrogen Combustion</v>
      </c>
      <c r="C1180" s="176" t="str">
        <f t="shared" si="45"/>
        <v>Fraction of Eligible Industrial Energy Use Shifted to Hydrogen</v>
      </c>
      <c r="D1180" s="6" t="s">
        <v>1943</v>
      </c>
      <c r="E1180" s="1" t="s">
        <v>2301</v>
      </c>
      <c r="F1180" t="s">
        <v>1906</v>
      </c>
      <c r="G1180" s="47" t="s">
        <v>2308</v>
      </c>
      <c r="H1180" s="44">
        <v>2126</v>
      </c>
      <c r="I1180" s="197" t="s">
        <v>44</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Hydrogen Combustion</v>
      </c>
      <c r="C1181" s="176" t="str">
        <f t="shared" si="45"/>
        <v>Fraction of Eligible Industrial Energy Use Shifted to Hydrogen</v>
      </c>
      <c r="D1181" s="6" t="s">
        <v>1943</v>
      </c>
      <c r="E1181" s="1" t="s">
        <v>2302</v>
      </c>
      <c r="F1181" t="s">
        <v>1906</v>
      </c>
      <c r="G1181" s="47" t="s">
        <v>2309</v>
      </c>
      <c r="H1181" s="44">
        <v>2127</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Hydrogen Combustion</v>
      </c>
      <c r="C1182" s="176" t="str">
        <f t="shared" si="45"/>
        <v>Fraction of Eligible Industrial Energy Use Shifted to Hydrogen</v>
      </c>
      <c r="D1182" s="6" t="s">
        <v>1943</v>
      </c>
      <c r="E1182" s="1" t="s">
        <v>2303</v>
      </c>
      <c r="F1182" t="s">
        <v>1906</v>
      </c>
      <c r="G1182" s="47" t="s">
        <v>2310</v>
      </c>
      <c r="H1182" s="44">
        <v>2128</v>
      </c>
      <c r="I1182" s="197" t="s">
        <v>44</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Hydrogen Combustion</v>
      </c>
      <c r="C1183" s="176" t="str">
        <f t="shared" si="45"/>
        <v>Fraction of Eligible Industrial Energy Use Shifted to Hydrogen</v>
      </c>
      <c r="D1183" s="6" t="s">
        <v>1943</v>
      </c>
      <c r="E1183" s="1" t="s">
        <v>2442</v>
      </c>
      <c r="F1183" t="s">
        <v>1906</v>
      </c>
      <c r="G1183" s="47" t="s">
        <v>2442</v>
      </c>
      <c r="H1183" s="44">
        <v>2129</v>
      </c>
      <c r="I1183" s="197" t="s">
        <v>44</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Hydrogen Combustion</v>
      </c>
      <c r="C1184" s="176" t="str">
        <f t="shared" si="45"/>
        <v>Fraction of Eligible Industrial Energy Use Shifted to Hydrogen</v>
      </c>
      <c r="D1184" s="6" t="s">
        <v>1944</v>
      </c>
      <c r="E1184" s="1" t="s">
        <v>2297</v>
      </c>
      <c r="F1184" t="s">
        <v>1907</v>
      </c>
      <c r="G1184" s="47" t="s">
        <v>2304</v>
      </c>
      <c r="H1184" s="44">
        <v>2130</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Hydrogen Combustion</v>
      </c>
      <c r="C1185" s="176" t="str">
        <f t="shared" si="45"/>
        <v>Fraction of Eligible Industrial Energy Use Shifted to Hydrogen</v>
      </c>
      <c r="D1185" s="6" t="s">
        <v>1944</v>
      </c>
      <c r="E1185" s="1" t="s">
        <v>2298</v>
      </c>
      <c r="F1185" t="s">
        <v>1907</v>
      </c>
      <c r="G1185" s="47" t="s">
        <v>2305</v>
      </c>
      <c r="H1185" s="44">
        <v>2131</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Hydrogen Combustion</v>
      </c>
      <c r="C1186" s="176" t="str">
        <f t="shared" si="45"/>
        <v>Fraction of Eligible Industrial Energy Use Shifted to Hydrogen</v>
      </c>
      <c r="D1186" s="6" t="s">
        <v>1944</v>
      </c>
      <c r="E1186" s="1" t="s">
        <v>2299</v>
      </c>
      <c r="F1186" t="s">
        <v>1907</v>
      </c>
      <c r="G1186" s="47" t="s">
        <v>2306</v>
      </c>
      <c r="H1186" s="44">
        <v>2132</v>
      </c>
      <c r="I1186" s="47" t="s">
        <v>43</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Hydrogen Combustion</v>
      </c>
      <c r="C1187" s="176" t="str">
        <f t="shared" si="45"/>
        <v>Fraction of Eligible Industrial Energy Use Shifted to Hydrogen</v>
      </c>
      <c r="D1187" s="6" t="s">
        <v>1944</v>
      </c>
      <c r="E1187" s="1" t="s">
        <v>2300</v>
      </c>
      <c r="F1187" t="s">
        <v>1907</v>
      </c>
      <c r="G1187" s="47" t="s">
        <v>2307</v>
      </c>
      <c r="H1187" s="44">
        <v>2133</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Hydrogen Combustion</v>
      </c>
      <c r="C1188" s="176" t="str">
        <f t="shared" si="45"/>
        <v>Fraction of Eligible Industrial Energy Use Shifted to Hydrogen</v>
      </c>
      <c r="D1188" s="6" t="s">
        <v>1944</v>
      </c>
      <c r="E1188" s="1" t="s">
        <v>2301</v>
      </c>
      <c r="F1188" t="s">
        <v>1907</v>
      </c>
      <c r="G1188" s="47" t="s">
        <v>2308</v>
      </c>
      <c r="H1188" s="44">
        <v>2134</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Hydrogen Combustion</v>
      </c>
      <c r="C1189" s="176" t="str">
        <f t="shared" si="45"/>
        <v>Fraction of Eligible Industrial Energy Use Shifted to Hydrogen</v>
      </c>
      <c r="D1189" s="6" t="s">
        <v>1944</v>
      </c>
      <c r="E1189" s="1" t="s">
        <v>2302</v>
      </c>
      <c r="F1189" t="s">
        <v>1907</v>
      </c>
      <c r="G1189" s="47" t="s">
        <v>2309</v>
      </c>
      <c r="H1189" s="44">
        <v>2135</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Hydrogen Combustion</v>
      </c>
      <c r="C1190" s="176" t="str">
        <f t="shared" si="45"/>
        <v>Fraction of Eligible Industrial Energy Use Shifted to Hydrogen</v>
      </c>
      <c r="D1190" s="6" t="s">
        <v>1944</v>
      </c>
      <c r="E1190" s="1" t="s">
        <v>2303</v>
      </c>
      <c r="F1190" t="s">
        <v>1907</v>
      </c>
      <c r="G1190" s="47" t="s">
        <v>2310</v>
      </c>
      <c r="H1190" s="44">
        <v>2136</v>
      </c>
      <c r="I1190" s="197" t="s">
        <v>44</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Hydrogen Combustion</v>
      </c>
      <c r="C1191" s="176" t="str">
        <f t="shared" si="45"/>
        <v>Fraction of Eligible Industrial Energy Use Shifted to Hydrogen</v>
      </c>
      <c r="D1191" s="6" t="s">
        <v>1944</v>
      </c>
      <c r="E1191" s="1" t="s">
        <v>2442</v>
      </c>
      <c r="F1191" t="s">
        <v>1907</v>
      </c>
      <c r="G1191" s="47" t="s">
        <v>2442</v>
      </c>
      <c r="H1191" s="44">
        <v>2137</v>
      </c>
      <c r="I1191" s="197" t="s">
        <v>44</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Hydrogen Combustion</v>
      </c>
      <c r="C1192" s="176" t="str">
        <f t="shared" si="45"/>
        <v>Fraction of Eligible Industrial Energy Use Shifted to Hydrogen</v>
      </c>
      <c r="D1192" s="6" t="s">
        <v>1945</v>
      </c>
      <c r="E1192" s="1" t="s">
        <v>2297</v>
      </c>
      <c r="F1192" t="s">
        <v>1456</v>
      </c>
      <c r="G1192" s="47" t="s">
        <v>2304</v>
      </c>
      <c r="H1192" s="44">
        <v>2138</v>
      </c>
      <c r="I1192" s="197" t="s">
        <v>43</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Hydrogen Combustion</v>
      </c>
      <c r="C1193" s="176" t="str">
        <f t="shared" si="45"/>
        <v>Fraction of Eligible Industrial Energy Use Shifted to Hydrogen</v>
      </c>
      <c r="D1193" s="6" t="s">
        <v>1945</v>
      </c>
      <c r="E1193" s="1" t="s">
        <v>2298</v>
      </c>
      <c r="F1193" t="s">
        <v>1456</v>
      </c>
      <c r="G1193" s="47" t="s">
        <v>2305</v>
      </c>
      <c r="H1193" s="44">
        <v>2139</v>
      </c>
      <c r="I1193" s="197" t="s">
        <v>43</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Hydrogen Combustion</v>
      </c>
      <c r="C1194" s="176" t="str">
        <f t="shared" si="45"/>
        <v>Fraction of Eligible Industrial Energy Use Shifted to Hydrogen</v>
      </c>
      <c r="D1194" s="6" t="s">
        <v>1945</v>
      </c>
      <c r="E1194" s="1" t="s">
        <v>2299</v>
      </c>
      <c r="F1194" t="s">
        <v>1456</v>
      </c>
      <c r="G1194" s="47" t="s">
        <v>2306</v>
      </c>
      <c r="H1194" s="44">
        <v>2140</v>
      </c>
      <c r="I1194" s="197" t="s">
        <v>43</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Hydrogen Combustion</v>
      </c>
      <c r="C1195" s="176" t="str">
        <f t="shared" si="45"/>
        <v>Fraction of Eligible Industrial Energy Use Shifted to Hydrogen</v>
      </c>
      <c r="D1195" s="6" t="s">
        <v>1945</v>
      </c>
      <c r="E1195" s="1" t="s">
        <v>2300</v>
      </c>
      <c r="F1195" t="s">
        <v>1456</v>
      </c>
      <c r="G1195" s="47" t="s">
        <v>2307</v>
      </c>
      <c r="H1195" s="44">
        <v>2141</v>
      </c>
      <c r="I1195" s="197" t="s">
        <v>43</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Hydrogen Combustion</v>
      </c>
      <c r="C1196" s="176" t="str">
        <f t="shared" si="45"/>
        <v>Fraction of Eligible Industrial Energy Use Shifted to Hydrogen</v>
      </c>
      <c r="D1196" s="6" t="s">
        <v>1945</v>
      </c>
      <c r="E1196" s="1" t="s">
        <v>2301</v>
      </c>
      <c r="F1196" t="s">
        <v>1456</v>
      </c>
      <c r="G1196" s="47" t="s">
        <v>2308</v>
      </c>
      <c r="H1196" s="44">
        <v>2142</v>
      </c>
      <c r="I1196" s="197" t="s">
        <v>43</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Hydrogen Combustion</v>
      </c>
      <c r="C1197" s="176" t="str">
        <f t="shared" si="45"/>
        <v>Fraction of Eligible Industrial Energy Use Shifted to Hydrogen</v>
      </c>
      <c r="D1197" s="6" t="s">
        <v>1945</v>
      </c>
      <c r="E1197" s="1" t="s">
        <v>2302</v>
      </c>
      <c r="F1197" t="s">
        <v>1456</v>
      </c>
      <c r="G1197" s="47" t="s">
        <v>2309</v>
      </c>
      <c r="H1197" s="44">
        <v>2143</v>
      </c>
      <c r="I1197" s="197" t="s">
        <v>43</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Hydrogen Combustion</v>
      </c>
      <c r="C1198" s="176" t="str">
        <f t="shared" si="45"/>
        <v>Fraction of Eligible Industrial Energy Use Shifted to Hydrogen</v>
      </c>
      <c r="D1198" s="6" t="s">
        <v>1945</v>
      </c>
      <c r="E1198" s="1" t="s">
        <v>2303</v>
      </c>
      <c r="F1198" t="s">
        <v>1456</v>
      </c>
      <c r="G1198" s="47" t="s">
        <v>2310</v>
      </c>
      <c r="H1198" s="44">
        <v>2144</v>
      </c>
      <c r="I1198" s="197"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Hydrogen Combustion</v>
      </c>
      <c r="C1199" s="176" t="str">
        <f t="shared" si="45"/>
        <v>Fraction of Eligible Industrial Energy Use Shifted to Hydrogen</v>
      </c>
      <c r="D1199" s="6" t="s">
        <v>1945</v>
      </c>
      <c r="E1199" s="1" t="s">
        <v>2442</v>
      </c>
      <c r="F1199" t="s">
        <v>1456</v>
      </c>
      <c r="G1199" s="47" t="s">
        <v>2442</v>
      </c>
      <c r="H1199" s="44">
        <v>2145</v>
      </c>
      <c r="I1199" s="197" t="s">
        <v>43</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Hydrogen Combustion</v>
      </c>
      <c r="C1200" s="176" t="str">
        <f t="shared" si="45"/>
        <v>Fraction of Eligible Industrial Energy Use Shifted to Hydrogen</v>
      </c>
      <c r="D1200" s="6" t="s">
        <v>1946</v>
      </c>
      <c r="E1200" s="1" t="s">
        <v>2297</v>
      </c>
      <c r="F1200" t="s">
        <v>1908</v>
      </c>
      <c r="G1200" s="47" t="s">
        <v>2304</v>
      </c>
      <c r="H1200" s="44">
        <v>2146</v>
      </c>
      <c r="I1200" s="197" t="s">
        <v>43</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Hydrogen Combustion</v>
      </c>
      <c r="C1201" s="176" t="str">
        <f t="shared" si="45"/>
        <v>Fraction of Eligible Industrial Energy Use Shifted to Hydrogen</v>
      </c>
      <c r="D1201" s="6" t="s">
        <v>1946</v>
      </c>
      <c r="E1201" s="1" t="s">
        <v>2298</v>
      </c>
      <c r="F1201" t="s">
        <v>1908</v>
      </c>
      <c r="G1201" s="47" t="s">
        <v>2305</v>
      </c>
      <c r="H1201" s="44">
        <v>2147</v>
      </c>
      <c r="I1201" s="197" t="s">
        <v>43</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Hydrogen Combustion</v>
      </c>
      <c r="C1202" s="176" t="str">
        <f t="shared" si="45"/>
        <v>Fraction of Eligible Industrial Energy Use Shifted to Hydrogen</v>
      </c>
      <c r="D1202" s="6" t="s">
        <v>1946</v>
      </c>
      <c r="E1202" s="1" t="s">
        <v>2299</v>
      </c>
      <c r="F1202" t="s">
        <v>1908</v>
      </c>
      <c r="G1202" s="47" t="s">
        <v>2306</v>
      </c>
      <c r="H1202" s="44">
        <v>2148</v>
      </c>
      <c r="I1202" s="197" t="s">
        <v>43</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Hydrogen Combustion</v>
      </c>
      <c r="C1203" s="176" t="str">
        <f t="shared" si="45"/>
        <v>Fraction of Eligible Industrial Energy Use Shifted to Hydrogen</v>
      </c>
      <c r="D1203" s="6" t="s">
        <v>1946</v>
      </c>
      <c r="E1203" s="1" t="s">
        <v>2300</v>
      </c>
      <c r="F1203" t="s">
        <v>1908</v>
      </c>
      <c r="G1203" s="47" t="s">
        <v>2307</v>
      </c>
      <c r="H1203" s="44">
        <v>2149</v>
      </c>
      <c r="I1203" s="197" t="s">
        <v>43</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Hydrogen Combustion</v>
      </c>
      <c r="C1204" s="176" t="str">
        <f t="shared" si="45"/>
        <v>Fraction of Eligible Industrial Energy Use Shifted to Hydrogen</v>
      </c>
      <c r="D1204" s="6" t="s">
        <v>1946</v>
      </c>
      <c r="E1204" s="1" t="s">
        <v>2301</v>
      </c>
      <c r="F1204" t="s">
        <v>1908</v>
      </c>
      <c r="G1204" s="47" t="s">
        <v>2308</v>
      </c>
      <c r="H1204" s="44">
        <v>2150</v>
      </c>
      <c r="I1204" s="197"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Hydrogen Combustion</v>
      </c>
      <c r="C1205" s="176" t="str">
        <f t="shared" si="45"/>
        <v>Fraction of Eligible Industrial Energy Use Shifted to Hydrogen</v>
      </c>
      <c r="D1205" s="6" t="s">
        <v>1946</v>
      </c>
      <c r="E1205" s="1" t="s">
        <v>2302</v>
      </c>
      <c r="F1205" t="s">
        <v>1908</v>
      </c>
      <c r="G1205" s="47" t="s">
        <v>2309</v>
      </c>
      <c r="H1205" s="44">
        <v>2151</v>
      </c>
      <c r="I1205" s="197"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Hydrogen Combustion</v>
      </c>
      <c r="C1206" s="176" t="str">
        <f t="shared" si="45"/>
        <v>Fraction of Eligible Industrial Energy Use Shifted to Hydrogen</v>
      </c>
      <c r="D1206" s="6" t="s">
        <v>1946</v>
      </c>
      <c r="E1206" s="1" t="s">
        <v>2303</v>
      </c>
      <c r="F1206" t="s">
        <v>1908</v>
      </c>
      <c r="G1206" s="47" t="s">
        <v>2310</v>
      </c>
      <c r="H1206" s="44">
        <v>2152</v>
      </c>
      <c r="I1206" s="197"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1946</v>
      </c>
      <c r="E1207" s="1" t="s">
        <v>2442</v>
      </c>
      <c r="F1207" t="s">
        <v>1908</v>
      </c>
      <c r="G1207" s="47" t="s">
        <v>2442</v>
      </c>
      <c r="H1207" s="44">
        <v>2153</v>
      </c>
      <c r="I1207" s="197"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1947</v>
      </c>
      <c r="E1208" s="1" t="s">
        <v>2297</v>
      </c>
      <c r="F1208" t="s">
        <v>1909</v>
      </c>
      <c r="G1208" s="47" t="s">
        <v>2304</v>
      </c>
      <c r="H1208" s="44">
        <v>2154</v>
      </c>
      <c r="I1208" s="198"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1947</v>
      </c>
      <c r="E1209" s="1" t="s">
        <v>2298</v>
      </c>
      <c r="F1209" t="s">
        <v>1909</v>
      </c>
      <c r="G1209" s="47" t="s">
        <v>2305</v>
      </c>
      <c r="H1209" s="44">
        <v>2155</v>
      </c>
      <c r="I1209" s="198"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1947</v>
      </c>
      <c r="E1210" s="1" t="s">
        <v>2299</v>
      </c>
      <c r="F1210" t="s">
        <v>1909</v>
      </c>
      <c r="G1210" s="47" t="s">
        <v>2306</v>
      </c>
      <c r="H1210" s="44">
        <v>2156</v>
      </c>
      <c r="I1210" s="198"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1947</v>
      </c>
      <c r="E1211" s="1" t="s">
        <v>2300</v>
      </c>
      <c r="F1211" t="s">
        <v>1909</v>
      </c>
      <c r="G1211" s="47" t="s">
        <v>2307</v>
      </c>
      <c r="H1211" s="44">
        <v>2157</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1947</v>
      </c>
      <c r="E1212" s="1" t="s">
        <v>2301</v>
      </c>
      <c r="F1212" t="s">
        <v>1909</v>
      </c>
      <c r="G1212" s="47" t="s">
        <v>2308</v>
      </c>
      <c r="H1212" s="44">
        <v>2158</v>
      </c>
      <c r="I1212" s="197"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1947</v>
      </c>
      <c r="E1213" s="1" t="s">
        <v>2302</v>
      </c>
      <c r="F1213" t="s">
        <v>1909</v>
      </c>
      <c r="G1213" s="47" t="s">
        <v>2309</v>
      </c>
      <c r="H1213" s="44">
        <v>2159</v>
      </c>
      <c r="I1213" s="197"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1947</v>
      </c>
      <c r="E1214" s="1" t="s">
        <v>2303</v>
      </c>
      <c r="F1214" t="s">
        <v>1909</v>
      </c>
      <c r="G1214" s="47" t="s">
        <v>2310</v>
      </c>
      <c r="H1214" s="44">
        <v>2160</v>
      </c>
      <c r="I1214" s="197"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1947</v>
      </c>
      <c r="E1215" s="1" t="s">
        <v>2442</v>
      </c>
      <c r="F1215" t="s">
        <v>1909</v>
      </c>
      <c r="G1215" s="47" t="s">
        <v>2442</v>
      </c>
      <c r="H1215" s="44">
        <v>2161</v>
      </c>
      <c r="I1215" s="197"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1948</v>
      </c>
      <c r="E1216" s="1" t="s">
        <v>2297</v>
      </c>
      <c r="F1216" t="s">
        <v>1910</v>
      </c>
      <c r="G1216" s="47" t="s">
        <v>2304</v>
      </c>
      <c r="H1216" s="44">
        <v>2162</v>
      </c>
      <c r="I1216" s="198"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1948</v>
      </c>
      <c r="E1217" s="1" t="s">
        <v>2298</v>
      </c>
      <c r="F1217" t="s">
        <v>1910</v>
      </c>
      <c r="G1217" s="47" t="s">
        <v>2305</v>
      </c>
      <c r="H1217" s="44">
        <v>2163</v>
      </c>
      <c r="I1217" s="198"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Hydrogen Combustion</v>
      </c>
      <c r="C1218" s="176" t="str">
        <f t="shared" ref="C1218:C1281" si="46">C$1088</f>
        <v>Fraction of Eligible Industrial Energy Use Shifted to Hydrogen</v>
      </c>
      <c r="D1218" s="6" t="s">
        <v>1948</v>
      </c>
      <c r="E1218" s="1" t="s">
        <v>2299</v>
      </c>
      <c r="F1218" t="s">
        <v>1910</v>
      </c>
      <c r="G1218" s="47" t="s">
        <v>2306</v>
      </c>
      <c r="H1218" s="44">
        <v>2164</v>
      </c>
      <c r="I1218" s="198"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Hydrogen Combustion</v>
      </c>
      <c r="C1219" s="176" t="str">
        <f t="shared" si="46"/>
        <v>Fraction of Eligible Industrial Energy Use Shifted to Hydrogen</v>
      </c>
      <c r="D1219" s="6" t="s">
        <v>1948</v>
      </c>
      <c r="E1219" s="1" t="s">
        <v>2300</v>
      </c>
      <c r="F1219" t="s">
        <v>1910</v>
      </c>
      <c r="G1219" s="47" t="s">
        <v>2307</v>
      </c>
      <c r="H1219" s="44">
        <v>2165</v>
      </c>
      <c r="I1219" s="198"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Hydrogen Combustion</v>
      </c>
      <c r="C1220" s="176" t="str">
        <f t="shared" si="46"/>
        <v>Fraction of Eligible Industrial Energy Use Shifted to Hydrogen</v>
      </c>
      <c r="D1220" s="6" t="s">
        <v>1948</v>
      </c>
      <c r="E1220" s="1" t="s">
        <v>2301</v>
      </c>
      <c r="F1220" t="s">
        <v>1910</v>
      </c>
      <c r="G1220" s="47" t="s">
        <v>2308</v>
      </c>
      <c r="H1220" s="44">
        <v>2166</v>
      </c>
      <c r="I1220" s="197" t="s">
        <v>44</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Hydrogen Combustion</v>
      </c>
      <c r="C1221" s="176" t="str">
        <f t="shared" si="46"/>
        <v>Fraction of Eligible Industrial Energy Use Shifted to Hydrogen</v>
      </c>
      <c r="D1221" s="6" t="s">
        <v>1948</v>
      </c>
      <c r="E1221" s="1" t="s">
        <v>2302</v>
      </c>
      <c r="F1221" t="s">
        <v>1910</v>
      </c>
      <c r="G1221" s="47" t="s">
        <v>2309</v>
      </c>
      <c r="H1221" s="44">
        <v>2167</v>
      </c>
      <c r="I1221" s="197" t="s">
        <v>44</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Hydrogen Combustion</v>
      </c>
      <c r="C1222" s="176" t="str">
        <f t="shared" si="46"/>
        <v>Fraction of Eligible Industrial Energy Use Shifted to Hydrogen</v>
      </c>
      <c r="D1222" s="6" t="s">
        <v>1948</v>
      </c>
      <c r="E1222" s="1" t="s">
        <v>2303</v>
      </c>
      <c r="F1222" t="s">
        <v>1910</v>
      </c>
      <c r="G1222" s="47" t="s">
        <v>2310</v>
      </c>
      <c r="H1222" s="44">
        <v>2168</v>
      </c>
      <c r="I1222" s="197" t="s">
        <v>44</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Hydrogen Combustion</v>
      </c>
      <c r="C1223" s="176" t="str">
        <f t="shared" si="46"/>
        <v>Fraction of Eligible Industrial Energy Use Shifted to Hydrogen</v>
      </c>
      <c r="D1223" s="6" t="s">
        <v>1948</v>
      </c>
      <c r="E1223" s="1" t="s">
        <v>2442</v>
      </c>
      <c r="F1223" t="s">
        <v>1910</v>
      </c>
      <c r="G1223" s="47" t="s">
        <v>2442</v>
      </c>
      <c r="H1223" s="44">
        <v>2169</v>
      </c>
      <c r="I1223" s="198" t="s">
        <v>44</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Hydrogen Combustion</v>
      </c>
      <c r="C1224" s="176" t="str">
        <f t="shared" si="46"/>
        <v>Fraction of Eligible Industrial Energy Use Shifted to Hydrogen</v>
      </c>
      <c r="D1224" s="6" t="s">
        <v>1949</v>
      </c>
      <c r="E1224" s="1" t="s">
        <v>2297</v>
      </c>
      <c r="F1224" t="s">
        <v>1911</v>
      </c>
      <c r="G1224" s="47" t="s">
        <v>2304</v>
      </c>
      <c r="H1224" s="44">
        <v>2170</v>
      </c>
      <c r="I1224" s="198"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Hydrogen Combustion</v>
      </c>
      <c r="C1225" s="176" t="str">
        <f t="shared" si="46"/>
        <v>Fraction of Eligible Industrial Energy Use Shifted to Hydrogen</v>
      </c>
      <c r="D1225" s="6" t="s">
        <v>1949</v>
      </c>
      <c r="E1225" s="1" t="s">
        <v>2298</v>
      </c>
      <c r="F1225" t="s">
        <v>1911</v>
      </c>
      <c r="G1225" s="47" t="s">
        <v>2305</v>
      </c>
      <c r="H1225" s="44">
        <v>2171</v>
      </c>
      <c r="I1225" s="198" t="s">
        <v>44</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Hydrogen Combustion</v>
      </c>
      <c r="C1226" s="176" t="str">
        <f t="shared" si="46"/>
        <v>Fraction of Eligible Industrial Energy Use Shifted to Hydrogen</v>
      </c>
      <c r="D1226" s="6" t="s">
        <v>1949</v>
      </c>
      <c r="E1226" s="1" t="s">
        <v>2299</v>
      </c>
      <c r="F1226" t="s">
        <v>1911</v>
      </c>
      <c r="G1226" s="47" t="s">
        <v>2306</v>
      </c>
      <c r="H1226" s="44">
        <v>2172</v>
      </c>
      <c r="I1226" s="198"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Hydrogen Combustion</v>
      </c>
      <c r="C1227" s="176" t="str">
        <f t="shared" si="46"/>
        <v>Fraction of Eligible Industrial Energy Use Shifted to Hydrogen</v>
      </c>
      <c r="D1227" s="6" t="s">
        <v>1949</v>
      </c>
      <c r="E1227" s="1" t="s">
        <v>2300</v>
      </c>
      <c r="F1227" t="s">
        <v>1911</v>
      </c>
      <c r="G1227" s="47" t="s">
        <v>2307</v>
      </c>
      <c r="H1227" s="44">
        <v>2173</v>
      </c>
      <c r="I1227" s="198" t="s">
        <v>44</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Hydrogen Combustion</v>
      </c>
      <c r="C1228" s="176" t="str">
        <f t="shared" si="46"/>
        <v>Fraction of Eligible Industrial Energy Use Shifted to Hydrogen</v>
      </c>
      <c r="D1228" s="6" t="s">
        <v>1949</v>
      </c>
      <c r="E1228" s="1" t="s">
        <v>2301</v>
      </c>
      <c r="F1228" t="s">
        <v>1911</v>
      </c>
      <c r="G1228" s="47" t="s">
        <v>2308</v>
      </c>
      <c r="H1228" s="44">
        <v>2174</v>
      </c>
      <c r="I1228" s="197" t="s">
        <v>44</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Hydrogen Combustion</v>
      </c>
      <c r="C1229" s="176" t="str">
        <f t="shared" si="46"/>
        <v>Fraction of Eligible Industrial Energy Use Shifted to Hydrogen</v>
      </c>
      <c r="D1229" s="6" t="s">
        <v>1949</v>
      </c>
      <c r="E1229" s="1" t="s">
        <v>2302</v>
      </c>
      <c r="F1229" t="s">
        <v>1911</v>
      </c>
      <c r="G1229" s="47" t="s">
        <v>2309</v>
      </c>
      <c r="H1229" s="44">
        <v>2175</v>
      </c>
      <c r="I1229" s="197" t="s">
        <v>44</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Hydrogen Combustion</v>
      </c>
      <c r="C1230" s="176" t="str">
        <f t="shared" si="46"/>
        <v>Fraction of Eligible Industrial Energy Use Shifted to Hydrogen</v>
      </c>
      <c r="D1230" s="6" t="s">
        <v>1949</v>
      </c>
      <c r="E1230" s="1" t="s">
        <v>2303</v>
      </c>
      <c r="F1230" t="s">
        <v>1911</v>
      </c>
      <c r="G1230" s="47" t="s">
        <v>2310</v>
      </c>
      <c r="H1230" s="44">
        <v>2176</v>
      </c>
      <c r="I1230" s="197" t="s">
        <v>44</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Hydrogen Combustion</v>
      </c>
      <c r="C1231" s="176" t="str">
        <f t="shared" si="46"/>
        <v>Fraction of Eligible Industrial Energy Use Shifted to Hydrogen</v>
      </c>
      <c r="D1231" s="6" t="s">
        <v>1949</v>
      </c>
      <c r="E1231" s="1" t="s">
        <v>2442</v>
      </c>
      <c r="F1231" t="s">
        <v>1911</v>
      </c>
      <c r="G1231" s="47" t="s">
        <v>2442</v>
      </c>
      <c r="H1231" s="44">
        <v>2177</v>
      </c>
      <c r="I1231" s="197" t="s">
        <v>44</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Hydrogen Combustion</v>
      </c>
      <c r="C1232" s="176" t="str">
        <f t="shared" si="46"/>
        <v>Fraction of Eligible Industrial Energy Use Shifted to Hydrogen</v>
      </c>
      <c r="D1232" s="6" t="s">
        <v>1950</v>
      </c>
      <c r="E1232" s="1" t="s">
        <v>2297</v>
      </c>
      <c r="F1232" t="s">
        <v>1912</v>
      </c>
      <c r="G1232" s="47" t="s">
        <v>2304</v>
      </c>
      <c r="H1232" s="44">
        <v>2178</v>
      </c>
      <c r="I1232" s="197" t="s">
        <v>43</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Hydrogen Combustion</v>
      </c>
      <c r="C1233" s="176" t="str">
        <f t="shared" si="46"/>
        <v>Fraction of Eligible Industrial Energy Use Shifted to Hydrogen</v>
      </c>
      <c r="D1233" s="6" t="s">
        <v>1950</v>
      </c>
      <c r="E1233" s="1" t="s">
        <v>2298</v>
      </c>
      <c r="F1233" t="s">
        <v>1912</v>
      </c>
      <c r="G1233" s="47" t="s">
        <v>2305</v>
      </c>
      <c r="H1233" s="44">
        <v>2179</v>
      </c>
      <c r="I1233" s="197" t="s">
        <v>43</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Hydrogen Combustion</v>
      </c>
      <c r="C1234" s="176" t="str">
        <f t="shared" si="46"/>
        <v>Fraction of Eligible Industrial Energy Use Shifted to Hydrogen</v>
      </c>
      <c r="D1234" s="6" t="s">
        <v>1950</v>
      </c>
      <c r="E1234" s="1" t="s">
        <v>2299</v>
      </c>
      <c r="F1234" t="s">
        <v>1912</v>
      </c>
      <c r="G1234" s="47" t="s">
        <v>2306</v>
      </c>
      <c r="H1234" s="44">
        <v>2180</v>
      </c>
      <c r="I1234" s="197" t="s">
        <v>43</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Hydrogen Combustion</v>
      </c>
      <c r="C1235" s="176" t="str">
        <f t="shared" si="46"/>
        <v>Fraction of Eligible Industrial Energy Use Shifted to Hydrogen</v>
      </c>
      <c r="D1235" s="6" t="s">
        <v>1950</v>
      </c>
      <c r="E1235" s="1" t="s">
        <v>2300</v>
      </c>
      <c r="F1235" t="s">
        <v>1912</v>
      </c>
      <c r="G1235" s="47" t="s">
        <v>2307</v>
      </c>
      <c r="H1235" s="44">
        <v>2181</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Hydrogen Combustion</v>
      </c>
      <c r="C1236" s="176" t="str">
        <f t="shared" si="46"/>
        <v>Fraction of Eligible Industrial Energy Use Shifted to Hydrogen</v>
      </c>
      <c r="D1236" s="6" t="s">
        <v>1950</v>
      </c>
      <c r="E1236" s="1" t="s">
        <v>2301</v>
      </c>
      <c r="F1236" t="s">
        <v>1912</v>
      </c>
      <c r="G1236" s="47" t="s">
        <v>2308</v>
      </c>
      <c r="H1236" s="44">
        <v>2182</v>
      </c>
      <c r="I1236" s="197"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Hydrogen Combustion</v>
      </c>
      <c r="C1237" s="176" t="str">
        <f t="shared" si="46"/>
        <v>Fraction of Eligible Industrial Energy Use Shifted to Hydrogen</v>
      </c>
      <c r="D1237" s="6" t="s">
        <v>1950</v>
      </c>
      <c r="E1237" s="1" t="s">
        <v>2302</v>
      </c>
      <c r="F1237" t="s">
        <v>1912</v>
      </c>
      <c r="G1237" s="47" t="s">
        <v>2309</v>
      </c>
      <c r="H1237" s="44">
        <v>2183</v>
      </c>
      <c r="I1237" s="197" t="s">
        <v>43</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Hydrogen Combustion</v>
      </c>
      <c r="C1238" s="176" t="str">
        <f t="shared" si="46"/>
        <v>Fraction of Eligible Industrial Energy Use Shifted to Hydrogen</v>
      </c>
      <c r="D1238" s="6" t="s">
        <v>1950</v>
      </c>
      <c r="E1238" s="1" t="s">
        <v>2303</v>
      </c>
      <c r="F1238" t="s">
        <v>1912</v>
      </c>
      <c r="G1238" s="47" t="s">
        <v>2310</v>
      </c>
      <c r="H1238" s="44">
        <v>2184</v>
      </c>
      <c r="I1238" s="197"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Hydrogen Combustion</v>
      </c>
      <c r="C1239" s="176" t="str">
        <f t="shared" si="46"/>
        <v>Fraction of Eligible Industrial Energy Use Shifted to Hydrogen</v>
      </c>
      <c r="D1239" s="6" t="s">
        <v>1950</v>
      </c>
      <c r="E1239" s="1" t="s">
        <v>2442</v>
      </c>
      <c r="F1239" t="s">
        <v>1912</v>
      </c>
      <c r="G1239" s="47" t="s">
        <v>2442</v>
      </c>
      <c r="H1239" s="44">
        <v>2185</v>
      </c>
      <c r="I1239" s="197" t="s">
        <v>43</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Hydrogen Combustion</v>
      </c>
      <c r="C1240" s="176" t="str">
        <f t="shared" si="46"/>
        <v>Fraction of Eligible Industrial Energy Use Shifted to Hydrogen</v>
      </c>
      <c r="D1240" s="6" t="s">
        <v>1951</v>
      </c>
      <c r="E1240" s="1" t="s">
        <v>2297</v>
      </c>
      <c r="F1240" t="s">
        <v>1913</v>
      </c>
      <c r="G1240" s="47" t="s">
        <v>2304</v>
      </c>
      <c r="H1240" s="44">
        <v>2186</v>
      </c>
      <c r="I1240" s="197" t="s">
        <v>43</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Hydrogen Combustion</v>
      </c>
      <c r="C1241" s="176" t="str">
        <f t="shared" si="46"/>
        <v>Fraction of Eligible Industrial Energy Use Shifted to Hydrogen</v>
      </c>
      <c r="D1241" s="6" t="s">
        <v>1951</v>
      </c>
      <c r="E1241" s="1" t="s">
        <v>2298</v>
      </c>
      <c r="F1241" t="s">
        <v>1913</v>
      </c>
      <c r="G1241" s="47" t="s">
        <v>2305</v>
      </c>
      <c r="H1241" s="44">
        <v>2187</v>
      </c>
      <c r="I1241" s="197" t="s">
        <v>43</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Hydrogen Combustion</v>
      </c>
      <c r="C1242" s="176" t="str">
        <f t="shared" si="46"/>
        <v>Fraction of Eligible Industrial Energy Use Shifted to Hydrogen</v>
      </c>
      <c r="D1242" s="6" t="s">
        <v>1951</v>
      </c>
      <c r="E1242" s="1" t="s">
        <v>2299</v>
      </c>
      <c r="F1242" t="s">
        <v>1913</v>
      </c>
      <c r="G1242" s="47" t="s">
        <v>2306</v>
      </c>
      <c r="H1242" s="44">
        <v>2188</v>
      </c>
      <c r="I1242" s="197" t="s">
        <v>43</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Hydrogen Combustion</v>
      </c>
      <c r="C1243" s="176" t="str">
        <f t="shared" si="46"/>
        <v>Fraction of Eligible Industrial Energy Use Shifted to Hydrogen</v>
      </c>
      <c r="D1243" s="6" t="s">
        <v>1951</v>
      </c>
      <c r="E1243" s="1" t="s">
        <v>2300</v>
      </c>
      <c r="F1243" t="s">
        <v>1913</v>
      </c>
      <c r="G1243" s="47" t="s">
        <v>2307</v>
      </c>
      <c r="H1243" s="44">
        <v>2189</v>
      </c>
      <c r="I1243" s="197" t="s">
        <v>43</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Hydrogen Combustion</v>
      </c>
      <c r="C1244" s="176" t="str">
        <f t="shared" si="46"/>
        <v>Fraction of Eligible Industrial Energy Use Shifted to Hydrogen</v>
      </c>
      <c r="D1244" s="6" t="s">
        <v>1951</v>
      </c>
      <c r="E1244" s="1" t="s">
        <v>2301</v>
      </c>
      <c r="F1244" t="s">
        <v>1913</v>
      </c>
      <c r="G1244" s="47" t="s">
        <v>2308</v>
      </c>
      <c r="H1244" s="44">
        <v>2190</v>
      </c>
      <c r="I1244" s="197" t="s">
        <v>44</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Hydrogen Combustion</v>
      </c>
      <c r="C1245" s="176" t="str">
        <f t="shared" si="46"/>
        <v>Fraction of Eligible Industrial Energy Use Shifted to Hydrogen</v>
      </c>
      <c r="D1245" s="6" t="s">
        <v>1951</v>
      </c>
      <c r="E1245" s="1" t="s">
        <v>2302</v>
      </c>
      <c r="F1245" t="s">
        <v>1913</v>
      </c>
      <c r="G1245" s="47" t="s">
        <v>2309</v>
      </c>
      <c r="H1245" s="44">
        <v>2191</v>
      </c>
      <c r="I1245" s="197" t="s">
        <v>44</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Hydrogen Combustion</v>
      </c>
      <c r="C1246" s="176" t="str">
        <f t="shared" si="46"/>
        <v>Fraction of Eligible Industrial Energy Use Shifted to Hydrogen</v>
      </c>
      <c r="D1246" s="6" t="s">
        <v>1951</v>
      </c>
      <c r="E1246" s="1" t="s">
        <v>2303</v>
      </c>
      <c r="F1246" t="s">
        <v>1913</v>
      </c>
      <c r="G1246" s="47" t="s">
        <v>2310</v>
      </c>
      <c r="H1246" s="44">
        <v>2192</v>
      </c>
      <c r="I1246" s="197" t="s">
        <v>44</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Hydrogen Combustion</v>
      </c>
      <c r="C1247" s="176" t="str">
        <f t="shared" si="46"/>
        <v>Fraction of Eligible Industrial Energy Use Shifted to Hydrogen</v>
      </c>
      <c r="D1247" s="6" t="s">
        <v>1951</v>
      </c>
      <c r="E1247" s="1" t="s">
        <v>2442</v>
      </c>
      <c r="F1247" t="s">
        <v>1913</v>
      </c>
      <c r="G1247" s="47" t="s">
        <v>2442</v>
      </c>
      <c r="H1247" s="44">
        <v>2193</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Hydrogen Combustion</v>
      </c>
      <c r="C1248" s="176" t="str">
        <f t="shared" si="46"/>
        <v>Fraction of Eligible Industrial Energy Use Shifted to Hydrogen</v>
      </c>
      <c r="D1248" s="6" t="s">
        <v>1952</v>
      </c>
      <c r="E1248" s="1" t="s">
        <v>2297</v>
      </c>
      <c r="F1248" t="s">
        <v>1914</v>
      </c>
      <c r="G1248" s="47" t="s">
        <v>2304</v>
      </c>
      <c r="H1248" s="44">
        <v>2194</v>
      </c>
      <c r="I1248" s="198"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Hydrogen Combustion</v>
      </c>
      <c r="C1249" s="176" t="str">
        <f t="shared" si="46"/>
        <v>Fraction of Eligible Industrial Energy Use Shifted to Hydrogen</v>
      </c>
      <c r="D1249" s="6" t="s">
        <v>1952</v>
      </c>
      <c r="E1249" s="1" t="s">
        <v>2298</v>
      </c>
      <c r="F1249" t="s">
        <v>1914</v>
      </c>
      <c r="G1249" s="47" t="s">
        <v>2305</v>
      </c>
      <c r="H1249" s="44">
        <v>2195</v>
      </c>
      <c r="I1249" s="198" t="s">
        <v>44</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Hydrogen Combustion</v>
      </c>
      <c r="C1250" s="176" t="str">
        <f t="shared" si="46"/>
        <v>Fraction of Eligible Industrial Energy Use Shifted to Hydrogen</v>
      </c>
      <c r="D1250" s="6" t="s">
        <v>1952</v>
      </c>
      <c r="E1250" s="1" t="s">
        <v>2299</v>
      </c>
      <c r="F1250" t="s">
        <v>1914</v>
      </c>
      <c r="G1250" s="47" t="s">
        <v>2306</v>
      </c>
      <c r="H1250" s="44">
        <v>2196</v>
      </c>
      <c r="I1250" s="198"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Hydrogen Combustion</v>
      </c>
      <c r="C1251" s="176" t="str">
        <f t="shared" si="46"/>
        <v>Fraction of Eligible Industrial Energy Use Shifted to Hydrogen</v>
      </c>
      <c r="D1251" s="6" t="s">
        <v>1952</v>
      </c>
      <c r="E1251" s="1" t="s">
        <v>2300</v>
      </c>
      <c r="F1251" t="s">
        <v>1914</v>
      </c>
      <c r="G1251" s="47" t="s">
        <v>2307</v>
      </c>
      <c r="H1251" s="44">
        <v>2197</v>
      </c>
      <c r="I1251" s="198"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Hydrogen Combustion</v>
      </c>
      <c r="C1252" s="176" t="str">
        <f t="shared" si="46"/>
        <v>Fraction of Eligible Industrial Energy Use Shifted to Hydrogen</v>
      </c>
      <c r="D1252" s="6" t="s">
        <v>1952</v>
      </c>
      <c r="E1252" s="1" t="s">
        <v>2301</v>
      </c>
      <c r="F1252" t="s">
        <v>1914</v>
      </c>
      <c r="G1252" s="47" t="s">
        <v>2308</v>
      </c>
      <c r="H1252" s="44">
        <v>2198</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Hydrogen Combustion</v>
      </c>
      <c r="C1253" s="176" t="str">
        <f t="shared" si="46"/>
        <v>Fraction of Eligible Industrial Energy Use Shifted to Hydrogen</v>
      </c>
      <c r="D1253" s="6" t="s">
        <v>1952</v>
      </c>
      <c r="E1253" s="1" t="s">
        <v>2302</v>
      </c>
      <c r="F1253" t="s">
        <v>1914</v>
      </c>
      <c r="G1253" s="47" t="s">
        <v>2309</v>
      </c>
      <c r="H1253" s="44">
        <v>2199</v>
      </c>
      <c r="I1253" s="198"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Hydrogen Combustion</v>
      </c>
      <c r="C1254" s="176" t="str">
        <f t="shared" si="46"/>
        <v>Fraction of Eligible Industrial Energy Use Shifted to Hydrogen</v>
      </c>
      <c r="D1254" s="6" t="s">
        <v>1952</v>
      </c>
      <c r="E1254" s="1" t="s">
        <v>2303</v>
      </c>
      <c r="F1254" t="s">
        <v>1914</v>
      </c>
      <c r="G1254" s="47" t="s">
        <v>2310</v>
      </c>
      <c r="H1254" s="44">
        <v>2200</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Hydrogen Combustion</v>
      </c>
      <c r="C1255" s="176" t="str">
        <f t="shared" si="46"/>
        <v>Fraction of Eligible Industrial Energy Use Shifted to Hydrogen</v>
      </c>
      <c r="D1255" s="6" t="s">
        <v>1952</v>
      </c>
      <c r="E1255" s="1" t="s">
        <v>2442</v>
      </c>
      <c r="F1255" t="s">
        <v>1914</v>
      </c>
      <c r="G1255" s="47" t="s">
        <v>2442</v>
      </c>
      <c r="H1255" s="44">
        <v>2201</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Hydrogen Combustion</v>
      </c>
      <c r="C1256" s="176" t="str">
        <f t="shared" si="46"/>
        <v>Fraction of Eligible Industrial Energy Use Shifted to Hydrogen</v>
      </c>
      <c r="D1256" s="6" t="s">
        <v>1953</v>
      </c>
      <c r="E1256" s="1" t="s">
        <v>2297</v>
      </c>
      <c r="F1256" t="s">
        <v>1915</v>
      </c>
      <c r="G1256" s="47" t="s">
        <v>2304</v>
      </c>
      <c r="H1256" s="44">
        <v>2202</v>
      </c>
      <c r="I1256" s="197" t="s">
        <v>43</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Hydrogen Combustion</v>
      </c>
      <c r="C1257" s="176" t="str">
        <f t="shared" si="46"/>
        <v>Fraction of Eligible Industrial Energy Use Shifted to Hydrogen</v>
      </c>
      <c r="D1257" s="6" t="s">
        <v>1953</v>
      </c>
      <c r="E1257" s="1" t="s">
        <v>2298</v>
      </c>
      <c r="F1257" t="s">
        <v>1915</v>
      </c>
      <c r="G1257" s="47" t="s">
        <v>2305</v>
      </c>
      <c r="H1257" s="44">
        <v>2203</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Hydrogen Combustion</v>
      </c>
      <c r="C1258" s="176" t="str">
        <f t="shared" si="46"/>
        <v>Fraction of Eligible Industrial Energy Use Shifted to Hydrogen</v>
      </c>
      <c r="D1258" s="6" t="s">
        <v>1953</v>
      </c>
      <c r="E1258" s="1" t="s">
        <v>2299</v>
      </c>
      <c r="F1258" t="s">
        <v>1915</v>
      </c>
      <c r="G1258" s="47" t="s">
        <v>2306</v>
      </c>
      <c r="H1258" s="44">
        <v>2204</v>
      </c>
      <c r="I1258" s="197" t="s">
        <v>43</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Hydrogen Combustion</v>
      </c>
      <c r="C1259" s="176" t="str">
        <f t="shared" si="46"/>
        <v>Fraction of Eligible Industrial Energy Use Shifted to Hydrogen</v>
      </c>
      <c r="D1259" s="6" t="s">
        <v>1953</v>
      </c>
      <c r="E1259" s="1" t="s">
        <v>2300</v>
      </c>
      <c r="F1259" t="s">
        <v>1915</v>
      </c>
      <c r="G1259" s="47" t="s">
        <v>2307</v>
      </c>
      <c r="H1259" s="44">
        <v>2205</v>
      </c>
      <c r="I1259" s="197" t="s">
        <v>43</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Hydrogen Combustion</v>
      </c>
      <c r="C1260" s="176" t="str">
        <f t="shared" si="46"/>
        <v>Fraction of Eligible Industrial Energy Use Shifted to Hydrogen</v>
      </c>
      <c r="D1260" s="6" t="s">
        <v>1953</v>
      </c>
      <c r="E1260" s="1" t="s">
        <v>2301</v>
      </c>
      <c r="F1260" t="s">
        <v>1915</v>
      </c>
      <c r="G1260" s="47" t="s">
        <v>2308</v>
      </c>
      <c r="H1260" s="44">
        <v>2206</v>
      </c>
      <c r="I1260" s="197" t="s">
        <v>44</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Hydrogen Combustion</v>
      </c>
      <c r="C1261" s="176" t="str">
        <f t="shared" si="46"/>
        <v>Fraction of Eligible Industrial Energy Use Shifted to Hydrogen</v>
      </c>
      <c r="D1261" s="6" t="s">
        <v>1953</v>
      </c>
      <c r="E1261" s="1" t="s">
        <v>2302</v>
      </c>
      <c r="F1261" t="s">
        <v>1915</v>
      </c>
      <c r="G1261" s="47" t="s">
        <v>2309</v>
      </c>
      <c r="H1261" s="44">
        <v>2207</v>
      </c>
      <c r="I1261" s="197" t="s">
        <v>43</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Hydrogen Combustion</v>
      </c>
      <c r="C1262" s="176" t="str">
        <f t="shared" si="46"/>
        <v>Fraction of Eligible Industrial Energy Use Shifted to Hydrogen</v>
      </c>
      <c r="D1262" s="6" t="s">
        <v>1953</v>
      </c>
      <c r="E1262" s="1" t="s">
        <v>2303</v>
      </c>
      <c r="F1262" t="s">
        <v>1915</v>
      </c>
      <c r="G1262" s="47" t="s">
        <v>2310</v>
      </c>
      <c r="H1262" s="44">
        <v>2208</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Hydrogen Combustion</v>
      </c>
      <c r="C1263" s="176" t="str">
        <f t="shared" si="46"/>
        <v>Fraction of Eligible Industrial Energy Use Shifted to Hydrogen</v>
      </c>
      <c r="D1263" s="6" t="s">
        <v>1953</v>
      </c>
      <c r="E1263" s="1" t="s">
        <v>2442</v>
      </c>
      <c r="F1263" t="s">
        <v>1915</v>
      </c>
      <c r="G1263" s="47" t="s">
        <v>2442</v>
      </c>
      <c r="H1263" s="44">
        <v>2209</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Hydrogen Combustion</v>
      </c>
      <c r="C1264" s="176" t="str">
        <f t="shared" si="46"/>
        <v>Fraction of Eligible Industrial Energy Use Shifted to Hydrogen</v>
      </c>
      <c r="D1264" s="6" t="s">
        <v>1954</v>
      </c>
      <c r="E1264" s="1" t="s">
        <v>2297</v>
      </c>
      <c r="F1264" t="s">
        <v>1916</v>
      </c>
      <c r="G1264" s="47" t="s">
        <v>2304</v>
      </c>
      <c r="H1264" s="44">
        <v>2210</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Hydrogen Combustion</v>
      </c>
      <c r="C1265" s="176" t="str">
        <f t="shared" si="46"/>
        <v>Fraction of Eligible Industrial Energy Use Shifted to Hydrogen</v>
      </c>
      <c r="D1265" s="6" t="s">
        <v>1954</v>
      </c>
      <c r="E1265" s="1" t="s">
        <v>2298</v>
      </c>
      <c r="F1265" t="s">
        <v>1916</v>
      </c>
      <c r="G1265" s="47" t="s">
        <v>2305</v>
      </c>
      <c r="H1265" s="44">
        <v>2211</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Hydrogen Combustion</v>
      </c>
      <c r="C1266" s="176" t="str">
        <f t="shared" si="46"/>
        <v>Fraction of Eligible Industrial Energy Use Shifted to Hydrogen</v>
      </c>
      <c r="D1266" s="6" t="s">
        <v>1954</v>
      </c>
      <c r="E1266" s="1" t="s">
        <v>2299</v>
      </c>
      <c r="F1266" t="s">
        <v>1916</v>
      </c>
      <c r="G1266" s="47" t="s">
        <v>2306</v>
      </c>
      <c r="H1266" s="44">
        <v>2212</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Hydrogen Combustion</v>
      </c>
      <c r="C1267" s="176" t="str">
        <f t="shared" si="46"/>
        <v>Fraction of Eligible Industrial Energy Use Shifted to Hydrogen</v>
      </c>
      <c r="D1267" s="6" t="s">
        <v>1954</v>
      </c>
      <c r="E1267" s="1" t="s">
        <v>2300</v>
      </c>
      <c r="F1267" t="s">
        <v>1916</v>
      </c>
      <c r="G1267" s="47" t="s">
        <v>2307</v>
      </c>
      <c r="H1267" s="44">
        <v>2213</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Hydrogen Combustion</v>
      </c>
      <c r="C1268" s="176" t="str">
        <f t="shared" si="46"/>
        <v>Fraction of Eligible Industrial Energy Use Shifted to Hydrogen</v>
      </c>
      <c r="D1268" s="6" t="s">
        <v>1954</v>
      </c>
      <c r="E1268" s="1" t="s">
        <v>2301</v>
      </c>
      <c r="F1268" t="s">
        <v>1916</v>
      </c>
      <c r="G1268" s="47" t="s">
        <v>2308</v>
      </c>
      <c r="H1268" s="44">
        <v>2214</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Hydrogen Combustion</v>
      </c>
      <c r="C1269" s="176" t="str">
        <f t="shared" si="46"/>
        <v>Fraction of Eligible Industrial Energy Use Shifted to Hydrogen</v>
      </c>
      <c r="D1269" s="6" t="s">
        <v>1954</v>
      </c>
      <c r="E1269" s="1" t="s">
        <v>2302</v>
      </c>
      <c r="F1269" t="s">
        <v>1916</v>
      </c>
      <c r="G1269" s="47" t="s">
        <v>2309</v>
      </c>
      <c r="H1269" s="44">
        <v>2215</v>
      </c>
      <c r="I1269" s="197" t="s">
        <v>43</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Hydrogen Combustion</v>
      </c>
      <c r="C1270" s="176" t="str">
        <f t="shared" si="46"/>
        <v>Fraction of Eligible Industrial Energy Use Shifted to Hydrogen</v>
      </c>
      <c r="D1270" s="6" t="s">
        <v>1954</v>
      </c>
      <c r="E1270" s="1" t="s">
        <v>2303</v>
      </c>
      <c r="F1270" t="s">
        <v>1916</v>
      </c>
      <c r="G1270" s="47" t="s">
        <v>2310</v>
      </c>
      <c r="H1270" s="44">
        <v>2216</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1954</v>
      </c>
      <c r="E1271" s="1" t="s">
        <v>2442</v>
      </c>
      <c r="F1271" t="s">
        <v>1916</v>
      </c>
      <c r="G1271" s="47" t="s">
        <v>2442</v>
      </c>
      <c r="H1271" s="44">
        <v>2217</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5">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1955</v>
      </c>
      <c r="E1272" s="1" t="s">
        <v>2297</v>
      </c>
      <c r="F1272" t="s">
        <v>1958</v>
      </c>
      <c r="G1272" s="47" t="s">
        <v>2304</v>
      </c>
      <c r="H1272" s="44">
        <v>2218</v>
      </c>
      <c r="I1272" s="197" t="s">
        <v>43</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5">
      <c r="A1273" s="176" t="str">
        <f>IF(ISBLANK(INDEX('Policy Characteristics'!A:A,MATCH($C1273,'Policy Characteristics'!$C:$C,0))),"",INDEX('Policy Characteristics'!A:A,MATCH($C1273,'Policy Characteristics'!$C:$C,0)))</f>
        <v>Industry</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1955</v>
      </c>
      <c r="E1273" s="1" t="s">
        <v>2298</v>
      </c>
      <c r="F1273" t="s">
        <v>1958</v>
      </c>
      <c r="G1273" s="47" t="s">
        <v>2305</v>
      </c>
      <c r="H1273" s="44">
        <v>2219</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5">
      <c r="A1274" s="176" t="str">
        <f>IF(ISBLANK(INDEX('Policy Characteristics'!A:A,MATCH($C1274,'Policy Characteristics'!$C:$C,0))),"",INDEX('Policy Characteristics'!A:A,MATCH($C1274,'Policy Characteristics'!$C:$C,0)))</f>
        <v>Industry</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1955</v>
      </c>
      <c r="E1274" s="1" t="s">
        <v>2299</v>
      </c>
      <c r="F1274" t="s">
        <v>1958</v>
      </c>
      <c r="G1274" s="47" t="s">
        <v>2306</v>
      </c>
      <c r="H1274" s="44">
        <v>2220</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5">
      <c r="A1275" s="176" t="str">
        <f>IF(ISBLANK(INDEX('Policy Characteristics'!A:A,MATCH($C1275,'Policy Characteristics'!$C:$C,0))),"",INDEX('Policy Characteristics'!A:A,MATCH($C1275,'Policy Characteristics'!$C:$C,0)))</f>
        <v>Industry</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1955</v>
      </c>
      <c r="E1275" s="1" t="s">
        <v>2300</v>
      </c>
      <c r="F1275" t="s">
        <v>1958</v>
      </c>
      <c r="G1275" s="47" t="s">
        <v>2307</v>
      </c>
      <c r="H1275" s="44">
        <v>2221</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2" customFormat="1" x14ac:dyDescent="0.35">
      <c r="A1276" s="176" t="str">
        <f>IF(ISBLANK(INDEX('Policy Characteristics'!A:A,MATCH($C1276,'Policy Characteristics'!$C:$C,0))),"",INDEX('Policy Characteristics'!A:A,MATCH($C1276,'Policy Characteristics'!$C:$C,0)))</f>
        <v>Industry</v>
      </c>
      <c r="B1276" s="184" t="str">
        <f>IF(ISBLANK(INDEX('Policy Characteristics'!B:B,MATCH($C1276,'Policy Characteristics'!$C:$C,0))),"",INDEX('Policy Characteristics'!B:B,MATCH($C1276,'Policy Characteristics'!$C:$C,0)))</f>
        <v>Hydrogen Combustion</v>
      </c>
      <c r="C1276" s="176" t="str">
        <f t="shared" si="46"/>
        <v>Fraction of Eligible Industrial Energy Use Shifted to Hydrogen</v>
      </c>
      <c r="D1276" s="6" t="s">
        <v>1955</v>
      </c>
      <c r="E1276" s="1" t="s">
        <v>2301</v>
      </c>
      <c r="F1276" t="s">
        <v>1958</v>
      </c>
      <c r="G1276" s="47" t="s">
        <v>2308</v>
      </c>
      <c r="H1276" s="44">
        <v>2222</v>
      </c>
      <c r="I1276" s="197" t="s">
        <v>44</v>
      </c>
      <c r="J1276" s="177" t="str">
        <f>IF(ISBLANK(INDEX('Policy Characteristics'!D:D,MATCH($C1276,'Policy Characteristics'!$C:$C,0))),"",INDEX('Policy Characteristics'!D:D,MATCH($C1276,'Policy Characteristics'!$C:$C,0)))</f>
        <v>Hydrogen Combustion</v>
      </c>
      <c r="K1276" s="176" t="str">
        <f>IF(ISBLANK(INDEX('Policy Characteristics'!E:E,MATCH($C1276,'Policy Characteristics'!$C:$C,0))),"",INDEX('Policy Characteristics'!E:E,MATCH($C1276,'Policy Characteristics'!$C:$C,0)))</f>
        <v>indst shift to hydrogen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fuel shifted</v>
      </c>
      <c r="P1276" s="176" t="str">
        <f>IF(ISBLANK(INDEX('Policy Characteristics'!J:J,MATCH($C1276,'Policy Characteristics'!$C:$C,0))),"",INDEX('Policy Characteristics'!J:J,MATCH($C1276,'Policy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6" s="176" t="str">
        <f>IF(ISBLANK(INDEX('Policy Characteristics'!K:K,MATCH($C1276,'Policy Characteristics'!$C:$C,0))),"",INDEX('Policy Characteristics'!K:K,MATCH($C1276,'Policy Characteristics'!$C:$C,0)))</f>
        <v>industry-ag-main.html#fuel-switching</v>
      </c>
      <c r="R1276" s="176" t="str">
        <f>IF(ISBLANK(INDEX('Policy Characteristics'!L:L,MATCH($C1276,'Policy Characteristics'!$C:$C,0))),"",INDEX('Policy Characteristics'!L:L,MATCH($C1276,'Policy Characteristics'!$C:$C,0)))</f>
        <v>industry-elec-and-hydrogen.html</v>
      </c>
    </row>
    <row r="1277" spans="1:18" s="2" customFormat="1" x14ac:dyDescent="0.35">
      <c r="A1277" s="176" t="str">
        <f>IF(ISBLANK(INDEX('Policy Characteristics'!A:A,MATCH($C1277,'Policy Characteristics'!$C:$C,0))),"",INDEX('Policy Characteristics'!A:A,MATCH($C1277,'Policy Characteristics'!$C:$C,0)))</f>
        <v>Industry</v>
      </c>
      <c r="B1277" s="184" t="str">
        <f>IF(ISBLANK(INDEX('Policy Characteristics'!B:B,MATCH($C1277,'Policy Characteristics'!$C:$C,0))),"",INDEX('Policy Characteristics'!B:B,MATCH($C1277,'Policy Characteristics'!$C:$C,0)))</f>
        <v>Hydrogen Combustion</v>
      </c>
      <c r="C1277" s="176" t="str">
        <f t="shared" si="46"/>
        <v>Fraction of Eligible Industrial Energy Use Shifted to Hydrogen</v>
      </c>
      <c r="D1277" s="6" t="s">
        <v>1955</v>
      </c>
      <c r="E1277" s="1" t="s">
        <v>2302</v>
      </c>
      <c r="F1277" t="s">
        <v>1958</v>
      </c>
      <c r="G1277" s="47" t="s">
        <v>2309</v>
      </c>
      <c r="H1277" s="44">
        <v>2223</v>
      </c>
      <c r="I1277" s="197" t="s">
        <v>44</v>
      </c>
      <c r="J1277" s="177" t="str">
        <f>IF(ISBLANK(INDEX('Policy Characteristics'!D:D,MATCH($C1277,'Policy Characteristics'!$C:$C,0))),"",INDEX('Policy Characteristics'!D:D,MATCH($C1277,'Policy Characteristics'!$C:$C,0)))</f>
        <v>Hydrogen Combustion</v>
      </c>
      <c r="K1277" s="176" t="str">
        <f>IF(ISBLANK(INDEX('Policy Characteristics'!E:E,MATCH($C1277,'Policy Characteristics'!$C:$C,0))),"",INDEX('Policy Characteristics'!E:E,MATCH($C1277,'Policy Characteristics'!$C:$C,0)))</f>
        <v>indst shift to hydrogen</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fuel shifted</v>
      </c>
      <c r="P1277" s="176" t="str">
        <f>IF(ISBLANK(INDEX('Policy Characteristics'!J:J,MATCH($C1277,'Policy Characteristics'!$C:$C,0))),"",INDEX('Policy Characteristics'!J:J,MATCH($C1277,'Policy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7" s="176" t="str">
        <f>IF(ISBLANK(INDEX('Policy Characteristics'!K:K,MATCH($C1277,'Policy Characteristics'!$C:$C,0))),"",INDEX('Policy Characteristics'!K:K,MATCH($C1277,'Policy Characteristics'!$C:$C,0)))</f>
        <v>industry-ag-main.html#fuel-switching</v>
      </c>
      <c r="R1277" s="176" t="str">
        <f>IF(ISBLANK(INDEX('Policy Characteristics'!L:L,MATCH($C1277,'Policy Characteristics'!$C:$C,0))),"",INDEX('Policy Characteristics'!L:L,MATCH($C1277,'Policy Characteristics'!$C:$C,0)))</f>
        <v>industry-elec-and-hydrogen.html</v>
      </c>
    </row>
    <row r="1278" spans="1:18" s="2" customFormat="1" x14ac:dyDescent="0.35">
      <c r="A1278" s="176" t="str">
        <f>IF(ISBLANK(INDEX('Policy Characteristics'!A:A,MATCH($C1278,'Policy Characteristics'!$C:$C,0))),"",INDEX('Policy Characteristics'!A:A,MATCH($C1278,'Policy Characteristics'!$C:$C,0)))</f>
        <v>Industry</v>
      </c>
      <c r="B1278" s="184" t="str">
        <f>IF(ISBLANK(INDEX('Policy Characteristics'!B:B,MATCH($C1278,'Policy Characteristics'!$C:$C,0))),"",INDEX('Policy Characteristics'!B:B,MATCH($C1278,'Policy Characteristics'!$C:$C,0)))</f>
        <v>Hydrogen Combustion</v>
      </c>
      <c r="C1278" s="176" t="str">
        <f t="shared" si="46"/>
        <v>Fraction of Eligible Industrial Energy Use Shifted to Hydrogen</v>
      </c>
      <c r="D1278" s="6" t="s">
        <v>1955</v>
      </c>
      <c r="E1278" s="1" t="s">
        <v>2303</v>
      </c>
      <c r="F1278" t="s">
        <v>1958</v>
      </c>
      <c r="G1278" s="47" t="s">
        <v>2310</v>
      </c>
      <c r="H1278" s="44">
        <v>2224</v>
      </c>
      <c r="I1278" s="197" t="s">
        <v>44</v>
      </c>
      <c r="J1278" s="177" t="str">
        <f>IF(ISBLANK(INDEX('Policy Characteristics'!D:D,MATCH($C1278,'Policy Characteristics'!$C:$C,0))),"",INDEX('Policy Characteristics'!D:D,MATCH($C1278,'Policy Characteristics'!$C:$C,0)))</f>
        <v>Hydrogen Combustion</v>
      </c>
      <c r="K1278" s="176" t="str">
        <f>IF(ISBLANK(INDEX('Policy Characteristics'!E:E,MATCH($C1278,'Policy Characteristics'!$C:$C,0))),"",INDEX('Policy Characteristics'!E:E,MATCH($C1278,'Policy Characteristics'!$C:$C,0)))</f>
        <v>indst shift to hydrogen</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fuel shifted</v>
      </c>
      <c r="P1278" s="176" t="str">
        <f>IF(ISBLANK(INDEX('Policy Characteristics'!J:J,MATCH($C1278,'Policy Characteristics'!$C:$C,0))),"",INDEX('Policy Characteristics'!J:J,MATCH($C1278,'Policy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8" s="176" t="str">
        <f>IF(ISBLANK(INDEX('Policy Characteristics'!K:K,MATCH($C1278,'Policy Characteristics'!$C:$C,0))),"",INDEX('Policy Characteristics'!K:K,MATCH($C1278,'Policy Characteristics'!$C:$C,0)))</f>
        <v>industry-ag-main.html#fuel-switching</v>
      </c>
      <c r="R1278" s="176" t="str">
        <f>IF(ISBLANK(INDEX('Policy Characteristics'!L:L,MATCH($C1278,'Policy Characteristics'!$C:$C,0))),"",INDEX('Policy Characteristics'!L:L,MATCH($C1278,'Policy Characteristics'!$C:$C,0)))</f>
        <v>industry-elec-and-hydrogen.html</v>
      </c>
    </row>
    <row r="1279" spans="1:18" s="2" customFormat="1" x14ac:dyDescent="0.35">
      <c r="A1279" s="176" t="str">
        <f>IF(ISBLANK(INDEX('Policy Characteristics'!A:A,MATCH($C1279,'Policy Characteristics'!$C:$C,0))),"",INDEX('Policy Characteristics'!A:A,MATCH($C1279,'Policy Characteristics'!$C:$C,0)))</f>
        <v>Industry</v>
      </c>
      <c r="B1279" s="184" t="str">
        <f>IF(ISBLANK(INDEX('Policy Characteristics'!B:B,MATCH($C1279,'Policy Characteristics'!$C:$C,0))),"",INDEX('Policy Characteristics'!B:B,MATCH($C1279,'Policy Characteristics'!$C:$C,0)))</f>
        <v>Hydrogen Combustion</v>
      </c>
      <c r="C1279" s="176" t="str">
        <f t="shared" si="46"/>
        <v>Fraction of Eligible Industrial Energy Use Shifted to Hydrogen</v>
      </c>
      <c r="D1279" s="6" t="s">
        <v>1955</v>
      </c>
      <c r="E1279" s="1" t="s">
        <v>2442</v>
      </c>
      <c r="F1279" t="s">
        <v>1958</v>
      </c>
      <c r="G1279" s="47" t="s">
        <v>2442</v>
      </c>
      <c r="H1279" s="44">
        <v>2225</v>
      </c>
      <c r="I1279" s="197" t="s">
        <v>44</v>
      </c>
      <c r="J1279" s="177" t="str">
        <f>IF(ISBLANK(INDEX('Policy Characteristics'!D:D,MATCH($C1279,'Policy Characteristics'!$C:$C,0))),"",INDEX('Policy Characteristics'!D:D,MATCH($C1279,'Policy Characteristics'!$C:$C,0)))</f>
        <v>Hydrogen Combustion</v>
      </c>
      <c r="K1279" s="176" t="str">
        <f>IF(ISBLANK(INDEX('Policy Characteristics'!E:E,MATCH($C1279,'Policy Characteristics'!$C:$C,0))),"",INDEX('Policy Characteristics'!E:E,MATCH($C1279,'Policy Characteristics'!$C:$C,0)))</f>
        <v>indst shift to hydrogen</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fuel shifted</v>
      </c>
      <c r="P1279" s="176" t="str">
        <f>IF(ISBLANK(INDEX('Policy Characteristics'!J:J,MATCH($C1279,'Policy Characteristics'!$C:$C,0))),"",INDEX('Policy Characteristics'!J:J,MATCH($C1279,'Policy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9" s="176" t="str">
        <f>IF(ISBLANK(INDEX('Policy Characteristics'!K:K,MATCH($C1279,'Policy Characteristics'!$C:$C,0))),"",INDEX('Policy Characteristics'!K:K,MATCH($C1279,'Policy Characteristics'!$C:$C,0)))</f>
        <v>industry-ag-main.html#fuel-switching</v>
      </c>
      <c r="R1279" s="176" t="str">
        <f>IF(ISBLANK(INDEX('Policy Characteristics'!L:L,MATCH($C1279,'Policy Characteristics'!$C:$C,0))),"",INDEX('Policy Characteristics'!L:L,MATCH($C1279,'Policy Characteristics'!$C:$C,0)))</f>
        <v>industry-elec-and-hydrogen.html</v>
      </c>
    </row>
    <row r="1280" spans="1:18" s="2" customFormat="1" x14ac:dyDescent="0.35">
      <c r="A1280" s="176" t="str">
        <f>IF(ISBLANK(INDEX('Policy Characteristics'!A:A,MATCH($C1280,'Policy Characteristics'!$C:$C,0))),"",INDEX('Policy Characteristics'!A:A,MATCH($C1280,'Policy Characteristics'!$C:$C,0)))</f>
        <v>Industry</v>
      </c>
      <c r="B1280" s="184" t="str">
        <f>IF(ISBLANK(INDEX('Policy Characteristics'!B:B,MATCH($C1280,'Policy Characteristics'!$C:$C,0))),"",INDEX('Policy Characteristics'!B:B,MATCH($C1280,'Policy Characteristics'!$C:$C,0)))</f>
        <v>Hydrogen Combustion</v>
      </c>
      <c r="C1280" s="176" t="str">
        <f t="shared" si="46"/>
        <v>Fraction of Eligible Industrial Energy Use Shifted to Hydrogen</v>
      </c>
      <c r="D1280" s="6" t="s">
        <v>1956</v>
      </c>
      <c r="E1280" s="1" t="s">
        <v>2297</v>
      </c>
      <c r="F1280" t="s">
        <v>1917</v>
      </c>
      <c r="G1280" s="47" t="s">
        <v>2304</v>
      </c>
      <c r="H1280" s="44">
        <v>2226</v>
      </c>
      <c r="I1280" s="197" t="s">
        <v>44</v>
      </c>
      <c r="J1280" s="177" t="str">
        <f>IF(ISBLANK(INDEX('Policy Characteristics'!D:D,MATCH($C1280,'Policy Characteristics'!$C:$C,0))),"",INDEX('Policy Characteristics'!D:D,MATCH($C1280,'Policy Characteristics'!$C:$C,0)))</f>
        <v>Hydrogen Combustion</v>
      </c>
      <c r="K1280" s="176" t="str">
        <f>IF(ISBLANK(INDEX('Policy Characteristics'!E:E,MATCH($C1280,'Policy Characteristics'!$C:$C,0))),"",INDEX('Policy Characteristics'!E:E,MATCH($C1280,'Policy Characteristics'!$C:$C,0)))</f>
        <v>indst shift to hydrogen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fuel shifted</v>
      </c>
      <c r="P1280" s="176" t="str">
        <f>IF(ISBLANK(INDEX('Policy Characteristics'!J:J,MATCH($C1280,'Policy Characteristics'!$C:$C,0))),"",INDEX('Policy Characteristics'!J:J,MATCH($C1280,'Policy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0" s="176" t="str">
        <f>IF(ISBLANK(INDEX('Policy Characteristics'!K:K,MATCH($C1280,'Policy Characteristics'!$C:$C,0))),"",INDEX('Policy Characteristics'!K:K,MATCH($C1280,'Policy Characteristics'!$C:$C,0)))</f>
        <v>industry-ag-main.html#fuel-switching</v>
      </c>
      <c r="R1280" s="176" t="str">
        <f>IF(ISBLANK(INDEX('Policy Characteristics'!L:L,MATCH($C1280,'Policy Characteristics'!$C:$C,0))),"",INDEX('Policy Characteristics'!L:L,MATCH($C1280,'Policy Characteristics'!$C:$C,0)))</f>
        <v>industry-elec-and-hydrogen.html</v>
      </c>
    </row>
    <row r="1281" spans="1:18" s="2" customFormat="1" x14ac:dyDescent="0.3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Hydrogen Combustion</v>
      </c>
      <c r="C1281" s="176" t="str">
        <f t="shared" si="46"/>
        <v>Fraction of Eligible Industrial Energy Use Shifted to Hydrogen</v>
      </c>
      <c r="D1281" s="6" t="s">
        <v>1956</v>
      </c>
      <c r="E1281" s="1" t="s">
        <v>2298</v>
      </c>
      <c r="F1281" t="s">
        <v>1917</v>
      </c>
      <c r="G1281" s="47" t="s">
        <v>2305</v>
      </c>
      <c r="H1281" s="44">
        <v>2227</v>
      </c>
      <c r="I1281" s="197" t="s">
        <v>44</v>
      </c>
      <c r="J1281" s="177" t="str">
        <f>IF(ISBLANK(INDEX('Policy Characteristics'!D:D,MATCH($C1281,'Policy Characteristics'!$C:$C,0))),"",INDEX('Policy Characteristics'!D:D,MATCH($C1281,'Policy Characteristics'!$C:$C,0)))</f>
        <v>Hydrogen Combustion</v>
      </c>
      <c r="K1281" s="176" t="str">
        <f>IF(ISBLANK(INDEX('Policy Characteristics'!E:E,MATCH($C1281,'Policy Characteristics'!$C:$C,0))),"",INDEX('Policy Characteristics'!E:E,MATCH($C1281,'Policy Characteristics'!$C:$C,0)))</f>
        <v>indst shift to hydrogen</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of fuel shifted</v>
      </c>
      <c r="P1281" s="176" t="str">
        <f>IF(ISBLANK(INDEX('Policy Characteristics'!J:J,MATCH($C1281,'Policy Characteristics'!$C:$C,0))),"",INDEX('Policy Characteristics'!J:J,MATCH($C1281,'Policy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1" s="176" t="str">
        <f>IF(ISBLANK(INDEX('Policy Characteristics'!K:K,MATCH($C1281,'Policy Characteristics'!$C:$C,0))),"",INDEX('Policy Characteristics'!K:K,MATCH($C1281,'Policy Characteristics'!$C:$C,0)))</f>
        <v>industry-ag-main.html#fuel-switching</v>
      </c>
      <c r="R1281" s="176" t="str">
        <f>IF(ISBLANK(INDEX('Policy Characteristics'!L:L,MATCH($C1281,'Policy Characteristics'!$C:$C,0))),"",INDEX('Policy Characteristics'!L:L,MATCH($C1281,'Policy Characteristics'!$C:$C,0)))</f>
        <v>industry-elec-and-hydrogen.html</v>
      </c>
    </row>
    <row r="1282" spans="1:18" s="2" customFormat="1" x14ac:dyDescent="0.35">
      <c r="A1282" s="176" t="str">
        <f>IF(ISBLANK(INDEX('Policy Characteristics'!A:A,MATCH($C1282,'Policy Characteristics'!$C:$C,0))),"",INDEX('Policy Characteristics'!A:A,MATCH($C1282,'Policy Characteristics'!$C:$C,0)))</f>
        <v>Industry</v>
      </c>
      <c r="B1282" s="184" t="str">
        <f>IF(ISBLANK(INDEX('Policy Characteristics'!B:B,MATCH($C1282,'Policy Characteristics'!$C:$C,0))),"",INDEX('Policy Characteristics'!B:B,MATCH($C1282,'Policy Characteristics'!$C:$C,0)))</f>
        <v>Hydrogen Combustion</v>
      </c>
      <c r="C1282" s="176" t="str">
        <f t="shared" ref="C1282:C1287" si="47">C$1088</f>
        <v>Fraction of Eligible Industrial Energy Use Shifted to Hydrogen</v>
      </c>
      <c r="D1282" s="6" t="s">
        <v>1956</v>
      </c>
      <c r="E1282" s="1" t="s">
        <v>2299</v>
      </c>
      <c r="F1282" t="s">
        <v>1917</v>
      </c>
      <c r="G1282" s="47" t="s">
        <v>2306</v>
      </c>
      <c r="H1282" s="44">
        <v>2228</v>
      </c>
      <c r="I1282" s="197" t="s">
        <v>44</v>
      </c>
      <c r="J1282" s="177" t="str">
        <f>IF(ISBLANK(INDEX('Policy Characteristics'!D:D,MATCH($C1282,'Policy Characteristics'!$C:$C,0))),"",INDEX('Policy Characteristics'!D:D,MATCH($C1282,'Policy Characteristics'!$C:$C,0)))</f>
        <v>Hydrogen Combustion</v>
      </c>
      <c r="K1282" s="176" t="str">
        <f>IF(ISBLANK(INDEX('Policy Characteristics'!E:E,MATCH($C1282,'Policy Characteristics'!$C:$C,0))),"",INDEX('Policy Characteristics'!E:E,MATCH($C1282,'Policy Characteristics'!$C:$C,0)))</f>
        <v>indst shift to hydrogen</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1</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of fuel shifted</v>
      </c>
      <c r="P1282" s="176" t="str">
        <f>IF(ISBLANK(INDEX('Policy Characteristics'!J:J,MATCH($C1282,'Policy Characteristics'!$C:$C,0))),"",INDEX('Policy Characteristics'!J:J,MATCH($C1282,'Policy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2" s="176" t="str">
        <f>IF(ISBLANK(INDEX('Policy Characteristics'!K:K,MATCH($C1282,'Policy Characteristics'!$C:$C,0))),"",INDEX('Policy Characteristics'!K:K,MATCH($C1282,'Policy Characteristics'!$C:$C,0)))</f>
        <v>industry-ag-main.html#fuel-switching</v>
      </c>
      <c r="R1282" s="176" t="str">
        <f>IF(ISBLANK(INDEX('Policy Characteristics'!L:L,MATCH($C1282,'Policy Characteristics'!$C:$C,0))),"",INDEX('Policy Characteristics'!L:L,MATCH($C1282,'Policy Characteristics'!$C:$C,0)))</f>
        <v>industry-elec-and-hydrogen.html</v>
      </c>
    </row>
    <row r="1283" spans="1:18" s="2" customFormat="1" x14ac:dyDescent="0.35">
      <c r="A1283" s="176" t="str">
        <f>IF(ISBLANK(INDEX('Policy Characteristics'!A:A,MATCH($C1283,'Policy Characteristics'!$C:$C,0))),"",INDEX('Policy Characteristics'!A:A,MATCH($C1283,'Policy Characteristics'!$C:$C,0)))</f>
        <v>Industry</v>
      </c>
      <c r="B1283" s="184" t="str">
        <f>IF(ISBLANK(INDEX('Policy Characteristics'!B:B,MATCH($C1283,'Policy Characteristics'!$C:$C,0))),"",INDEX('Policy Characteristics'!B:B,MATCH($C1283,'Policy Characteristics'!$C:$C,0)))</f>
        <v>Hydrogen Combustion</v>
      </c>
      <c r="C1283" s="176" t="str">
        <f t="shared" si="47"/>
        <v>Fraction of Eligible Industrial Energy Use Shifted to Hydrogen</v>
      </c>
      <c r="D1283" s="6" t="s">
        <v>1956</v>
      </c>
      <c r="E1283" s="1" t="s">
        <v>2300</v>
      </c>
      <c r="F1283" t="s">
        <v>1917</v>
      </c>
      <c r="G1283" s="47" t="s">
        <v>2307</v>
      </c>
      <c r="H1283" s="44">
        <v>2229</v>
      </c>
      <c r="I1283" s="197" t="s">
        <v>44</v>
      </c>
      <c r="J1283" s="177" t="str">
        <f>IF(ISBLANK(INDEX('Policy Characteristics'!D:D,MATCH($C1283,'Policy Characteristics'!$C:$C,0))),"",INDEX('Policy Characteristics'!D:D,MATCH($C1283,'Policy Characteristics'!$C:$C,0)))</f>
        <v>Hydrogen Combustion</v>
      </c>
      <c r="K1283" s="176" t="str">
        <f>IF(ISBLANK(INDEX('Policy Characteristics'!E:E,MATCH($C1283,'Policy Characteristics'!$C:$C,0))),"",INDEX('Policy Characteristics'!E:E,MATCH($C1283,'Policy Characteristics'!$C:$C,0)))</f>
        <v>indst shift to hydrogen</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1</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of fuel shifted</v>
      </c>
      <c r="P1283" s="176" t="str">
        <f>IF(ISBLANK(INDEX('Policy Characteristics'!J:J,MATCH($C1283,'Policy Characteristics'!$C:$C,0))),"",INDEX('Policy Characteristics'!J:J,MATCH($C1283,'Policy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3" s="176" t="str">
        <f>IF(ISBLANK(INDEX('Policy Characteristics'!K:K,MATCH($C1283,'Policy Characteristics'!$C:$C,0))),"",INDEX('Policy Characteristics'!K:K,MATCH($C1283,'Policy Characteristics'!$C:$C,0)))</f>
        <v>industry-ag-main.html#fuel-switching</v>
      </c>
      <c r="R1283" s="176" t="str">
        <f>IF(ISBLANK(INDEX('Policy Characteristics'!L:L,MATCH($C1283,'Policy Characteristics'!$C:$C,0))),"",INDEX('Policy Characteristics'!L:L,MATCH($C1283,'Policy Characteristics'!$C:$C,0)))</f>
        <v>industry-elec-and-hydrogen.html</v>
      </c>
    </row>
    <row r="1284" spans="1:18" s="2" customFormat="1" x14ac:dyDescent="0.35">
      <c r="A1284" s="176" t="str">
        <f>IF(ISBLANK(INDEX('Policy Characteristics'!A:A,MATCH($C1284,'Policy Characteristics'!$C:$C,0))),"",INDEX('Policy Characteristics'!A:A,MATCH($C1284,'Policy Characteristics'!$C:$C,0)))</f>
        <v>Industry</v>
      </c>
      <c r="B1284" s="184" t="str">
        <f>IF(ISBLANK(INDEX('Policy Characteristics'!B:B,MATCH($C1284,'Policy Characteristics'!$C:$C,0))),"",INDEX('Policy Characteristics'!B:B,MATCH($C1284,'Policy Characteristics'!$C:$C,0)))</f>
        <v>Hydrogen Combustion</v>
      </c>
      <c r="C1284" s="176" t="str">
        <f t="shared" si="47"/>
        <v>Fraction of Eligible Industrial Energy Use Shifted to Hydrogen</v>
      </c>
      <c r="D1284" s="6" t="s">
        <v>1956</v>
      </c>
      <c r="E1284" s="1" t="s">
        <v>2301</v>
      </c>
      <c r="F1284" t="s">
        <v>1917</v>
      </c>
      <c r="G1284" s="47" t="s">
        <v>2308</v>
      </c>
      <c r="H1284" s="44">
        <v>2230</v>
      </c>
      <c r="I1284" s="197" t="s">
        <v>44</v>
      </c>
      <c r="J1284" s="177" t="str">
        <f>IF(ISBLANK(INDEX('Policy Characteristics'!D:D,MATCH($C1284,'Policy Characteristics'!$C:$C,0))),"",INDEX('Policy Characteristics'!D:D,MATCH($C1284,'Policy Characteristics'!$C:$C,0)))</f>
        <v>Hydrogen Combustion</v>
      </c>
      <c r="K1284" s="176" t="str">
        <f>IF(ISBLANK(INDEX('Policy Characteristics'!E:E,MATCH($C1284,'Policy Characteristics'!$C:$C,0))),"",INDEX('Policy Characteristics'!E:E,MATCH($C1284,'Policy Characteristics'!$C:$C,0)))</f>
        <v>indst shift to hydrogen</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1</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of fuel shifted</v>
      </c>
      <c r="P1284" s="176" t="str">
        <f>IF(ISBLANK(INDEX('Policy Characteristics'!J:J,MATCH($C1284,'Policy Characteristics'!$C:$C,0))),"",INDEX('Policy Characteristics'!J:J,MATCH($C1284,'Policy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4" s="176" t="str">
        <f>IF(ISBLANK(INDEX('Policy Characteristics'!K:K,MATCH($C1284,'Policy Characteristics'!$C:$C,0))),"",INDEX('Policy Characteristics'!K:K,MATCH($C1284,'Policy Characteristics'!$C:$C,0)))</f>
        <v>industry-ag-main.html#fuel-switching</v>
      </c>
      <c r="R1284" s="176" t="str">
        <f>IF(ISBLANK(INDEX('Policy Characteristics'!L:L,MATCH($C1284,'Policy Characteristics'!$C:$C,0))),"",INDEX('Policy Characteristics'!L:L,MATCH($C1284,'Policy Characteristics'!$C:$C,0)))</f>
        <v>industry-elec-and-hydrogen.html</v>
      </c>
    </row>
    <row r="1285" spans="1:18" s="2" customFormat="1" x14ac:dyDescent="0.35">
      <c r="A1285" s="176" t="str">
        <f>IF(ISBLANK(INDEX('Policy Characteristics'!A:A,MATCH($C1285,'Policy Characteristics'!$C:$C,0))),"",INDEX('Policy Characteristics'!A:A,MATCH($C1285,'Policy Characteristics'!$C:$C,0)))</f>
        <v>Industry</v>
      </c>
      <c r="B1285" s="184" t="str">
        <f>IF(ISBLANK(INDEX('Policy Characteristics'!B:B,MATCH($C1285,'Policy Characteristics'!$C:$C,0))),"",INDEX('Policy Characteristics'!B:B,MATCH($C1285,'Policy Characteristics'!$C:$C,0)))</f>
        <v>Hydrogen Combustion</v>
      </c>
      <c r="C1285" s="176" t="str">
        <f t="shared" si="47"/>
        <v>Fraction of Eligible Industrial Energy Use Shifted to Hydrogen</v>
      </c>
      <c r="D1285" s="6" t="s">
        <v>1956</v>
      </c>
      <c r="E1285" s="1" t="s">
        <v>2302</v>
      </c>
      <c r="F1285" t="s">
        <v>1917</v>
      </c>
      <c r="G1285" s="47" t="s">
        <v>2309</v>
      </c>
      <c r="H1285" s="44">
        <v>2231</v>
      </c>
      <c r="I1285" s="197" t="s">
        <v>44</v>
      </c>
      <c r="J1285" s="177" t="str">
        <f>IF(ISBLANK(INDEX('Policy Characteristics'!D:D,MATCH($C1285,'Policy Characteristics'!$C:$C,0))),"",INDEX('Policy Characteristics'!D:D,MATCH($C1285,'Policy Characteristics'!$C:$C,0)))</f>
        <v>Hydrogen Combustion</v>
      </c>
      <c r="K1285" s="176" t="str">
        <f>IF(ISBLANK(INDEX('Policy Characteristics'!E:E,MATCH($C1285,'Policy Characteristics'!$C:$C,0))),"",INDEX('Policy Characteristics'!E:E,MATCH($C1285,'Policy Characteristics'!$C:$C,0)))</f>
        <v>indst shift to hydrogen</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of fuel shifted</v>
      </c>
      <c r="P1285" s="176" t="str">
        <f>IF(ISBLANK(INDEX('Policy Characteristics'!J:J,MATCH($C1285,'Policy Characteristics'!$C:$C,0))),"",INDEX('Policy Characteristics'!J:J,MATCH($C1285,'Policy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5" s="176" t="str">
        <f>IF(ISBLANK(INDEX('Policy Characteristics'!K:K,MATCH($C1285,'Policy Characteristics'!$C:$C,0))),"",INDEX('Policy Characteristics'!K:K,MATCH($C1285,'Policy Characteristics'!$C:$C,0)))</f>
        <v>industry-ag-main.html#fuel-switching</v>
      </c>
      <c r="R1285" s="176" t="str">
        <f>IF(ISBLANK(INDEX('Policy Characteristics'!L:L,MATCH($C1285,'Policy Characteristics'!$C:$C,0))),"",INDEX('Policy Characteristics'!L:L,MATCH($C1285,'Policy Characteristics'!$C:$C,0)))</f>
        <v>industry-elec-and-hydrogen.html</v>
      </c>
    </row>
    <row r="1286" spans="1:18" s="2" customFormat="1" x14ac:dyDescent="0.35">
      <c r="A1286" s="176" t="str">
        <f>IF(ISBLANK(INDEX('Policy Characteristics'!A:A,MATCH($C1286,'Policy Characteristics'!$C:$C,0))),"",INDEX('Policy Characteristics'!A:A,MATCH($C1286,'Policy Characteristics'!$C:$C,0)))</f>
        <v>Industry</v>
      </c>
      <c r="B1286" s="184" t="str">
        <f>IF(ISBLANK(INDEX('Policy Characteristics'!B:B,MATCH($C1286,'Policy Characteristics'!$C:$C,0))),"",INDEX('Policy Characteristics'!B:B,MATCH($C1286,'Policy Characteristics'!$C:$C,0)))</f>
        <v>Hydrogen Combustion</v>
      </c>
      <c r="C1286" s="176" t="str">
        <f t="shared" si="47"/>
        <v>Fraction of Eligible Industrial Energy Use Shifted to Hydrogen</v>
      </c>
      <c r="D1286" s="6" t="s">
        <v>1956</v>
      </c>
      <c r="E1286" s="1" t="s">
        <v>2303</v>
      </c>
      <c r="F1286" t="s">
        <v>1917</v>
      </c>
      <c r="G1286" s="47" t="s">
        <v>2310</v>
      </c>
      <c r="H1286" s="44">
        <v>2232</v>
      </c>
      <c r="I1286" s="197" t="s">
        <v>44</v>
      </c>
      <c r="J1286" s="177" t="str">
        <f>IF(ISBLANK(INDEX('Policy Characteristics'!D:D,MATCH($C1286,'Policy Characteristics'!$C:$C,0))),"",INDEX('Policy Characteristics'!D:D,MATCH($C1286,'Policy Characteristics'!$C:$C,0)))</f>
        <v>Hydrogen Combustion</v>
      </c>
      <c r="K1286" s="176" t="str">
        <f>IF(ISBLANK(INDEX('Policy Characteristics'!E:E,MATCH($C1286,'Policy Characteristics'!$C:$C,0))),"",INDEX('Policy Characteristics'!E:E,MATCH($C1286,'Policy Characteristics'!$C:$C,0)))</f>
        <v>indst shift to hydrogen</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of fuel shifted</v>
      </c>
      <c r="P1286" s="176" t="str">
        <f>IF(ISBLANK(INDEX('Policy Characteristics'!J:J,MATCH($C1286,'Policy Characteristics'!$C:$C,0))),"",INDEX('Policy Characteristics'!J:J,MATCH($C1286,'Policy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6" s="176" t="str">
        <f>IF(ISBLANK(INDEX('Policy Characteristics'!K:K,MATCH($C1286,'Policy Characteristics'!$C:$C,0))),"",INDEX('Policy Characteristics'!K:K,MATCH($C1286,'Policy Characteristics'!$C:$C,0)))</f>
        <v>industry-ag-main.html#fuel-switching</v>
      </c>
      <c r="R1286" s="176" t="str">
        <f>IF(ISBLANK(INDEX('Policy Characteristics'!L:L,MATCH($C1286,'Policy Characteristics'!$C:$C,0))),"",INDEX('Policy Characteristics'!L:L,MATCH($C1286,'Policy Characteristics'!$C:$C,0)))</f>
        <v>industry-elec-and-hydrogen.html</v>
      </c>
    </row>
    <row r="1287" spans="1:18" s="2" customFormat="1" x14ac:dyDescent="0.35">
      <c r="A1287" s="176" t="str">
        <f>IF(ISBLANK(INDEX('Policy Characteristics'!A:A,MATCH($C1287,'Policy Characteristics'!$C:$C,0))),"",INDEX('Policy Characteristics'!A:A,MATCH($C1287,'Policy Characteristics'!$C:$C,0)))</f>
        <v>Industry</v>
      </c>
      <c r="B1287" s="184" t="str">
        <f>IF(ISBLANK(INDEX('Policy Characteristics'!B:B,MATCH($C1287,'Policy Characteristics'!$C:$C,0))),"",INDEX('Policy Characteristics'!B:B,MATCH($C1287,'Policy Characteristics'!$C:$C,0)))</f>
        <v>Hydrogen Combustion</v>
      </c>
      <c r="C1287" s="176" t="str">
        <f t="shared" si="47"/>
        <v>Fraction of Eligible Industrial Energy Use Shifted to Hydrogen</v>
      </c>
      <c r="D1287" s="6" t="s">
        <v>1956</v>
      </c>
      <c r="E1287" s="1" t="s">
        <v>2442</v>
      </c>
      <c r="F1287" t="s">
        <v>1917</v>
      </c>
      <c r="G1287" s="47" t="s">
        <v>2442</v>
      </c>
      <c r="H1287" s="44">
        <v>2233</v>
      </c>
      <c r="I1287" s="197" t="s">
        <v>44</v>
      </c>
      <c r="J1287" s="177" t="str">
        <f>IF(ISBLANK(INDEX('Policy Characteristics'!D:D,MATCH($C1287,'Policy Characteristics'!$C:$C,0))),"",INDEX('Policy Characteristics'!D:D,MATCH($C1287,'Policy Characteristics'!$C:$C,0)))</f>
        <v>Hydrogen Combustion</v>
      </c>
      <c r="K1287" s="176" t="str">
        <f>IF(ISBLANK(INDEX('Policy Characteristics'!E:E,MATCH($C1287,'Policy Characteristics'!$C:$C,0))),"",INDEX('Policy Characteristics'!E:E,MATCH($C1287,'Policy Characteristics'!$C:$C,0)))</f>
        <v>indst shift to hydrogen</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of fuel shifted</v>
      </c>
      <c r="P1287" s="176" t="str">
        <f>IF(ISBLANK(INDEX('Policy Characteristics'!J:J,MATCH($C1287,'Policy Characteristics'!$C:$C,0))),"",INDEX('Policy Characteristics'!J:J,MATCH($C1287,'Policy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7" s="176" t="str">
        <f>IF(ISBLANK(INDEX('Policy Characteristics'!K:K,MATCH($C1287,'Policy Characteristics'!$C:$C,0))),"",INDEX('Policy Characteristics'!K:K,MATCH($C1287,'Policy Characteristics'!$C:$C,0)))</f>
        <v>industry-ag-main.html#fuel-switching</v>
      </c>
      <c r="R1287" s="176" t="str">
        <f>IF(ISBLANK(INDEX('Policy Characteristics'!L:L,MATCH($C1287,'Policy Characteristics'!$C:$C,0))),"",INDEX('Policy Characteristics'!L:L,MATCH($C1287,'Policy Characteristics'!$C:$C,0)))</f>
        <v>industry-elec-and-hydrogen.html</v>
      </c>
    </row>
    <row r="1288" spans="1:18" s="4" customFormat="1" x14ac:dyDescent="0.35">
      <c r="A1288" s="176" t="str">
        <f>IF(ISBLANK(INDEX('Policy Characteristics'!A:A,MATCH($C1288,'Policy Characteristics'!$C:$C,0))),"",INDEX('Policy Characteristics'!A:A,MATCH($C1288,'Policy Characteristics'!$C:$C,0)))</f>
        <v>Industry</v>
      </c>
      <c r="B1288" s="184" t="str">
        <f>IF(ISBLANK(INDEX('Policy Characteristics'!B:B,MATCH($C1288,'Policy Characteristics'!$C:$C,0))),"",INDEX('Policy Characteristics'!B:B,MATCH($C1288,'Policy Characteristics'!$C:$C,0)))</f>
        <v>Improved System Design</v>
      </c>
      <c r="C1288" t="s">
        <v>278</v>
      </c>
      <c r="D1288" s="47"/>
      <c r="E1288" s="47"/>
      <c r="F1288" s="47"/>
      <c r="G1288" s="47"/>
      <c r="H1288" s="44">
        <v>54</v>
      </c>
      <c r="I1288" s="197" t="s">
        <v>43</v>
      </c>
      <c r="J1288" s="177" t="str">
        <f>IF(ISBLANK(INDEX('Policy Characteristics'!D:D,MATCH($C1288,'Policy Characteristics'!$C:$C,0))),"",INDEX('Policy Characteristics'!D:D,MATCH($C1288,'Policy Characteristics'!$C:$C,0)))</f>
        <v>Improved System Design</v>
      </c>
      <c r="K1288" s="176" t="str">
        <f>IF(ISBLANK(INDEX('Policy Characteristics'!E:E,MATCH($C1288,'Policy Characteristics'!$C:$C,0))),"",INDEX('Policy Characteristics'!E:E,MATCH($C1288,'Policy Characteristics'!$C:$C,0)))</f>
        <v>indst system integration</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of potential achieved</v>
      </c>
      <c r="P1288" s="176" t="str">
        <f>IF(ISBLANK(INDEX('Policy Characteristics'!J:J,MATCH($C1288,'Policy Characteristics'!$C:$C,0))),"",INDEX('Policy Characteristics'!J:J,MATCH($C1288,'Policy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8" s="176" t="str">
        <f>IF(ISBLANK(INDEX('Policy Characteristics'!K:K,MATCH($C1288,'Policy Characteristics'!$C:$C,0))),"",INDEX('Policy Characteristics'!K:K,MATCH($C1288,'Policy Characteristics'!$C:$C,0)))</f>
        <v>industry-ag-main.html#system-integ</v>
      </c>
      <c r="R1288" s="176" t="str">
        <f>IF(ISBLANK(INDEX('Policy Characteristics'!L:L,MATCH($C1288,'Policy Characteristics'!$C:$C,0))),"",INDEX('Policy Characteristics'!L:L,MATCH($C1288,'Policy Characteristics'!$C:$C,0)))</f>
        <v>improved-system-design.html</v>
      </c>
    </row>
    <row r="1289" spans="1:18" s="4" customFormat="1" x14ac:dyDescent="0.35">
      <c r="A1289" s="176" t="str">
        <f>IF(ISBLANK(INDEX('Policy Characteristics'!A:A,MATCH($C1289,'Policy Characteristics'!$C:$C,0))),"",INDEX('Policy Characteristics'!A:A,MATCH($C1289,'Policy Characteristics'!$C:$C,0)))</f>
        <v>Industry</v>
      </c>
      <c r="B1289" s="184" t="str">
        <f>IF(ISBLANK(INDEX('Policy Characteristics'!B:B,MATCH($C1289,'Policy Characteristics'!$C:$C,0))),"",INDEX('Policy Characteristics'!B:B,MATCH($C1289,'Policy Characteristics'!$C:$C,0)))</f>
        <v>Industry Energy Efficiency Standards</v>
      </c>
      <c r="C1289" t="s">
        <v>277</v>
      </c>
      <c r="D1289" s="47" t="s">
        <v>1932</v>
      </c>
      <c r="E1289" s="47" t="s">
        <v>1280</v>
      </c>
      <c r="F1289" t="s">
        <v>1957</v>
      </c>
      <c r="G1289" s="47" t="s">
        <v>1286</v>
      </c>
      <c r="H1289" s="44">
        <v>958</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5">
      <c r="A1290" s="176" t="str">
        <f>IF(ISBLANK(INDEX('Policy Characteristics'!A:A,MATCH($C1290,'Policy Characteristics'!$C:$C,0))),"",INDEX('Policy Characteristics'!A:A,MATCH($C1290,'Policy Characteristics'!$C:$C,0)))</f>
        <v>Industry</v>
      </c>
      <c r="B1290" s="184" t="str">
        <f>IF(ISBLANK(INDEX('Policy Characteristics'!B:B,MATCH($C1290,'Policy Characteristics'!$C:$C,0))),"",INDEX('Policy Characteristics'!B:B,MATCH($C1290,'Policy Characteristics'!$C:$C,0)))</f>
        <v>Industry Energy Efficiency Standards</v>
      </c>
      <c r="C1290" s="176" t="str">
        <f t="shared" ref="C1290:C1353" si="48">C$1289</f>
        <v>Percentage Improvement in Eqpt Efficiency Standards above BAU</v>
      </c>
      <c r="D1290" s="47" t="s">
        <v>1932</v>
      </c>
      <c r="E1290" s="47" t="s">
        <v>1281</v>
      </c>
      <c r="F1290" t="s">
        <v>1957</v>
      </c>
      <c r="G1290" s="47" t="s">
        <v>1289</v>
      </c>
      <c r="H1290" s="44">
        <v>959</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5">
      <c r="A1291" s="176" t="str">
        <f>IF(ISBLANK(INDEX('Policy Characteristics'!A:A,MATCH($C1291,'Policy Characteristics'!$C:$C,0))),"",INDEX('Policy Characteristics'!A:A,MATCH($C1291,'Policy Characteristics'!$C:$C,0)))</f>
        <v>Industry</v>
      </c>
      <c r="B1291" s="184" t="str">
        <f>IF(ISBLANK(INDEX('Policy Characteristics'!B:B,MATCH($C1291,'Policy Characteristics'!$C:$C,0))),"",INDEX('Policy Characteristics'!B:B,MATCH($C1291,'Policy Characteristics'!$C:$C,0)))</f>
        <v>Industry Energy Efficiency Standards</v>
      </c>
      <c r="C1291" s="176" t="str">
        <f t="shared" si="48"/>
        <v>Percentage Improvement in Eqpt Efficiency Standards above BAU</v>
      </c>
      <c r="D1291" s="47" t="s">
        <v>1932</v>
      </c>
      <c r="E1291" s="47" t="s">
        <v>1282</v>
      </c>
      <c r="F1291" t="s">
        <v>1957</v>
      </c>
      <c r="G1291" s="47" t="s">
        <v>1290</v>
      </c>
      <c r="H1291" s="44">
        <v>960</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5">
      <c r="A1292" s="176" t="str">
        <f>IF(ISBLANK(INDEX('Policy Characteristics'!A:A,MATCH($C1292,'Policy Characteristics'!$C:$C,0))),"",INDEX('Policy Characteristics'!A:A,MATCH($C1292,'Policy Characteristics'!$C:$C,0)))</f>
        <v>Industry</v>
      </c>
      <c r="B1292" s="184" t="str">
        <f>IF(ISBLANK(INDEX('Policy Characteristics'!B:B,MATCH($C1292,'Policy Characteristics'!$C:$C,0))),"",INDEX('Policy Characteristics'!B:B,MATCH($C1292,'Policy Characteristics'!$C:$C,0)))</f>
        <v>Industry Energy Efficiency Standards</v>
      </c>
      <c r="C1292" s="176" t="str">
        <f t="shared" si="48"/>
        <v>Percentage Improvement in Eqpt Efficiency Standards above BAU</v>
      </c>
      <c r="D1292" s="47" t="s">
        <v>1932</v>
      </c>
      <c r="E1292" s="47" t="s">
        <v>1283</v>
      </c>
      <c r="F1292" t="s">
        <v>1957</v>
      </c>
      <c r="G1292" s="47" t="s">
        <v>1287</v>
      </c>
      <c r="H1292" s="44">
        <v>961</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5">
      <c r="A1293" s="176" t="str">
        <f>IF(ISBLANK(INDEX('Policy Characteristics'!A:A,MATCH($C1293,'Policy Characteristics'!$C:$C,0))),"",INDEX('Policy Characteristics'!A:A,MATCH($C1293,'Policy Characteristics'!$C:$C,0)))</f>
        <v>Industry</v>
      </c>
      <c r="B1293" s="184" t="str">
        <f>IF(ISBLANK(INDEX('Policy Characteristics'!B:B,MATCH($C1293,'Policy Characteristics'!$C:$C,0))),"",INDEX('Policy Characteristics'!B:B,MATCH($C1293,'Policy Characteristics'!$C:$C,0)))</f>
        <v>Industry Energy Efficiency Standards</v>
      </c>
      <c r="C1293" s="176" t="str">
        <f t="shared" si="48"/>
        <v>Percentage Improvement in Eqpt Efficiency Standards above BAU</v>
      </c>
      <c r="D1293" s="47" t="s">
        <v>1932</v>
      </c>
      <c r="E1293" s="47" t="s">
        <v>1284</v>
      </c>
      <c r="F1293" t="s">
        <v>1957</v>
      </c>
      <c r="G1293" s="47" t="s">
        <v>1288</v>
      </c>
      <c r="H1293" s="44">
        <v>962</v>
      </c>
      <c r="I1293" s="197" t="s">
        <v>43</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5">
      <c r="A1294" s="176" t="str">
        <f>IF(ISBLANK(INDEX('Policy Characteristics'!A:A,MATCH($C1294,'Policy Characteristics'!$C:$C,0))),"",INDEX('Policy Characteristics'!A:A,MATCH($C1294,'Policy Characteristics'!$C:$C,0)))</f>
        <v>Industry</v>
      </c>
      <c r="B1294" s="184" t="str">
        <f>IF(ISBLANK(INDEX('Policy Characteristics'!B:B,MATCH($C1294,'Policy Characteristics'!$C:$C,0))),"",INDEX('Policy Characteristics'!B:B,MATCH($C1294,'Policy Characteristics'!$C:$C,0)))</f>
        <v>Industry Energy Efficiency Standards</v>
      </c>
      <c r="C1294" s="176" t="str">
        <f t="shared" si="48"/>
        <v>Percentage Improvement in Eqpt Efficiency Standards above BAU</v>
      </c>
      <c r="D1294" s="47" t="s">
        <v>1932</v>
      </c>
      <c r="E1294" s="47" t="s">
        <v>1285</v>
      </c>
      <c r="F1294" t="s">
        <v>1957</v>
      </c>
      <c r="G1294" s="47" t="s">
        <v>1291</v>
      </c>
      <c r="H1294" s="44">
        <v>963</v>
      </c>
      <c r="I1294" s="197" t="s">
        <v>44</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x14ac:dyDescent="0.35">
      <c r="A1295" s="176" t="str">
        <f>IF(ISBLANK(INDEX('Policy Characteristics'!A:A,MATCH($C1295,'Policy Characteristics'!$C:$C,0))),"",INDEX('Policy Characteristics'!A:A,MATCH($C1295,'Policy Characteristics'!$C:$C,0)))</f>
        <v>Industry</v>
      </c>
      <c r="B1295" s="184" t="str">
        <f>IF(ISBLANK(INDEX('Policy Characteristics'!B:B,MATCH($C1295,'Policy Characteristics'!$C:$C,0))),"",INDEX('Policy Characteristics'!B:B,MATCH($C1295,'Policy Characteristics'!$C:$C,0)))</f>
        <v>Industry Energy Efficiency Standards</v>
      </c>
      <c r="C1295" s="176" t="str">
        <f t="shared" si="48"/>
        <v>Percentage Improvement in Eqpt Efficiency Standards above BAU</v>
      </c>
      <c r="D1295" s="47" t="s">
        <v>1932</v>
      </c>
      <c r="E1295" s="47" t="s">
        <v>1582</v>
      </c>
      <c r="F1295" t="s">
        <v>1957</v>
      </c>
      <c r="G1295" s="47" t="s">
        <v>1585</v>
      </c>
      <c r="H1295" s="44">
        <v>964</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5">
      <c r="A1296" s="176" t="str">
        <f>IF(ISBLANK(INDEX('Policy Characteristics'!A:A,MATCH($C1296,'Policy Characteristics'!$C:$C,0))),"",INDEX('Policy Characteristics'!A:A,MATCH($C1296,'Policy Characteristics'!$C:$C,0)))</f>
        <v>Industry</v>
      </c>
      <c r="B1296" s="184" t="str">
        <f>IF(ISBLANK(INDEX('Policy Characteristics'!B:B,MATCH($C1296,'Policy Characteristics'!$C:$C,0))),"",INDEX('Policy Characteristics'!B:B,MATCH($C1296,'Policy Characteristics'!$C:$C,0)))</f>
        <v>Industry Energy Efficiency Standards</v>
      </c>
      <c r="C1296" s="176" t="str">
        <f t="shared" si="48"/>
        <v>Percentage Improvement in Eqpt Efficiency Standards above BAU</v>
      </c>
      <c r="D1296" s="47" t="s">
        <v>1932</v>
      </c>
      <c r="E1296" s="47" t="s">
        <v>1583</v>
      </c>
      <c r="F1296" t="s">
        <v>1957</v>
      </c>
      <c r="G1296" s="47" t="s">
        <v>1587</v>
      </c>
      <c r="H1296" s="44">
        <v>965</v>
      </c>
      <c r="I1296" s="197" t="s">
        <v>43</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5">
      <c r="A1297" s="176" t="str">
        <f>IF(ISBLANK(INDEX('Policy Characteristics'!A:A,MATCH($C1297,'Policy Characteristics'!$C:$C,0))),"",INDEX('Policy Characteristics'!A:A,MATCH($C1297,'Policy Characteristics'!$C:$C,0)))</f>
        <v>Industry</v>
      </c>
      <c r="B1297" s="184" t="str">
        <f>IF(ISBLANK(INDEX('Policy Characteristics'!B:B,MATCH($C1297,'Policy Characteristics'!$C:$C,0))),"",INDEX('Policy Characteristics'!B:B,MATCH($C1297,'Policy Characteristics'!$C:$C,0)))</f>
        <v>Industry Energy Efficiency Standards</v>
      </c>
      <c r="C1297" s="176" t="str">
        <f t="shared" si="48"/>
        <v>Percentage Improvement in Eqpt Efficiency Standards above BAU</v>
      </c>
      <c r="D1297" s="47" t="s">
        <v>1932</v>
      </c>
      <c r="E1297" s="47" t="s">
        <v>1584</v>
      </c>
      <c r="F1297" t="s">
        <v>1957</v>
      </c>
      <c r="G1297" s="47" t="s">
        <v>1588</v>
      </c>
      <c r="H1297" s="44">
        <v>966</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5">
      <c r="A1298" s="176" t="str">
        <f>IF(ISBLANK(INDEX('Policy Characteristics'!A:A,MATCH($C1298,'Policy Characteristics'!$C:$C,0))),"",INDEX('Policy Characteristics'!A:A,MATCH($C1298,'Policy Characteristics'!$C:$C,0)))</f>
        <v>Industry</v>
      </c>
      <c r="B1298" s="184" t="str">
        <f>IF(ISBLANK(INDEX('Policy Characteristics'!B:B,MATCH($C1298,'Policy Characteristics'!$C:$C,0))),"",INDEX('Policy Characteristics'!B:B,MATCH($C1298,'Policy Characteristics'!$C:$C,0)))</f>
        <v>Industry Energy Efficiency Standards</v>
      </c>
      <c r="C1298" s="176" t="str">
        <f t="shared" si="48"/>
        <v>Percentage Improvement in Eqpt Efficiency Standards above BAU</v>
      </c>
      <c r="D1298" s="47" t="s">
        <v>1932</v>
      </c>
      <c r="E1298" s="47" t="s">
        <v>1581</v>
      </c>
      <c r="F1298" t="s">
        <v>1957</v>
      </c>
      <c r="G1298" s="47" t="s">
        <v>1586</v>
      </c>
      <c r="H1298" s="44">
        <v>967</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5">
      <c r="A1299" s="176" t="str">
        <f>IF(ISBLANK(INDEX('Policy Characteristics'!A:A,MATCH($C1299,'Policy Characteristics'!$C:$C,0))),"",INDEX('Policy Characteristics'!A:A,MATCH($C1299,'Policy Characteristics'!$C:$C,0)))</f>
        <v>Industry</v>
      </c>
      <c r="B1299" s="184" t="str">
        <f>IF(ISBLANK(INDEX('Policy Characteristics'!B:B,MATCH($C1299,'Policy Characteristics'!$C:$C,0))),"",INDEX('Policy Characteristics'!B:B,MATCH($C1299,'Policy Characteristics'!$C:$C,0)))</f>
        <v>Industry Energy Efficiency Standards</v>
      </c>
      <c r="C1299" s="176" t="str">
        <f t="shared" si="48"/>
        <v>Percentage Improvement in Eqpt Efficiency Standards above BAU</v>
      </c>
      <c r="D1299" s="6" t="s">
        <v>1933</v>
      </c>
      <c r="E1299" s="47" t="s">
        <v>1280</v>
      </c>
      <c r="F1299" t="s">
        <v>1633</v>
      </c>
      <c r="G1299" s="47" t="s">
        <v>1286</v>
      </c>
      <c r="H1299" s="44">
        <v>968</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5">
      <c r="A1300" s="176" t="str">
        <f>IF(ISBLANK(INDEX('Policy Characteristics'!A:A,MATCH($C1300,'Policy Characteristics'!$C:$C,0))),"",INDEX('Policy Characteristics'!A:A,MATCH($C1300,'Policy Characteristics'!$C:$C,0)))</f>
        <v>Industry</v>
      </c>
      <c r="B1300" s="184" t="str">
        <f>IF(ISBLANK(INDEX('Policy Characteristics'!B:B,MATCH($C1300,'Policy Characteristics'!$C:$C,0))),"",INDEX('Policy Characteristics'!B:B,MATCH($C1300,'Policy Characteristics'!$C:$C,0)))</f>
        <v>Industry Energy Efficiency Standards</v>
      </c>
      <c r="C1300" s="176" t="str">
        <f t="shared" si="48"/>
        <v>Percentage Improvement in Eqpt Efficiency Standards above BAU</v>
      </c>
      <c r="D1300" s="6" t="s">
        <v>1933</v>
      </c>
      <c r="E1300" s="47" t="s">
        <v>1281</v>
      </c>
      <c r="F1300" t="s">
        <v>1633</v>
      </c>
      <c r="G1300" s="47" t="s">
        <v>1289</v>
      </c>
      <c r="H1300" s="44">
        <v>969</v>
      </c>
      <c r="I1300" s="197" t="s">
        <v>43</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5">
      <c r="A1301" s="176" t="str">
        <f>IF(ISBLANK(INDEX('Policy Characteristics'!A:A,MATCH($C1301,'Policy Characteristics'!$C:$C,0))),"",INDEX('Policy Characteristics'!A:A,MATCH($C1301,'Policy Characteristics'!$C:$C,0)))</f>
        <v>Industry</v>
      </c>
      <c r="B1301" s="184" t="str">
        <f>IF(ISBLANK(INDEX('Policy Characteristics'!B:B,MATCH($C1301,'Policy Characteristics'!$C:$C,0))),"",INDEX('Policy Characteristics'!B:B,MATCH($C1301,'Policy Characteristics'!$C:$C,0)))</f>
        <v>Industry Energy Efficiency Standards</v>
      </c>
      <c r="C1301" s="176" t="str">
        <f t="shared" si="48"/>
        <v>Percentage Improvement in Eqpt Efficiency Standards above BAU</v>
      </c>
      <c r="D1301" s="6" t="s">
        <v>1933</v>
      </c>
      <c r="E1301" s="47" t="s">
        <v>1282</v>
      </c>
      <c r="F1301" t="s">
        <v>1633</v>
      </c>
      <c r="G1301" s="47" t="s">
        <v>1290</v>
      </c>
      <c r="H1301" s="44">
        <v>970</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5">
      <c r="A1302" s="176" t="str">
        <f>IF(ISBLANK(INDEX('Policy Characteristics'!A:A,MATCH($C1302,'Policy Characteristics'!$C:$C,0))),"",INDEX('Policy Characteristics'!A:A,MATCH($C1302,'Policy Characteristics'!$C:$C,0)))</f>
        <v>Industry</v>
      </c>
      <c r="B1302" s="184" t="str">
        <f>IF(ISBLANK(INDEX('Policy Characteristics'!B:B,MATCH($C1302,'Policy Characteristics'!$C:$C,0))),"",INDEX('Policy Characteristics'!B:B,MATCH($C1302,'Policy Characteristics'!$C:$C,0)))</f>
        <v>Industry Energy Efficiency Standards</v>
      </c>
      <c r="C1302" s="176" t="str">
        <f t="shared" si="48"/>
        <v>Percentage Improvement in Eqpt Efficiency Standards above BAU</v>
      </c>
      <c r="D1302" s="6" t="s">
        <v>1933</v>
      </c>
      <c r="E1302" s="47" t="s">
        <v>1283</v>
      </c>
      <c r="F1302" t="s">
        <v>1633</v>
      </c>
      <c r="G1302" s="47" t="s">
        <v>1287</v>
      </c>
      <c r="H1302" s="44">
        <v>971</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5">
      <c r="A1303" s="176" t="str">
        <f>IF(ISBLANK(INDEX('Policy Characteristics'!A:A,MATCH($C1303,'Policy Characteristics'!$C:$C,0))),"",INDEX('Policy Characteristics'!A:A,MATCH($C1303,'Policy Characteristics'!$C:$C,0)))</f>
        <v>Industry</v>
      </c>
      <c r="B1303" s="184" t="str">
        <f>IF(ISBLANK(INDEX('Policy Characteristics'!B:B,MATCH($C1303,'Policy Characteristics'!$C:$C,0))),"",INDEX('Policy Characteristics'!B:B,MATCH($C1303,'Policy Characteristics'!$C:$C,0)))</f>
        <v>Industry Energy Efficiency Standards</v>
      </c>
      <c r="C1303" s="176" t="str">
        <f t="shared" si="48"/>
        <v>Percentage Improvement in Eqpt Efficiency Standards above BAU</v>
      </c>
      <c r="D1303" s="6" t="s">
        <v>1933</v>
      </c>
      <c r="E1303" s="47" t="s">
        <v>1284</v>
      </c>
      <c r="F1303" t="s">
        <v>1633</v>
      </c>
      <c r="G1303" s="47" t="s">
        <v>1288</v>
      </c>
      <c r="H1303" s="44">
        <v>972</v>
      </c>
      <c r="I1303" s="197" t="s">
        <v>43</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5">
      <c r="A1304" s="176" t="str">
        <f>IF(ISBLANK(INDEX('Policy Characteristics'!A:A,MATCH($C1304,'Policy Characteristics'!$C:$C,0))),"",INDEX('Policy Characteristics'!A:A,MATCH($C1304,'Policy Characteristics'!$C:$C,0)))</f>
        <v>Industry</v>
      </c>
      <c r="B1304" s="184" t="str">
        <f>IF(ISBLANK(INDEX('Policy Characteristics'!B:B,MATCH($C1304,'Policy Characteristics'!$C:$C,0))),"",INDEX('Policy Characteristics'!B:B,MATCH($C1304,'Policy Characteristics'!$C:$C,0)))</f>
        <v>Industry Energy Efficiency Standards</v>
      </c>
      <c r="C1304" s="176" t="str">
        <f t="shared" si="48"/>
        <v>Percentage Improvement in Eqpt Efficiency Standards above BAU</v>
      </c>
      <c r="D1304" s="6" t="s">
        <v>1933</v>
      </c>
      <c r="E1304" s="47" t="s">
        <v>1285</v>
      </c>
      <c r="F1304" t="s">
        <v>1633</v>
      </c>
      <c r="G1304" s="47" t="s">
        <v>1291</v>
      </c>
      <c r="H1304" s="44">
        <v>973</v>
      </c>
      <c r="I1304" s="197" t="s">
        <v>44</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5">
      <c r="A1305" s="176" t="str">
        <f>IF(ISBLANK(INDEX('Policy Characteristics'!A:A,MATCH($C1305,'Policy Characteristics'!$C:$C,0))),"",INDEX('Policy Characteristics'!A:A,MATCH($C1305,'Policy Characteristics'!$C:$C,0)))</f>
        <v>Industry</v>
      </c>
      <c r="B1305" s="184" t="str">
        <f>IF(ISBLANK(INDEX('Policy Characteristics'!B:B,MATCH($C1305,'Policy Characteristics'!$C:$C,0))),"",INDEX('Policy Characteristics'!B:B,MATCH($C1305,'Policy Characteristics'!$C:$C,0)))</f>
        <v>Industry Energy Efficiency Standards</v>
      </c>
      <c r="C1305" s="176" t="str">
        <f t="shared" si="48"/>
        <v>Percentage Improvement in Eqpt Efficiency Standards above BAU</v>
      </c>
      <c r="D1305" s="6" t="s">
        <v>1933</v>
      </c>
      <c r="E1305" s="47" t="s">
        <v>1582</v>
      </c>
      <c r="F1305" t="s">
        <v>1633</v>
      </c>
      <c r="G1305" s="47" t="s">
        <v>1585</v>
      </c>
      <c r="H1305" s="44">
        <v>974</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5">
      <c r="A1306" s="176" t="str">
        <f>IF(ISBLANK(INDEX('Policy Characteristics'!A:A,MATCH($C1306,'Policy Characteristics'!$C:$C,0))),"",INDEX('Policy Characteristics'!A:A,MATCH($C1306,'Policy Characteristics'!$C:$C,0)))</f>
        <v>Industry</v>
      </c>
      <c r="B1306" s="184" t="str">
        <f>IF(ISBLANK(INDEX('Policy Characteristics'!B:B,MATCH($C1306,'Policy Characteristics'!$C:$C,0))),"",INDEX('Policy Characteristics'!B:B,MATCH($C1306,'Policy Characteristics'!$C:$C,0)))</f>
        <v>Industry Energy Efficiency Standards</v>
      </c>
      <c r="C1306" s="176" t="str">
        <f t="shared" si="48"/>
        <v>Percentage Improvement in Eqpt Efficiency Standards above BAU</v>
      </c>
      <c r="D1306" s="6" t="s">
        <v>1933</v>
      </c>
      <c r="E1306" s="47" t="s">
        <v>1583</v>
      </c>
      <c r="F1306" t="s">
        <v>1633</v>
      </c>
      <c r="G1306" s="47" t="s">
        <v>1587</v>
      </c>
      <c r="H1306" s="44">
        <v>975</v>
      </c>
      <c r="I1306" s="197" t="s">
        <v>43</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5">
      <c r="A1307" s="176" t="str">
        <f>IF(ISBLANK(INDEX('Policy Characteristics'!A:A,MATCH($C1307,'Policy Characteristics'!$C:$C,0))),"",INDEX('Policy Characteristics'!A:A,MATCH($C1307,'Policy Characteristics'!$C:$C,0)))</f>
        <v>Industry</v>
      </c>
      <c r="B1307" s="184" t="str">
        <f>IF(ISBLANK(INDEX('Policy Characteristics'!B:B,MATCH($C1307,'Policy Characteristics'!$C:$C,0))),"",INDEX('Policy Characteristics'!B:B,MATCH($C1307,'Policy Characteristics'!$C:$C,0)))</f>
        <v>Industry Energy Efficiency Standards</v>
      </c>
      <c r="C1307" s="176" t="str">
        <f t="shared" si="48"/>
        <v>Percentage Improvement in Eqpt Efficiency Standards above BAU</v>
      </c>
      <c r="D1307" s="6" t="s">
        <v>1933</v>
      </c>
      <c r="E1307" s="47" t="s">
        <v>1584</v>
      </c>
      <c r="F1307" t="s">
        <v>1633</v>
      </c>
      <c r="G1307" s="47" t="s">
        <v>1588</v>
      </c>
      <c r="H1307" s="44">
        <v>976</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5">
      <c r="A1308" s="176" t="str">
        <f>IF(ISBLANK(INDEX('Policy Characteristics'!A:A,MATCH($C1308,'Policy Characteristics'!$C:$C,0))),"",INDEX('Policy Characteristics'!A:A,MATCH($C1308,'Policy Characteristics'!$C:$C,0)))</f>
        <v>Industry</v>
      </c>
      <c r="B1308" s="184" t="str">
        <f>IF(ISBLANK(INDEX('Policy Characteristics'!B:B,MATCH($C1308,'Policy Characteristics'!$C:$C,0))),"",INDEX('Policy Characteristics'!B:B,MATCH($C1308,'Policy Characteristics'!$C:$C,0)))</f>
        <v>Industry Energy Efficiency Standards</v>
      </c>
      <c r="C1308" s="176" t="str">
        <f t="shared" si="48"/>
        <v>Percentage Improvement in Eqpt Efficiency Standards above BAU</v>
      </c>
      <c r="D1308" s="6" t="s">
        <v>1933</v>
      </c>
      <c r="E1308" s="47" t="s">
        <v>1581</v>
      </c>
      <c r="F1308" t="s">
        <v>1633</v>
      </c>
      <c r="G1308" s="47" t="s">
        <v>1586</v>
      </c>
      <c r="H1308" s="44">
        <v>977</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5">
      <c r="A1309" s="176" t="str">
        <f>IF(ISBLANK(INDEX('Policy Characteristics'!A:A,MATCH($C1309,'Policy Characteristics'!$C:$C,0))),"",INDEX('Policy Characteristics'!A:A,MATCH($C1309,'Policy Characteristics'!$C:$C,0)))</f>
        <v>Industry</v>
      </c>
      <c r="B1309" s="184" t="str">
        <f>IF(ISBLANK(INDEX('Policy Characteristics'!B:B,MATCH($C1309,'Policy Characteristics'!$C:$C,0))),"",INDEX('Policy Characteristics'!B:B,MATCH($C1309,'Policy Characteristics'!$C:$C,0)))</f>
        <v>Industry Energy Efficiency Standards</v>
      </c>
      <c r="C1309" s="176" t="str">
        <f t="shared" si="48"/>
        <v>Percentage Improvement in Eqpt Efficiency Standards above BAU</v>
      </c>
      <c r="D1309" s="6" t="s">
        <v>1934</v>
      </c>
      <c r="E1309" s="47" t="s">
        <v>1280</v>
      </c>
      <c r="F1309" t="s">
        <v>1898</v>
      </c>
      <c r="G1309" s="47" t="s">
        <v>1286</v>
      </c>
      <c r="H1309" s="44">
        <v>978</v>
      </c>
      <c r="I1309" s="197" t="s">
        <v>43</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5">
      <c r="A1310" s="176" t="str">
        <f>IF(ISBLANK(INDEX('Policy Characteristics'!A:A,MATCH($C1310,'Policy Characteristics'!$C:$C,0))),"",INDEX('Policy Characteristics'!A:A,MATCH($C1310,'Policy Characteristics'!$C:$C,0)))</f>
        <v>Industry</v>
      </c>
      <c r="B1310" s="184" t="str">
        <f>IF(ISBLANK(INDEX('Policy Characteristics'!B:B,MATCH($C1310,'Policy Characteristics'!$C:$C,0))),"",INDEX('Policy Characteristics'!B:B,MATCH($C1310,'Policy Characteristics'!$C:$C,0)))</f>
        <v>Industry Energy Efficiency Standards</v>
      </c>
      <c r="C1310" s="176" t="str">
        <f t="shared" si="48"/>
        <v>Percentage Improvement in Eqpt Efficiency Standards above BAU</v>
      </c>
      <c r="D1310" s="6" t="s">
        <v>1934</v>
      </c>
      <c r="E1310" s="47" t="s">
        <v>1281</v>
      </c>
      <c r="F1310" t="s">
        <v>1898</v>
      </c>
      <c r="G1310" s="47" t="s">
        <v>1289</v>
      </c>
      <c r="H1310" s="44">
        <v>979</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5">
      <c r="A1311" s="176" t="str">
        <f>IF(ISBLANK(INDEX('Policy Characteristics'!A:A,MATCH($C1311,'Policy Characteristics'!$C:$C,0))),"",INDEX('Policy Characteristics'!A:A,MATCH($C1311,'Policy Characteristics'!$C:$C,0)))</f>
        <v>Industry</v>
      </c>
      <c r="B1311" s="184" t="str">
        <f>IF(ISBLANK(INDEX('Policy Characteristics'!B:B,MATCH($C1311,'Policy Characteristics'!$C:$C,0))),"",INDEX('Policy Characteristics'!B:B,MATCH($C1311,'Policy Characteristics'!$C:$C,0)))</f>
        <v>Industry Energy Efficiency Standards</v>
      </c>
      <c r="C1311" s="176" t="str">
        <f t="shared" si="48"/>
        <v>Percentage Improvement in Eqpt Efficiency Standards above BAU</v>
      </c>
      <c r="D1311" s="6" t="s">
        <v>1934</v>
      </c>
      <c r="E1311" s="47" t="s">
        <v>1282</v>
      </c>
      <c r="F1311" t="s">
        <v>1898</v>
      </c>
      <c r="G1311" s="47" t="s">
        <v>1290</v>
      </c>
      <c r="H1311" s="44">
        <v>980</v>
      </c>
      <c r="I1311" s="197" t="s">
        <v>43</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5">
      <c r="A1312" s="176" t="str">
        <f>IF(ISBLANK(INDEX('Policy Characteristics'!A:A,MATCH($C1312,'Policy Characteristics'!$C:$C,0))),"",INDEX('Policy Characteristics'!A:A,MATCH($C1312,'Policy Characteristics'!$C:$C,0)))</f>
        <v>Industry</v>
      </c>
      <c r="B1312" s="184" t="str">
        <f>IF(ISBLANK(INDEX('Policy Characteristics'!B:B,MATCH($C1312,'Policy Characteristics'!$C:$C,0))),"",INDEX('Policy Characteristics'!B:B,MATCH($C1312,'Policy Characteristics'!$C:$C,0)))</f>
        <v>Industry Energy Efficiency Standards</v>
      </c>
      <c r="C1312" s="176" t="str">
        <f t="shared" si="48"/>
        <v>Percentage Improvement in Eqpt Efficiency Standards above BAU</v>
      </c>
      <c r="D1312" s="6" t="s">
        <v>1934</v>
      </c>
      <c r="E1312" s="47" t="s">
        <v>1283</v>
      </c>
      <c r="F1312" t="s">
        <v>1898</v>
      </c>
      <c r="G1312" s="47" t="s">
        <v>1287</v>
      </c>
      <c r="H1312" s="44">
        <v>981</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5">
      <c r="A1313" s="176" t="str">
        <f>IF(ISBLANK(INDEX('Policy Characteristics'!A:A,MATCH($C1313,'Policy Characteristics'!$C:$C,0))),"",INDEX('Policy Characteristics'!A:A,MATCH($C1313,'Policy Characteristics'!$C:$C,0)))</f>
        <v>Industry</v>
      </c>
      <c r="B1313" s="184" t="str">
        <f>IF(ISBLANK(INDEX('Policy Characteristics'!B:B,MATCH($C1313,'Policy Characteristics'!$C:$C,0))),"",INDEX('Policy Characteristics'!B:B,MATCH($C1313,'Policy Characteristics'!$C:$C,0)))</f>
        <v>Industry Energy Efficiency Standards</v>
      </c>
      <c r="C1313" s="176" t="str">
        <f t="shared" si="48"/>
        <v>Percentage Improvement in Eqpt Efficiency Standards above BAU</v>
      </c>
      <c r="D1313" s="6" t="s">
        <v>1934</v>
      </c>
      <c r="E1313" s="47" t="s">
        <v>1284</v>
      </c>
      <c r="F1313" t="s">
        <v>1898</v>
      </c>
      <c r="G1313" s="47" t="s">
        <v>1288</v>
      </c>
      <c r="H1313" s="44">
        <v>982</v>
      </c>
      <c r="I1313" s="197" t="s">
        <v>43</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5">
      <c r="A1314" s="176" t="str">
        <f>IF(ISBLANK(INDEX('Policy Characteristics'!A:A,MATCH($C1314,'Policy Characteristics'!$C:$C,0))),"",INDEX('Policy Characteristics'!A:A,MATCH($C1314,'Policy Characteristics'!$C:$C,0)))</f>
        <v>Industry</v>
      </c>
      <c r="B1314" s="184" t="str">
        <f>IF(ISBLANK(INDEX('Policy Characteristics'!B:B,MATCH($C1314,'Policy Characteristics'!$C:$C,0))),"",INDEX('Policy Characteristics'!B:B,MATCH($C1314,'Policy Characteristics'!$C:$C,0)))</f>
        <v>Industry Energy Efficiency Standards</v>
      </c>
      <c r="C1314" s="176" t="str">
        <f t="shared" si="48"/>
        <v>Percentage Improvement in Eqpt Efficiency Standards above BAU</v>
      </c>
      <c r="D1314" s="6" t="s">
        <v>1934</v>
      </c>
      <c r="E1314" s="47" t="s">
        <v>1285</v>
      </c>
      <c r="F1314" t="s">
        <v>1898</v>
      </c>
      <c r="G1314" s="47" t="s">
        <v>1291</v>
      </c>
      <c r="H1314" s="44">
        <v>983</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5">
      <c r="A1315" s="176" t="str">
        <f>IF(ISBLANK(INDEX('Policy Characteristics'!A:A,MATCH($C1315,'Policy Characteristics'!$C:$C,0))),"",INDEX('Policy Characteristics'!A:A,MATCH($C1315,'Policy Characteristics'!$C:$C,0)))</f>
        <v>Industry</v>
      </c>
      <c r="B1315" s="184" t="str">
        <f>IF(ISBLANK(INDEX('Policy Characteristics'!B:B,MATCH($C1315,'Policy Characteristics'!$C:$C,0))),"",INDEX('Policy Characteristics'!B:B,MATCH($C1315,'Policy Characteristics'!$C:$C,0)))</f>
        <v>Industry Energy Efficiency Standards</v>
      </c>
      <c r="C1315" s="176" t="str">
        <f t="shared" si="48"/>
        <v>Percentage Improvement in Eqpt Efficiency Standards above BAU</v>
      </c>
      <c r="D1315" s="6" t="s">
        <v>1934</v>
      </c>
      <c r="E1315" s="47" t="s">
        <v>1582</v>
      </c>
      <c r="F1315" t="s">
        <v>1898</v>
      </c>
      <c r="G1315" s="47" t="s">
        <v>1585</v>
      </c>
      <c r="H1315" s="44">
        <v>984</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5">
      <c r="A1316" s="176" t="str">
        <f>IF(ISBLANK(INDEX('Policy Characteristics'!A:A,MATCH($C1316,'Policy Characteristics'!$C:$C,0))),"",INDEX('Policy Characteristics'!A:A,MATCH($C1316,'Policy Characteristics'!$C:$C,0)))</f>
        <v>Industry</v>
      </c>
      <c r="B1316" s="184" t="str">
        <f>IF(ISBLANK(INDEX('Policy Characteristics'!B:B,MATCH($C1316,'Policy Characteristics'!$C:$C,0))),"",INDEX('Policy Characteristics'!B:B,MATCH($C1316,'Policy Characteristics'!$C:$C,0)))</f>
        <v>Industry Energy Efficiency Standards</v>
      </c>
      <c r="C1316" s="176" t="str">
        <f t="shared" si="48"/>
        <v>Percentage Improvement in Eqpt Efficiency Standards above BAU</v>
      </c>
      <c r="D1316" s="6" t="s">
        <v>1934</v>
      </c>
      <c r="E1316" s="47" t="s">
        <v>1583</v>
      </c>
      <c r="F1316" t="s">
        <v>1898</v>
      </c>
      <c r="G1316" s="47" t="s">
        <v>1587</v>
      </c>
      <c r="H1316" s="44">
        <v>985</v>
      </c>
      <c r="I1316" s="197" t="s">
        <v>43</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5">
      <c r="A1317" s="176" t="str">
        <f>IF(ISBLANK(INDEX('Policy Characteristics'!A:A,MATCH($C1317,'Policy Characteristics'!$C:$C,0))),"",INDEX('Policy Characteristics'!A:A,MATCH($C1317,'Policy Characteristics'!$C:$C,0)))</f>
        <v>Industry</v>
      </c>
      <c r="B1317" s="184" t="str">
        <f>IF(ISBLANK(INDEX('Policy Characteristics'!B:B,MATCH($C1317,'Policy Characteristics'!$C:$C,0))),"",INDEX('Policy Characteristics'!B:B,MATCH($C1317,'Policy Characteristics'!$C:$C,0)))</f>
        <v>Industry Energy Efficiency Standards</v>
      </c>
      <c r="C1317" s="176" t="str">
        <f t="shared" si="48"/>
        <v>Percentage Improvement in Eqpt Efficiency Standards above BAU</v>
      </c>
      <c r="D1317" s="6" t="s">
        <v>1934</v>
      </c>
      <c r="E1317" s="47" t="s">
        <v>1584</v>
      </c>
      <c r="F1317" t="s">
        <v>1898</v>
      </c>
      <c r="G1317" s="47" t="s">
        <v>1588</v>
      </c>
      <c r="H1317" s="44">
        <v>986</v>
      </c>
      <c r="I1317" s="197" t="s">
        <v>44</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5">
      <c r="A1318" s="176" t="str">
        <f>IF(ISBLANK(INDEX('Policy Characteristics'!A:A,MATCH($C1318,'Policy Characteristics'!$C:$C,0))),"",INDEX('Policy Characteristics'!A:A,MATCH($C1318,'Policy Characteristics'!$C:$C,0)))</f>
        <v>Industry</v>
      </c>
      <c r="B1318" s="184" t="str">
        <f>IF(ISBLANK(INDEX('Policy Characteristics'!B:B,MATCH($C1318,'Policy Characteristics'!$C:$C,0))),"",INDEX('Policy Characteristics'!B:B,MATCH($C1318,'Policy Characteristics'!$C:$C,0)))</f>
        <v>Industry Energy Efficiency Standards</v>
      </c>
      <c r="C1318" s="176" t="str">
        <f t="shared" si="48"/>
        <v>Percentage Improvement in Eqpt Efficiency Standards above BAU</v>
      </c>
      <c r="D1318" s="6" t="s">
        <v>1934</v>
      </c>
      <c r="E1318" s="47" t="s">
        <v>1581</v>
      </c>
      <c r="F1318" t="s">
        <v>1898</v>
      </c>
      <c r="G1318" s="47" t="s">
        <v>1586</v>
      </c>
      <c r="H1318" s="44">
        <v>987</v>
      </c>
      <c r="I1318" s="197" t="s">
        <v>44</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5">
      <c r="A1319" s="176" t="str">
        <f>IF(ISBLANK(INDEX('Policy Characteristics'!A:A,MATCH($C1319,'Policy Characteristics'!$C:$C,0))),"",INDEX('Policy Characteristics'!A:A,MATCH($C1319,'Policy Characteristics'!$C:$C,0)))</f>
        <v>Industry</v>
      </c>
      <c r="B1319" s="184" t="str">
        <f>IF(ISBLANK(INDEX('Policy Characteristics'!B:B,MATCH($C1319,'Policy Characteristics'!$C:$C,0))),"",INDEX('Policy Characteristics'!B:B,MATCH($C1319,'Policy Characteristics'!$C:$C,0)))</f>
        <v>Industry Energy Efficiency Standards</v>
      </c>
      <c r="C1319" s="176" t="str">
        <f t="shared" si="48"/>
        <v>Percentage Improvement in Eqpt Efficiency Standards above BAU</v>
      </c>
      <c r="D1319" s="6" t="s">
        <v>1935</v>
      </c>
      <c r="E1319" s="47" t="s">
        <v>1280</v>
      </c>
      <c r="F1319" t="s">
        <v>1899</v>
      </c>
      <c r="G1319" s="47" t="s">
        <v>1286</v>
      </c>
      <c r="H1319" s="44">
        <v>988</v>
      </c>
      <c r="I1319" s="197" t="s">
        <v>44</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5">
      <c r="A1320" s="176" t="str">
        <f>IF(ISBLANK(INDEX('Policy Characteristics'!A:A,MATCH($C1320,'Policy Characteristics'!$C:$C,0))),"",INDEX('Policy Characteristics'!A:A,MATCH($C1320,'Policy Characteristics'!$C:$C,0)))</f>
        <v>Industry</v>
      </c>
      <c r="B1320" s="184" t="str">
        <f>IF(ISBLANK(INDEX('Policy Characteristics'!B:B,MATCH($C1320,'Policy Characteristics'!$C:$C,0))),"",INDEX('Policy Characteristics'!B:B,MATCH($C1320,'Policy Characteristics'!$C:$C,0)))</f>
        <v>Industry Energy Efficiency Standards</v>
      </c>
      <c r="C1320" s="176" t="str">
        <f t="shared" si="48"/>
        <v>Percentage Improvement in Eqpt Efficiency Standards above BAU</v>
      </c>
      <c r="D1320" s="6" t="s">
        <v>1935</v>
      </c>
      <c r="E1320" s="47" t="s">
        <v>1281</v>
      </c>
      <c r="F1320" t="s">
        <v>1899</v>
      </c>
      <c r="G1320" s="47" t="s">
        <v>1289</v>
      </c>
      <c r="H1320" s="44">
        <v>989</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5">
      <c r="A1321" s="176" t="str">
        <f>IF(ISBLANK(INDEX('Policy Characteristics'!A:A,MATCH($C1321,'Policy Characteristics'!$C:$C,0))),"",INDEX('Policy Characteristics'!A:A,MATCH($C1321,'Policy Characteristics'!$C:$C,0)))</f>
        <v>Industry</v>
      </c>
      <c r="B1321" s="184" t="str">
        <f>IF(ISBLANK(INDEX('Policy Characteristics'!B:B,MATCH($C1321,'Policy Characteristics'!$C:$C,0))),"",INDEX('Policy Characteristics'!B:B,MATCH($C1321,'Policy Characteristics'!$C:$C,0)))</f>
        <v>Industry Energy Efficiency Standards</v>
      </c>
      <c r="C1321" s="176" t="str">
        <f t="shared" si="48"/>
        <v>Percentage Improvement in Eqpt Efficiency Standards above BAU</v>
      </c>
      <c r="D1321" s="6" t="s">
        <v>1935</v>
      </c>
      <c r="E1321" s="47" t="s">
        <v>1282</v>
      </c>
      <c r="F1321" t="s">
        <v>1899</v>
      </c>
      <c r="G1321" s="47" t="s">
        <v>1290</v>
      </c>
      <c r="H1321" s="44">
        <v>990</v>
      </c>
      <c r="I1321" s="197" t="s">
        <v>44</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5">
      <c r="A1322" s="176" t="str">
        <f>IF(ISBLANK(INDEX('Policy Characteristics'!A:A,MATCH($C1322,'Policy Characteristics'!$C:$C,0))),"",INDEX('Policy Characteristics'!A:A,MATCH($C1322,'Policy Characteristics'!$C:$C,0)))</f>
        <v>Industry</v>
      </c>
      <c r="B1322" s="184" t="str">
        <f>IF(ISBLANK(INDEX('Policy Characteristics'!B:B,MATCH($C1322,'Policy Characteristics'!$C:$C,0))),"",INDEX('Policy Characteristics'!B:B,MATCH($C1322,'Policy Characteristics'!$C:$C,0)))</f>
        <v>Industry Energy Efficiency Standards</v>
      </c>
      <c r="C1322" s="176" t="str">
        <f t="shared" si="48"/>
        <v>Percentage Improvement in Eqpt Efficiency Standards above BAU</v>
      </c>
      <c r="D1322" s="6" t="s">
        <v>1935</v>
      </c>
      <c r="E1322" s="47" t="s">
        <v>1283</v>
      </c>
      <c r="F1322" t="s">
        <v>1899</v>
      </c>
      <c r="G1322" s="47" t="s">
        <v>1287</v>
      </c>
      <c r="H1322" s="44">
        <v>991</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5">
      <c r="A1323" s="176" t="str">
        <f>IF(ISBLANK(INDEX('Policy Characteristics'!A:A,MATCH($C1323,'Policy Characteristics'!$C:$C,0))),"",INDEX('Policy Characteristics'!A:A,MATCH($C1323,'Policy Characteristics'!$C:$C,0)))</f>
        <v>Industry</v>
      </c>
      <c r="B1323" s="184" t="str">
        <f>IF(ISBLANK(INDEX('Policy Characteristics'!B:B,MATCH($C1323,'Policy Characteristics'!$C:$C,0))),"",INDEX('Policy Characteristics'!B:B,MATCH($C1323,'Policy Characteristics'!$C:$C,0)))</f>
        <v>Industry Energy Efficiency Standards</v>
      </c>
      <c r="C1323" s="176" t="str">
        <f t="shared" si="48"/>
        <v>Percentage Improvement in Eqpt Efficiency Standards above BAU</v>
      </c>
      <c r="D1323" s="6" t="s">
        <v>1935</v>
      </c>
      <c r="E1323" s="47" t="s">
        <v>1284</v>
      </c>
      <c r="F1323" t="s">
        <v>1899</v>
      </c>
      <c r="G1323" s="47" t="s">
        <v>1288</v>
      </c>
      <c r="H1323" s="44">
        <v>992</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5">
      <c r="A1324" s="176" t="str">
        <f>IF(ISBLANK(INDEX('Policy Characteristics'!A:A,MATCH($C1324,'Policy Characteristics'!$C:$C,0))),"",INDEX('Policy Characteristics'!A:A,MATCH($C1324,'Policy Characteristics'!$C:$C,0)))</f>
        <v>Industry</v>
      </c>
      <c r="B1324" s="184" t="str">
        <f>IF(ISBLANK(INDEX('Policy Characteristics'!B:B,MATCH($C1324,'Policy Characteristics'!$C:$C,0))),"",INDEX('Policy Characteristics'!B:B,MATCH($C1324,'Policy Characteristics'!$C:$C,0)))</f>
        <v>Industry Energy Efficiency Standards</v>
      </c>
      <c r="C1324" s="176" t="str">
        <f t="shared" si="48"/>
        <v>Percentage Improvement in Eqpt Efficiency Standards above BAU</v>
      </c>
      <c r="D1324" s="6" t="s">
        <v>1935</v>
      </c>
      <c r="E1324" s="47" t="s">
        <v>1285</v>
      </c>
      <c r="F1324" t="s">
        <v>1899</v>
      </c>
      <c r="G1324" s="47" t="s">
        <v>1291</v>
      </c>
      <c r="H1324" s="44">
        <v>993</v>
      </c>
      <c r="I1324" s="197" t="s">
        <v>44</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5">
      <c r="A1325" s="176" t="str">
        <f>IF(ISBLANK(INDEX('Policy Characteristics'!A:A,MATCH($C1325,'Policy Characteristics'!$C:$C,0))),"",INDEX('Policy Characteristics'!A:A,MATCH($C1325,'Policy Characteristics'!$C:$C,0)))</f>
        <v>Industry</v>
      </c>
      <c r="B1325" s="184" t="str">
        <f>IF(ISBLANK(INDEX('Policy Characteristics'!B:B,MATCH($C1325,'Policy Characteristics'!$C:$C,0))),"",INDEX('Policy Characteristics'!B:B,MATCH($C1325,'Policy Characteristics'!$C:$C,0)))</f>
        <v>Industry Energy Efficiency Standards</v>
      </c>
      <c r="C1325" s="176" t="str">
        <f t="shared" si="48"/>
        <v>Percentage Improvement in Eqpt Efficiency Standards above BAU</v>
      </c>
      <c r="D1325" s="6" t="s">
        <v>1935</v>
      </c>
      <c r="E1325" s="47" t="s">
        <v>1582</v>
      </c>
      <c r="F1325" t="s">
        <v>1899</v>
      </c>
      <c r="G1325" s="47" t="s">
        <v>1585</v>
      </c>
      <c r="H1325" s="44">
        <v>994</v>
      </c>
      <c r="I1325" s="197" t="s">
        <v>44</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5">
      <c r="A1326" s="176" t="str">
        <f>IF(ISBLANK(INDEX('Policy Characteristics'!A:A,MATCH($C1326,'Policy Characteristics'!$C:$C,0))),"",INDEX('Policy Characteristics'!A:A,MATCH($C1326,'Policy Characteristics'!$C:$C,0)))</f>
        <v>Industry</v>
      </c>
      <c r="B1326" s="184" t="str">
        <f>IF(ISBLANK(INDEX('Policy Characteristics'!B:B,MATCH($C1326,'Policy Characteristics'!$C:$C,0))),"",INDEX('Policy Characteristics'!B:B,MATCH($C1326,'Policy Characteristics'!$C:$C,0)))</f>
        <v>Industry Energy Efficiency Standards</v>
      </c>
      <c r="C1326" s="176" t="str">
        <f t="shared" si="48"/>
        <v>Percentage Improvement in Eqpt Efficiency Standards above BAU</v>
      </c>
      <c r="D1326" s="6" t="s">
        <v>1935</v>
      </c>
      <c r="E1326" s="47" t="s">
        <v>1583</v>
      </c>
      <c r="F1326" t="s">
        <v>1899</v>
      </c>
      <c r="G1326" s="47" t="s">
        <v>1587</v>
      </c>
      <c r="H1326" s="44">
        <v>995</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5">
      <c r="A1327" s="176" t="str">
        <f>IF(ISBLANK(INDEX('Policy Characteristics'!A:A,MATCH($C1327,'Policy Characteristics'!$C:$C,0))),"",INDEX('Policy Characteristics'!A:A,MATCH($C1327,'Policy Characteristics'!$C:$C,0)))</f>
        <v>Industry</v>
      </c>
      <c r="B1327" s="184" t="str">
        <f>IF(ISBLANK(INDEX('Policy Characteristics'!B:B,MATCH($C1327,'Policy Characteristics'!$C:$C,0))),"",INDEX('Policy Characteristics'!B:B,MATCH($C1327,'Policy Characteristics'!$C:$C,0)))</f>
        <v>Industry Energy Efficiency Standards</v>
      </c>
      <c r="C1327" s="176" t="str">
        <f t="shared" si="48"/>
        <v>Percentage Improvement in Eqpt Efficiency Standards above BAU</v>
      </c>
      <c r="D1327" s="6" t="s">
        <v>1935</v>
      </c>
      <c r="E1327" s="47" t="s">
        <v>1584</v>
      </c>
      <c r="F1327" t="s">
        <v>1899</v>
      </c>
      <c r="G1327" s="47" t="s">
        <v>1588</v>
      </c>
      <c r="H1327" s="44">
        <v>996</v>
      </c>
      <c r="I1327" s="197" t="s">
        <v>44</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5">
      <c r="A1328" s="176" t="str">
        <f>IF(ISBLANK(INDEX('Policy Characteristics'!A:A,MATCH($C1328,'Policy Characteristics'!$C:$C,0))),"",INDEX('Policy Characteristics'!A:A,MATCH($C1328,'Policy Characteristics'!$C:$C,0)))</f>
        <v>Industry</v>
      </c>
      <c r="B1328" s="184" t="str">
        <f>IF(ISBLANK(INDEX('Policy Characteristics'!B:B,MATCH($C1328,'Policy Characteristics'!$C:$C,0))),"",INDEX('Policy Characteristics'!B:B,MATCH($C1328,'Policy Characteristics'!$C:$C,0)))</f>
        <v>Industry Energy Efficiency Standards</v>
      </c>
      <c r="C1328" s="176" t="str">
        <f t="shared" si="48"/>
        <v>Percentage Improvement in Eqpt Efficiency Standards above BAU</v>
      </c>
      <c r="D1328" s="6" t="s">
        <v>1935</v>
      </c>
      <c r="E1328" s="47" t="s">
        <v>1581</v>
      </c>
      <c r="F1328" t="s">
        <v>1899</v>
      </c>
      <c r="G1328" s="47" t="s">
        <v>1586</v>
      </c>
      <c r="H1328" s="44">
        <v>997</v>
      </c>
      <c r="I1328" s="197" t="s">
        <v>44</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5">
      <c r="A1329" s="176" t="str">
        <f>IF(ISBLANK(INDEX('Policy Characteristics'!A:A,MATCH($C1329,'Policy Characteristics'!$C:$C,0))),"",INDEX('Policy Characteristics'!A:A,MATCH($C1329,'Policy Characteristics'!$C:$C,0)))</f>
        <v>Industry</v>
      </c>
      <c r="B1329" s="184" t="str">
        <f>IF(ISBLANK(INDEX('Policy Characteristics'!B:B,MATCH($C1329,'Policy Characteristics'!$C:$C,0))),"",INDEX('Policy Characteristics'!B:B,MATCH($C1329,'Policy Characteristics'!$C:$C,0)))</f>
        <v>Industry Energy Efficiency Standards</v>
      </c>
      <c r="C1329" s="176" t="str">
        <f t="shared" si="48"/>
        <v>Percentage Improvement in Eqpt Efficiency Standards above BAU</v>
      </c>
      <c r="D1329" s="6" t="s">
        <v>1936</v>
      </c>
      <c r="E1329" s="47" t="s">
        <v>1280</v>
      </c>
      <c r="F1329" t="s">
        <v>1900</v>
      </c>
      <c r="G1329" s="47" t="s">
        <v>1286</v>
      </c>
      <c r="H1329" s="44">
        <v>998</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5">
      <c r="A1330" s="176" t="str">
        <f>IF(ISBLANK(INDEX('Policy Characteristics'!A:A,MATCH($C1330,'Policy Characteristics'!$C:$C,0))),"",INDEX('Policy Characteristics'!A:A,MATCH($C1330,'Policy Characteristics'!$C:$C,0)))</f>
        <v>Industry</v>
      </c>
      <c r="B1330" s="184" t="str">
        <f>IF(ISBLANK(INDEX('Policy Characteristics'!B:B,MATCH($C1330,'Policy Characteristics'!$C:$C,0))),"",INDEX('Policy Characteristics'!B:B,MATCH($C1330,'Policy Characteristics'!$C:$C,0)))</f>
        <v>Industry Energy Efficiency Standards</v>
      </c>
      <c r="C1330" s="176" t="str">
        <f t="shared" si="48"/>
        <v>Percentage Improvement in Eqpt Efficiency Standards above BAU</v>
      </c>
      <c r="D1330" s="6" t="s">
        <v>1936</v>
      </c>
      <c r="E1330" s="47" t="s">
        <v>1281</v>
      </c>
      <c r="F1330" t="s">
        <v>1900</v>
      </c>
      <c r="G1330" s="47" t="s">
        <v>1289</v>
      </c>
      <c r="H1330" s="44">
        <v>999</v>
      </c>
      <c r="I1330" s="197" t="s">
        <v>43</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5">
      <c r="A1331" s="176" t="str">
        <f>IF(ISBLANK(INDEX('Policy Characteristics'!A:A,MATCH($C1331,'Policy Characteristics'!$C:$C,0))),"",INDEX('Policy Characteristics'!A:A,MATCH($C1331,'Policy Characteristics'!$C:$C,0)))</f>
        <v>Industry</v>
      </c>
      <c r="B1331" s="184" t="str">
        <f>IF(ISBLANK(INDEX('Policy Characteristics'!B:B,MATCH($C1331,'Policy Characteristics'!$C:$C,0))),"",INDEX('Policy Characteristics'!B:B,MATCH($C1331,'Policy Characteristics'!$C:$C,0)))</f>
        <v>Industry Energy Efficiency Standards</v>
      </c>
      <c r="C1331" s="176" t="str">
        <f t="shared" si="48"/>
        <v>Percentage Improvement in Eqpt Efficiency Standards above BAU</v>
      </c>
      <c r="D1331" s="6" t="s">
        <v>1936</v>
      </c>
      <c r="E1331" s="47" t="s">
        <v>1282</v>
      </c>
      <c r="F1331" t="s">
        <v>1900</v>
      </c>
      <c r="G1331" s="47" t="s">
        <v>1290</v>
      </c>
      <c r="H1331" s="44">
        <v>1000</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5">
      <c r="A1332" s="176" t="str">
        <f>IF(ISBLANK(INDEX('Policy Characteristics'!A:A,MATCH($C1332,'Policy Characteristics'!$C:$C,0))),"",INDEX('Policy Characteristics'!A:A,MATCH($C1332,'Policy Characteristics'!$C:$C,0)))</f>
        <v>Industry</v>
      </c>
      <c r="B1332" s="184" t="str">
        <f>IF(ISBLANK(INDEX('Policy Characteristics'!B:B,MATCH($C1332,'Policy Characteristics'!$C:$C,0))),"",INDEX('Policy Characteristics'!B:B,MATCH($C1332,'Policy Characteristics'!$C:$C,0)))</f>
        <v>Industry Energy Efficiency Standards</v>
      </c>
      <c r="C1332" s="176" t="str">
        <f t="shared" si="48"/>
        <v>Percentage Improvement in Eqpt Efficiency Standards above BAU</v>
      </c>
      <c r="D1332" s="6" t="s">
        <v>1936</v>
      </c>
      <c r="E1332" s="47" t="s">
        <v>1283</v>
      </c>
      <c r="F1332" t="s">
        <v>1900</v>
      </c>
      <c r="G1332" s="47" t="s">
        <v>1287</v>
      </c>
      <c r="H1332" s="44">
        <v>1001</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5">
      <c r="A1333" s="176" t="str">
        <f>IF(ISBLANK(INDEX('Policy Characteristics'!A:A,MATCH($C1333,'Policy Characteristics'!$C:$C,0))),"",INDEX('Policy Characteristics'!A:A,MATCH($C1333,'Policy Characteristics'!$C:$C,0)))</f>
        <v>Industry</v>
      </c>
      <c r="B1333" s="184" t="str">
        <f>IF(ISBLANK(INDEX('Policy Characteristics'!B:B,MATCH($C1333,'Policy Characteristics'!$C:$C,0))),"",INDEX('Policy Characteristics'!B:B,MATCH($C1333,'Policy Characteristics'!$C:$C,0)))</f>
        <v>Industry Energy Efficiency Standards</v>
      </c>
      <c r="C1333" s="176" t="str">
        <f t="shared" si="48"/>
        <v>Percentage Improvement in Eqpt Efficiency Standards above BAU</v>
      </c>
      <c r="D1333" s="6" t="s">
        <v>1936</v>
      </c>
      <c r="E1333" s="47" t="s">
        <v>1284</v>
      </c>
      <c r="F1333" t="s">
        <v>1900</v>
      </c>
      <c r="G1333" s="47" t="s">
        <v>1288</v>
      </c>
      <c r="H1333" s="44">
        <v>1002</v>
      </c>
      <c r="I1333" s="197" t="s">
        <v>43</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5">
      <c r="A1334" s="176" t="str">
        <f>IF(ISBLANK(INDEX('Policy Characteristics'!A:A,MATCH($C1334,'Policy Characteristics'!$C:$C,0))),"",INDEX('Policy Characteristics'!A:A,MATCH($C1334,'Policy Characteristics'!$C:$C,0)))</f>
        <v>Industry</v>
      </c>
      <c r="B1334" s="184" t="str">
        <f>IF(ISBLANK(INDEX('Policy Characteristics'!B:B,MATCH($C1334,'Policy Characteristics'!$C:$C,0))),"",INDEX('Policy Characteristics'!B:B,MATCH($C1334,'Policy Characteristics'!$C:$C,0)))</f>
        <v>Industry Energy Efficiency Standards</v>
      </c>
      <c r="C1334" s="176" t="str">
        <f t="shared" si="48"/>
        <v>Percentage Improvement in Eqpt Efficiency Standards above BAU</v>
      </c>
      <c r="D1334" s="6" t="s">
        <v>1936</v>
      </c>
      <c r="E1334" s="47" t="s">
        <v>1285</v>
      </c>
      <c r="F1334" t="s">
        <v>1900</v>
      </c>
      <c r="G1334" s="47" t="s">
        <v>1291</v>
      </c>
      <c r="H1334" s="44">
        <v>1003</v>
      </c>
      <c r="I1334" s="197" t="s">
        <v>44</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5">
      <c r="A1335" s="176" t="str">
        <f>IF(ISBLANK(INDEX('Policy Characteristics'!A:A,MATCH($C1335,'Policy Characteristics'!$C:$C,0))),"",INDEX('Policy Characteristics'!A:A,MATCH($C1335,'Policy Characteristics'!$C:$C,0)))</f>
        <v>Industry</v>
      </c>
      <c r="B1335" s="184" t="str">
        <f>IF(ISBLANK(INDEX('Policy Characteristics'!B:B,MATCH($C1335,'Policy Characteristics'!$C:$C,0))),"",INDEX('Policy Characteristics'!B:B,MATCH($C1335,'Policy Characteristics'!$C:$C,0)))</f>
        <v>Industry Energy Efficiency Standards</v>
      </c>
      <c r="C1335" s="176" t="str">
        <f t="shared" si="48"/>
        <v>Percentage Improvement in Eqpt Efficiency Standards above BAU</v>
      </c>
      <c r="D1335" s="6" t="s">
        <v>1936</v>
      </c>
      <c r="E1335" s="47" t="s">
        <v>1582</v>
      </c>
      <c r="F1335" t="s">
        <v>1900</v>
      </c>
      <c r="G1335" s="47" t="s">
        <v>1585</v>
      </c>
      <c r="H1335" s="44">
        <v>1004</v>
      </c>
      <c r="I1335" s="197" t="s">
        <v>44</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5">
      <c r="A1336" s="176" t="str">
        <f>IF(ISBLANK(INDEX('Policy Characteristics'!A:A,MATCH($C1336,'Policy Characteristics'!$C:$C,0))),"",INDEX('Policy Characteristics'!A:A,MATCH($C1336,'Policy Characteristics'!$C:$C,0)))</f>
        <v>Industry</v>
      </c>
      <c r="B1336" s="184" t="str">
        <f>IF(ISBLANK(INDEX('Policy Characteristics'!B:B,MATCH($C1336,'Policy Characteristics'!$C:$C,0))),"",INDEX('Policy Characteristics'!B:B,MATCH($C1336,'Policy Characteristics'!$C:$C,0)))</f>
        <v>Industry Energy Efficiency Standards</v>
      </c>
      <c r="C1336" s="176" t="str">
        <f t="shared" si="48"/>
        <v>Percentage Improvement in Eqpt Efficiency Standards above BAU</v>
      </c>
      <c r="D1336" s="6" t="s">
        <v>1936</v>
      </c>
      <c r="E1336" s="47" t="s">
        <v>1583</v>
      </c>
      <c r="F1336" t="s">
        <v>1900</v>
      </c>
      <c r="G1336" s="47" t="s">
        <v>1587</v>
      </c>
      <c r="H1336" s="44">
        <v>1005</v>
      </c>
      <c r="I1336" s="197" t="s">
        <v>43</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5">
      <c r="A1337" s="176" t="str">
        <f>IF(ISBLANK(INDEX('Policy Characteristics'!A:A,MATCH($C1337,'Policy Characteristics'!$C:$C,0))),"",INDEX('Policy Characteristics'!A:A,MATCH($C1337,'Policy Characteristics'!$C:$C,0)))</f>
        <v>Industry</v>
      </c>
      <c r="B1337" s="184" t="str">
        <f>IF(ISBLANK(INDEX('Policy Characteristics'!B:B,MATCH($C1337,'Policy Characteristics'!$C:$C,0))),"",INDEX('Policy Characteristics'!B:B,MATCH($C1337,'Policy Characteristics'!$C:$C,0)))</f>
        <v>Industry Energy Efficiency Standards</v>
      </c>
      <c r="C1337" s="176" t="str">
        <f t="shared" si="48"/>
        <v>Percentage Improvement in Eqpt Efficiency Standards above BAU</v>
      </c>
      <c r="D1337" s="6" t="s">
        <v>1936</v>
      </c>
      <c r="E1337" s="47" t="s">
        <v>1584</v>
      </c>
      <c r="F1337" t="s">
        <v>1900</v>
      </c>
      <c r="G1337" s="47" t="s">
        <v>1588</v>
      </c>
      <c r="H1337" s="44">
        <v>1006</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5">
      <c r="A1338" s="176" t="str">
        <f>IF(ISBLANK(INDEX('Policy Characteristics'!A:A,MATCH($C1338,'Policy Characteristics'!$C:$C,0))),"",INDEX('Policy Characteristics'!A:A,MATCH($C1338,'Policy Characteristics'!$C:$C,0)))</f>
        <v>Industry</v>
      </c>
      <c r="B1338" s="184" t="str">
        <f>IF(ISBLANK(INDEX('Policy Characteristics'!B:B,MATCH($C1338,'Policy Characteristics'!$C:$C,0))),"",INDEX('Policy Characteristics'!B:B,MATCH($C1338,'Policy Characteristics'!$C:$C,0)))</f>
        <v>Industry Energy Efficiency Standards</v>
      </c>
      <c r="C1338" s="176" t="str">
        <f t="shared" si="48"/>
        <v>Percentage Improvement in Eqpt Efficiency Standards above BAU</v>
      </c>
      <c r="D1338" s="6" t="s">
        <v>1936</v>
      </c>
      <c r="E1338" s="47" t="s">
        <v>1581</v>
      </c>
      <c r="F1338" t="s">
        <v>1900</v>
      </c>
      <c r="G1338" s="47" t="s">
        <v>1586</v>
      </c>
      <c r="H1338" s="44">
        <v>1007</v>
      </c>
      <c r="I1338" s="197" t="s">
        <v>44</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5">
      <c r="A1339" s="176" t="str">
        <f>IF(ISBLANK(INDEX('Policy Characteristics'!A:A,MATCH($C1339,'Policy Characteristics'!$C:$C,0))),"",INDEX('Policy Characteristics'!A:A,MATCH($C1339,'Policy Characteristics'!$C:$C,0)))</f>
        <v>Industry</v>
      </c>
      <c r="B1339" s="184" t="str">
        <f>IF(ISBLANK(INDEX('Policy Characteristics'!B:B,MATCH($C1339,'Policy Characteristics'!$C:$C,0))),"",INDEX('Policy Characteristics'!B:B,MATCH($C1339,'Policy Characteristics'!$C:$C,0)))</f>
        <v>Industry Energy Efficiency Standards</v>
      </c>
      <c r="C1339" s="176" t="str">
        <f t="shared" si="48"/>
        <v>Percentage Improvement in Eqpt Efficiency Standards above BAU</v>
      </c>
      <c r="D1339" s="6" t="s">
        <v>1937</v>
      </c>
      <c r="E1339" s="47" t="s">
        <v>1280</v>
      </c>
      <c r="F1339" t="s">
        <v>1901</v>
      </c>
      <c r="G1339" s="47" t="s">
        <v>1286</v>
      </c>
      <c r="H1339" s="44">
        <v>1008</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5">
      <c r="A1340" s="176" t="str">
        <f>IF(ISBLANK(INDEX('Policy Characteristics'!A:A,MATCH($C1340,'Policy Characteristics'!$C:$C,0))),"",INDEX('Policy Characteristics'!A:A,MATCH($C1340,'Policy Characteristics'!$C:$C,0)))</f>
        <v>Industry</v>
      </c>
      <c r="B1340" s="184" t="str">
        <f>IF(ISBLANK(INDEX('Policy Characteristics'!B:B,MATCH($C1340,'Policy Characteristics'!$C:$C,0))),"",INDEX('Policy Characteristics'!B:B,MATCH($C1340,'Policy Characteristics'!$C:$C,0)))</f>
        <v>Industry Energy Efficiency Standards</v>
      </c>
      <c r="C1340" s="176" t="str">
        <f t="shared" si="48"/>
        <v>Percentage Improvement in Eqpt Efficiency Standards above BAU</v>
      </c>
      <c r="D1340" s="6" t="s">
        <v>1937</v>
      </c>
      <c r="E1340" s="47" t="s">
        <v>1281</v>
      </c>
      <c r="F1340" t="s">
        <v>1901</v>
      </c>
      <c r="G1340" s="47" t="s">
        <v>1289</v>
      </c>
      <c r="H1340" s="44">
        <v>1009</v>
      </c>
      <c r="I1340" s="197" t="s">
        <v>43</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5">
      <c r="A1341" s="176" t="str">
        <f>IF(ISBLANK(INDEX('Policy Characteristics'!A:A,MATCH($C1341,'Policy Characteristics'!$C:$C,0))),"",INDEX('Policy Characteristics'!A:A,MATCH($C1341,'Policy Characteristics'!$C:$C,0)))</f>
        <v>Industry</v>
      </c>
      <c r="B1341" s="184" t="str">
        <f>IF(ISBLANK(INDEX('Policy Characteristics'!B:B,MATCH($C1341,'Policy Characteristics'!$C:$C,0))),"",INDEX('Policy Characteristics'!B:B,MATCH($C1341,'Policy Characteristics'!$C:$C,0)))</f>
        <v>Industry Energy Efficiency Standards</v>
      </c>
      <c r="C1341" s="176" t="str">
        <f t="shared" si="48"/>
        <v>Percentage Improvement in Eqpt Efficiency Standards above BAU</v>
      </c>
      <c r="D1341" s="6" t="s">
        <v>1937</v>
      </c>
      <c r="E1341" s="47" t="s">
        <v>1282</v>
      </c>
      <c r="F1341" t="s">
        <v>1901</v>
      </c>
      <c r="G1341" s="47" t="s">
        <v>1290</v>
      </c>
      <c r="H1341" s="44">
        <v>1010</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5">
      <c r="A1342" s="176" t="str">
        <f>IF(ISBLANK(INDEX('Policy Characteristics'!A:A,MATCH($C1342,'Policy Characteristics'!$C:$C,0))),"",INDEX('Policy Characteristics'!A:A,MATCH($C1342,'Policy Characteristics'!$C:$C,0)))</f>
        <v>Industry</v>
      </c>
      <c r="B1342" s="184" t="str">
        <f>IF(ISBLANK(INDEX('Policy Characteristics'!B:B,MATCH($C1342,'Policy Characteristics'!$C:$C,0))),"",INDEX('Policy Characteristics'!B:B,MATCH($C1342,'Policy Characteristics'!$C:$C,0)))</f>
        <v>Industry Energy Efficiency Standards</v>
      </c>
      <c r="C1342" s="176" t="str">
        <f t="shared" si="48"/>
        <v>Percentage Improvement in Eqpt Efficiency Standards above BAU</v>
      </c>
      <c r="D1342" s="6" t="s">
        <v>1937</v>
      </c>
      <c r="E1342" s="47" t="s">
        <v>1283</v>
      </c>
      <c r="F1342" t="s">
        <v>1901</v>
      </c>
      <c r="G1342" s="47" t="s">
        <v>1287</v>
      </c>
      <c r="H1342" s="44">
        <v>1011</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5">
      <c r="A1343" s="176" t="str">
        <f>IF(ISBLANK(INDEX('Policy Characteristics'!A:A,MATCH($C1343,'Policy Characteristics'!$C:$C,0))),"",INDEX('Policy Characteristics'!A:A,MATCH($C1343,'Policy Characteristics'!$C:$C,0)))</f>
        <v>Industry</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1937</v>
      </c>
      <c r="E1343" s="47" t="s">
        <v>1284</v>
      </c>
      <c r="F1343" t="s">
        <v>1901</v>
      </c>
      <c r="G1343" s="47" t="s">
        <v>1288</v>
      </c>
      <c r="H1343" s="44">
        <v>1012</v>
      </c>
      <c r="I1343" s="197" t="s">
        <v>43</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5">
      <c r="A1344" s="176" t="str">
        <f>IF(ISBLANK(INDEX('Policy Characteristics'!A:A,MATCH($C1344,'Policy Characteristics'!$C:$C,0))),"",INDEX('Policy Characteristics'!A:A,MATCH($C1344,'Policy Characteristics'!$C:$C,0)))</f>
        <v>Industry</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1937</v>
      </c>
      <c r="E1344" s="47" t="s">
        <v>1285</v>
      </c>
      <c r="F1344" t="s">
        <v>1901</v>
      </c>
      <c r="G1344" s="47" t="s">
        <v>1291</v>
      </c>
      <c r="H1344" s="44">
        <v>1013</v>
      </c>
      <c r="I1344" s="197" t="s">
        <v>44</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5">
      <c r="A1345" s="176" t="str">
        <f>IF(ISBLANK(INDEX('Policy Characteristics'!A:A,MATCH($C1345,'Policy Characteristics'!$C:$C,0))),"",INDEX('Policy Characteristics'!A:A,MATCH($C1345,'Policy Characteristics'!$C:$C,0)))</f>
        <v>Industry</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1937</v>
      </c>
      <c r="E1345" s="47" t="s">
        <v>1582</v>
      </c>
      <c r="F1345" t="s">
        <v>1901</v>
      </c>
      <c r="G1345" s="47" t="s">
        <v>1585</v>
      </c>
      <c r="H1345" s="44">
        <v>1014</v>
      </c>
      <c r="I1345" s="197" t="s">
        <v>44</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5">
      <c r="A1346" s="176" t="str">
        <f>IF(ISBLANK(INDEX('Policy Characteristics'!A:A,MATCH($C1346,'Policy Characteristics'!$C:$C,0))),"",INDEX('Policy Characteristics'!A:A,MATCH($C1346,'Policy Characteristics'!$C:$C,0)))</f>
        <v>Industry</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1937</v>
      </c>
      <c r="E1346" s="47" t="s">
        <v>1583</v>
      </c>
      <c r="F1346" t="s">
        <v>1901</v>
      </c>
      <c r="G1346" s="47" t="s">
        <v>1587</v>
      </c>
      <c r="H1346" s="44">
        <v>1015</v>
      </c>
      <c r="I1346" s="197" t="s">
        <v>43</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5">
      <c r="A1347" s="176" t="str">
        <f>IF(ISBLANK(INDEX('Policy Characteristics'!A:A,MATCH($C1347,'Policy Characteristics'!$C:$C,0))),"",INDEX('Policy Characteristics'!A:A,MATCH($C1347,'Policy Characteristics'!$C:$C,0)))</f>
        <v>Industry</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1937</v>
      </c>
      <c r="E1347" s="47" t="s">
        <v>1584</v>
      </c>
      <c r="F1347" t="s">
        <v>1901</v>
      </c>
      <c r="G1347" s="47" t="s">
        <v>1588</v>
      </c>
      <c r="H1347" s="44">
        <v>1016</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5">
      <c r="A1348" s="176" t="str">
        <f>IF(ISBLANK(INDEX('Policy Characteristics'!A:A,MATCH($C1348,'Policy Characteristics'!$C:$C,0))),"",INDEX('Policy Characteristics'!A:A,MATCH($C1348,'Policy Characteristics'!$C:$C,0)))</f>
        <v>Industry</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1937</v>
      </c>
      <c r="E1348" s="47" t="s">
        <v>1581</v>
      </c>
      <c r="F1348" t="s">
        <v>1901</v>
      </c>
      <c r="G1348" s="47" t="s">
        <v>1586</v>
      </c>
      <c r="H1348" s="44">
        <v>1017</v>
      </c>
      <c r="I1348" s="197" t="s">
        <v>44</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5">
      <c r="A1349" s="176" t="str">
        <f>IF(ISBLANK(INDEX('Policy Characteristics'!A:A,MATCH($C1349,'Policy Characteristics'!$C:$C,0))),"",INDEX('Policy Characteristics'!A:A,MATCH($C1349,'Policy Characteristics'!$C:$C,0)))</f>
        <v>Industry</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1938</v>
      </c>
      <c r="E1349" s="47" t="s">
        <v>1280</v>
      </c>
      <c r="F1349" t="s">
        <v>1902</v>
      </c>
      <c r="G1349" s="47" t="s">
        <v>1286</v>
      </c>
      <c r="H1349" s="44">
        <v>1018</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5">
      <c r="A1350" s="176" t="str">
        <f>IF(ISBLANK(INDEX('Policy Characteristics'!A:A,MATCH($C1350,'Policy Characteristics'!$C:$C,0))),"",INDEX('Policy Characteristics'!A:A,MATCH($C1350,'Policy Characteristics'!$C:$C,0)))</f>
        <v>Industry</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1938</v>
      </c>
      <c r="E1350" s="47" t="s">
        <v>1281</v>
      </c>
      <c r="F1350" t="s">
        <v>1902</v>
      </c>
      <c r="G1350" s="47" t="s">
        <v>1289</v>
      </c>
      <c r="H1350" s="44">
        <v>1019</v>
      </c>
      <c r="I1350" s="19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5">
      <c r="A1351" s="176" t="str">
        <f>IF(ISBLANK(INDEX('Policy Characteristics'!A:A,MATCH($C1351,'Policy Characteristics'!$C:$C,0))),"",INDEX('Policy Characteristics'!A:A,MATCH($C1351,'Policy Characteristics'!$C:$C,0)))</f>
        <v>Industry</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1938</v>
      </c>
      <c r="E1351" s="47" t="s">
        <v>1282</v>
      </c>
      <c r="F1351" t="s">
        <v>1902</v>
      </c>
      <c r="G1351" s="47" t="s">
        <v>1290</v>
      </c>
      <c r="H1351" s="44">
        <v>1020</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5">
      <c r="A1352" s="176" t="str">
        <f>IF(ISBLANK(INDEX('Policy Characteristics'!A:A,MATCH($C1352,'Policy Characteristics'!$C:$C,0))),"",INDEX('Policy Characteristics'!A:A,MATCH($C1352,'Policy Characteristics'!$C:$C,0)))</f>
        <v>Industry</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1938</v>
      </c>
      <c r="E1352" s="47" t="s">
        <v>1283</v>
      </c>
      <c r="F1352" t="s">
        <v>1902</v>
      </c>
      <c r="G1352" s="47" t="s">
        <v>1287</v>
      </c>
      <c r="H1352" s="44">
        <v>1021</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5">
      <c r="A1353" s="176" t="str">
        <f>IF(ISBLANK(INDEX('Policy Characteristics'!A:A,MATCH($C1353,'Policy Characteristics'!$C:$C,0))),"",INDEX('Policy Characteristics'!A:A,MATCH($C1353,'Policy Characteristics'!$C:$C,0)))</f>
        <v>Industry</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1938</v>
      </c>
      <c r="E1353" s="47" t="s">
        <v>1284</v>
      </c>
      <c r="F1353" t="s">
        <v>1902</v>
      </c>
      <c r="G1353" s="47" t="s">
        <v>1288</v>
      </c>
      <c r="H1353" s="44">
        <v>1022</v>
      </c>
      <c r="I1353" s="197" t="s">
        <v>43</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5">
      <c r="A1354" s="176" t="str">
        <f>IF(ISBLANK(INDEX('Policy Characteristics'!A:A,MATCH($C1354,'Policy Characteristics'!$C:$C,0))),"",INDEX('Policy Characteristics'!A:A,MATCH($C1354,'Policy Characteristics'!$C:$C,0)))</f>
        <v>Industry</v>
      </c>
      <c r="B1354" s="184" t="str">
        <f>IF(ISBLANK(INDEX('Policy Characteristics'!B:B,MATCH($C1354,'Policy Characteristics'!$C:$C,0))),"",INDEX('Policy Characteristics'!B:B,MATCH($C1354,'Policy Characteristics'!$C:$C,0)))</f>
        <v>Industry Energy Efficiency Standards</v>
      </c>
      <c r="C1354" s="176" t="str">
        <f t="shared" ref="C1354:C1417" si="49">C$1289</f>
        <v>Percentage Improvement in Eqpt Efficiency Standards above BAU</v>
      </c>
      <c r="D1354" s="6" t="s">
        <v>1938</v>
      </c>
      <c r="E1354" s="47" t="s">
        <v>1285</v>
      </c>
      <c r="F1354" t="s">
        <v>1902</v>
      </c>
      <c r="G1354" s="47" t="s">
        <v>1291</v>
      </c>
      <c r="H1354" s="44">
        <v>1023</v>
      </c>
      <c r="I1354" s="197" t="s">
        <v>44</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5">
      <c r="A1355" s="176" t="str">
        <f>IF(ISBLANK(INDEX('Policy Characteristics'!A:A,MATCH($C1355,'Policy Characteristics'!$C:$C,0))),"",INDEX('Policy Characteristics'!A:A,MATCH($C1355,'Policy Characteristics'!$C:$C,0)))</f>
        <v>Industry</v>
      </c>
      <c r="B1355" s="184" t="str">
        <f>IF(ISBLANK(INDEX('Policy Characteristics'!B:B,MATCH($C1355,'Policy Characteristics'!$C:$C,0))),"",INDEX('Policy Characteristics'!B:B,MATCH($C1355,'Policy Characteristics'!$C:$C,0)))</f>
        <v>Industry Energy Efficiency Standards</v>
      </c>
      <c r="C1355" s="176" t="str">
        <f t="shared" si="49"/>
        <v>Percentage Improvement in Eqpt Efficiency Standards above BAU</v>
      </c>
      <c r="D1355" s="6" t="s">
        <v>1938</v>
      </c>
      <c r="E1355" s="47" t="s">
        <v>1582</v>
      </c>
      <c r="F1355" t="s">
        <v>1902</v>
      </c>
      <c r="G1355" s="47" t="s">
        <v>1585</v>
      </c>
      <c r="H1355" s="44">
        <v>1024</v>
      </c>
      <c r="I1355" s="197" t="s">
        <v>44</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5">
      <c r="A1356" s="176" t="str">
        <f>IF(ISBLANK(INDEX('Policy Characteristics'!A:A,MATCH($C1356,'Policy Characteristics'!$C:$C,0))),"",INDEX('Policy Characteristics'!A:A,MATCH($C1356,'Policy Characteristics'!$C:$C,0)))</f>
        <v>Industry</v>
      </c>
      <c r="B1356" s="184" t="str">
        <f>IF(ISBLANK(INDEX('Policy Characteristics'!B:B,MATCH($C1356,'Policy Characteristics'!$C:$C,0))),"",INDEX('Policy Characteristics'!B:B,MATCH($C1356,'Policy Characteristics'!$C:$C,0)))</f>
        <v>Industry Energy Efficiency Standards</v>
      </c>
      <c r="C1356" s="176" t="str">
        <f t="shared" si="49"/>
        <v>Percentage Improvement in Eqpt Efficiency Standards above BAU</v>
      </c>
      <c r="D1356" s="6" t="s">
        <v>1938</v>
      </c>
      <c r="E1356" s="47" t="s">
        <v>1583</v>
      </c>
      <c r="F1356" t="s">
        <v>1902</v>
      </c>
      <c r="G1356" s="47" t="s">
        <v>1587</v>
      </c>
      <c r="H1356" s="44">
        <v>1025</v>
      </c>
      <c r="I1356" s="197" t="s">
        <v>43</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5">
      <c r="A1357" s="176" t="str">
        <f>IF(ISBLANK(INDEX('Policy Characteristics'!A:A,MATCH($C1357,'Policy Characteristics'!$C:$C,0))),"",INDEX('Policy Characteristics'!A:A,MATCH($C1357,'Policy Characteristics'!$C:$C,0)))</f>
        <v>Industry</v>
      </c>
      <c r="B1357" s="184" t="str">
        <f>IF(ISBLANK(INDEX('Policy Characteristics'!B:B,MATCH($C1357,'Policy Characteristics'!$C:$C,0))),"",INDEX('Policy Characteristics'!B:B,MATCH($C1357,'Policy Characteristics'!$C:$C,0)))</f>
        <v>Industry Energy Efficiency Standards</v>
      </c>
      <c r="C1357" s="176" t="str">
        <f t="shared" si="49"/>
        <v>Percentage Improvement in Eqpt Efficiency Standards above BAU</v>
      </c>
      <c r="D1357" s="6" t="s">
        <v>1938</v>
      </c>
      <c r="E1357" s="47" t="s">
        <v>1584</v>
      </c>
      <c r="F1357" t="s">
        <v>1902</v>
      </c>
      <c r="G1357" s="47" t="s">
        <v>1588</v>
      </c>
      <c r="H1357" s="44">
        <v>1026</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5">
      <c r="A1358" s="176" t="str">
        <f>IF(ISBLANK(INDEX('Policy Characteristics'!A:A,MATCH($C1358,'Policy Characteristics'!$C:$C,0))),"",INDEX('Policy Characteristics'!A:A,MATCH($C1358,'Policy Characteristics'!$C:$C,0)))</f>
        <v>Industry</v>
      </c>
      <c r="B1358" s="184" t="str">
        <f>IF(ISBLANK(INDEX('Policy Characteristics'!B:B,MATCH($C1358,'Policy Characteristics'!$C:$C,0))),"",INDEX('Policy Characteristics'!B:B,MATCH($C1358,'Policy Characteristics'!$C:$C,0)))</f>
        <v>Industry Energy Efficiency Standards</v>
      </c>
      <c r="C1358" s="176" t="str">
        <f t="shared" si="49"/>
        <v>Percentage Improvement in Eqpt Efficiency Standards above BAU</v>
      </c>
      <c r="D1358" s="6" t="s">
        <v>1938</v>
      </c>
      <c r="E1358" s="47" t="s">
        <v>1581</v>
      </c>
      <c r="F1358" t="s">
        <v>1902</v>
      </c>
      <c r="G1358" s="47" t="s">
        <v>1586</v>
      </c>
      <c r="H1358" s="44">
        <v>1027</v>
      </c>
      <c r="I1358" s="197" t="s">
        <v>44</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5">
      <c r="A1359" s="176" t="str">
        <f>IF(ISBLANK(INDEX('Policy Characteristics'!A:A,MATCH($C1359,'Policy Characteristics'!$C:$C,0))),"",INDEX('Policy Characteristics'!A:A,MATCH($C1359,'Policy Characteristics'!$C:$C,0)))</f>
        <v>Industry</v>
      </c>
      <c r="B1359" s="184" t="str">
        <f>IF(ISBLANK(INDEX('Policy Characteristics'!B:B,MATCH($C1359,'Policy Characteristics'!$C:$C,0))),"",INDEX('Policy Characteristics'!B:B,MATCH($C1359,'Policy Characteristics'!$C:$C,0)))</f>
        <v>Industry Energy Efficiency Standards</v>
      </c>
      <c r="C1359" s="176" t="str">
        <f t="shared" si="49"/>
        <v>Percentage Improvement in Eqpt Efficiency Standards above BAU</v>
      </c>
      <c r="D1359" s="6" t="s">
        <v>1939</v>
      </c>
      <c r="E1359" s="47" t="s">
        <v>1280</v>
      </c>
      <c r="F1359" t="s">
        <v>1903</v>
      </c>
      <c r="G1359" s="47" t="s">
        <v>1286</v>
      </c>
      <c r="H1359" s="44">
        <v>1028</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5">
      <c r="A1360" s="176" t="str">
        <f>IF(ISBLANK(INDEX('Policy Characteristics'!A:A,MATCH($C1360,'Policy Characteristics'!$C:$C,0))),"",INDEX('Policy Characteristics'!A:A,MATCH($C1360,'Policy Characteristics'!$C:$C,0)))</f>
        <v>Industry</v>
      </c>
      <c r="B1360" s="184" t="str">
        <f>IF(ISBLANK(INDEX('Policy Characteristics'!B:B,MATCH($C1360,'Policy Characteristics'!$C:$C,0))),"",INDEX('Policy Characteristics'!B:B,MATCH($C1360,'Policy Characteristics'!$C:$C,0)))</f>
        <v>Industry Energy Efficiency Standards</v>
      </c>
      <c r="C1360" s="176" t="str">
        <f t="shared" si="49"/>
        <v>Percentage Improvement in Eqpt Efficiency Standards above BAU</v>
      </c>
      <c r="D1360" s="6" t="s">
        <v>1939</v>
      </c>
      <c r="E1360" s="47" t="s">
        <v>1281</v>
      </c>
      <c r="F1360" t="s">
        <v>1903</v>
      </c>
      <c r="G1360" s="47" t="s">
        <v>1289</v>
      </c>
      <c r="H1360" s="44">
        <v>1029</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5">
      <c r="A1361" s="176" t="str">
        <f>IF(ISBLANK(INDEX('Policy Characteristics'!A:A,MATCH($C1361,'Policy Characteristics'!$C:$C,0))),"",INDEX('Policy Characteristics'!A:A,MATCH($C1361,'Policy Characteristics'!$C:$C,0)))</f>
        <v>Industry</v>
      </c>
      <c r="B1361" s="184" t="str">
        <f>IF(ISBLANK(INDEX('Policy Characteristics'!B:B,MATCH($C1361,'Policy Characteristics'!$C:$C,0))),"",INDEX('Policy Characteristics'!B:B,MATCH($C1361,'Policy Characteristics'!$C:$C,0)))</f>
        <v>Industry Energy Efficiency Standards</v>
      </c>
      <c r="C1361" s="176" t="str">
        <f t="shared" si="49"/>
        <v>Percentage Improvement in Eqpt Efficiency Standards above BAU</v>
      </c>
      <c r="D1361" s="6" t="s">
        <v>1939</v>
      </c>
      <c r="E1361" s="47" t="s">
        <v>1282</v>
      </c>
      <c r="F1361" t="s">
        <v>1903</v>
      </c>
      <c r="G1361" s="47" t="s">
        <v>1290</v>
      </c>
      <c r="H1361" s="44">
        <v>1030</v>
      </c>
      <c r="I1361" s="197" t="s">
        <v>43</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5">
      <c r="A1362" s="176" t="str">
        <f>IF(ISBLANK(INDEX('Policy Characteristics'!A:A,MATCH($C1362,'Policy Characteristics'!$C:$C,0))),"",INDEX('Policy Characteristics'!A:A,MATCH($C1362,'Policy Characteristics'!$C:$C,0)))</f>
        <v>Industry</v>
      </c>
      <c r="B1362" s="184" t="str">
        <f>IF(ISBLANK(INDEX('Policy Characteristics'!B:B,MATCH($C1362,'Policy Characteristics'!$C:$C,0))),"",INDEX('Policy Characteristics'!B:B,MATCH($C1362,'Policy Characteristics'!$C:$C,0)))</f>
        <v>Industry Energy Efficiency Standards</v>
      </c>
      <c r="C1362" s="176" t="str">
        <f t="shared" si="49"/>
        <v>Percentage Improvement in Eqpt Efficiency Standards above BAU</v>
      </c>
      <c r="D1362" s="6" t="s">
        <v>1939</v>
      </c>
      <c r="E1362" s="47" t="s">
        <v>1283</v>
      </c>
      <c r="F1362" t="s">
        <v>1903</v>
      </c>
      <c r="G1362" s="47" t="s">
        <v>1287</v>
      </c>
      <c r="H1362" s="44">
        <v>1031</v>
      </c>
      <c r="I1362" s="47" t="s">
        <v>43</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5">
      <c r="A1363" s="176" t="str">
        <f>IF(ISBLANK(INDEX('Policy Characteristics'!A:A,MATCH($C1363,'Policy Characteristics'!$C:$C,0))),"",INDEX('Policy Characteristics'!A:A,MATCH($C1363,'Policy Characteristics'!$C:$C,0)))</f>
        <v>Industry</v>
      </c>
      <c r="B1363" s="184" t="str">
        <f>IF(ISBLANK(INDEX('Policy Characteristics'!B:B,MATCH($C1363,'Policy Characteristics'!$C:$C,0))),"",INDEX('Policy Characteristics'!B:B,MATCH($C1363,'Policy Characteristics'!$C:$C,0)))</f>
        <v>Industry Energy Efficiency Standards</v>
      </c>
      <c r="C1363" s="176" t="str">
        <f t="shared" si="49"/>
        <v>Percentage Improvement in Eqpt Efficiency Standards above BAU</v>
      </c>
      <c r="D1363" s="6" t="s">
        <v>1939</v>
      </c>
      <c r="E1363" s="47" t="s">
        <v>1284</v>
      </c>
      <c r="F1363" t="s">
        <v>1903</v>
      </c>
      <c r="G1363" s="47" t="s">
        <v>1288</v>
      </c>
      <c r="H1363" s="44">
        <v>1032</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5">
      <c r="A1364" s="176" t="str">
        <f>IF(ISBLANK(INDEX('Policy Characteristics'!A:A,MATCH($C1364,'Policy Characteristics'!$C:$C,0))),"",INDEX('Policy Characteristics'!A:A,MATCH($C1364,'Policy Characteristics'!$C:$C,0)))</f>
        <v>Industry</v>
      </c>
      <c r="B1364" s="184" t="str">
        <f>IF(ISBLANK(INDEX('Policy Characteristics'!B:B,MATCH($C1364,'Policy Characteristics'!$C:$C,0))),"",INDEX('Policy Characteristics'!B:B,MATCH($C1364,'Policy Characteristics'!$C:$C,0)))</f>
        <v>Industry Energy Efficiency Standards</v>
      </c>
      <c r="C1364" s="176" t="str">
        <f t="shared" si="49"/>
        <v>Percentage Improvement in Eqpt Efficiency Standards above BAU</v>
      </c>
      <c r="D1364" s="6" t="s">
        <v>1939</v>
      </c>
      <c r="E1364" s="47" t="s">
        <v>1285</v>
      </c>
      <c r="F1364" t="s">
        <v>1903</v>
      </c>
      <c r="G1364" s="47" t="s">
        <v>1291</v>
      </c>
      <c r="H1364" s="44">
        <v>1033</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5">
      <c r="A1365" s="176" t="str">
        <f>IF(ISBLANK(INDEX('Policy Characteristics'!A:A,MATCH($C1365,'Policy Characteristics'!$C:$C,0))),"",INDEX('Policy Characteristics'!A:A,MATCH($C1365,'Policy Characteristics'!$C:$C,0)))</f>
        <v>Industry</v>
      </c>
      <c r="B1365" s="184" t="str">
        <f>IF(ISBLANK(INDEX('Policy Characteristics'!B:B,MATCH($C1365,'Policy Characteristics'!$C:$C,0))),"",INDEX('Policy Characteristics'!B:B,MATCH($C1365,'Policy Characteristics'!$C:$C,0)))</f>
        <v>Industry Energy Efficiency Standards</v>
      </c>
      <c r="C1365" s="176" t="str">
        <f t="shared" si="49"/>
        <v>Percentage Improvement in Eqpt Efficiency Standards above BAU</v>
      </c>
      <c r="D1365" s="6" t="s">
        <v>1939</v>
      </c>
      <c r="E1365" s="47" t="s">
        <v>1582</v>
      </c>
      <c r="F1365" t="s">
        <v>1903</v>
      </c>
      <c r="G1365" s="47" t="s">
        <v>1585</v>
      </c>
      <c r="H1365" s="44">
        <v>1034</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5">
      <c r="A1366" s="176" t="str">
        <f>IF(ISBLANK(INDEX('Policy Characteristics'!A:A,MATCH($C1366,'Policy Characteristics'!$C:$C,0))),"",INDEX('Policy Characteristics'!A:A,MATCH($C1366,'Policy Characteristics'!$C:$C,0)))</f>
        <v>Industry</v>
      </c>
      <c r="B1366" s="184" t="str">
        <f>IF(ISBLANK(INDEX('Policy Characteristics'!B:B,MATCH($C1366,'Policy Characteristics'!$C:$C,0))),"",INDEX('Policy Characteristics'!B:B,MATCH($C1366,'Policy Characteristics'!$C:$C,0)))</f>
        <v>Industry Energy Efficiency Standards</v>
      </c>
      <c r="C1366" s="176" t="str">
        <f t="shared" si="49"/>
        <v>Percentage Improvement in Eqpt Efficiency Standards above BAU</v>
      </c>
      <c r="D1366" s="6" t="s">
        <v>1939</v>
      </c>
      <c r="E1366" s="47" t="s">
        <v>1583</v>
      </c>
      <c r="F1366" t="s">
        <v>1903</v>
      </c>
      <c r="G1366" s="47" t="s">
        <v>1587</v>
      </c>
      <c r="H1366" s="44">
        <v>1035</v>
      </c>
      <c r="I1366" s="197" t="s">
        <v>43</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5">
      <c r="A1367" s="176" t="str">
        <f>IF(ISBLANK(INDEX('Policy Characteristics'!A:A,MATCH($C1367,'Policy Characteristics'!$C:$C,0))),"",INDEX('Policy Characteristics'!A:A,MATCH($C1367,'Policy Characteristics'!$C:$C,0)))</f>
        <v>Industry</v>
      </c>
      <c r="B1367" s="184" t="str">
        <f>IF(ISBLANK(INDEX('Policy Characteristics'!B:B,MATCH($C1367,'Policy Characteristics'!$C:$C,0))),"",INDEX('Policy Characteristics'!B:B,MATCH($C1367,'Policy Characteristics'!$C:$C,0)))</f>
        <v>Industry Energy Efficiency Standards</v>
      </c>
      <c r="C1367" s="176" t="str">
        <f t="shared" si="49"/>
        <v>Percentage Improvement in Eqpt Efficiency Standards above BAU</v>
      </c>
      <c r="D1367" s="6" t="s">
        <v>1939</v>
      </c>
      <c r="E1367" s="47" t="s">
        <v>1584</v>
      </c>
      <c r="F1367" t="s">
        <v>1903</v>
      </c>
      <c r="G1367" s="47" t="s">
        <v>1588</v>
      </c>
      <c r="H1367" s="44">
        <v>1036</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5">
      <c r="A1368" s="176" t="str">
        <f>IF(ISBLANK(INDEX('Policy Characteristics'!A:A,MATCH($C1368,'Policy Characteristics'!$C:$C,0))),"",INDEX('Policy Characteristics'!A:A,MATCH($C1368,'Policy Characteristics'!$C:$C,0)))</f>
        <v>Industry</v>
      </c>
      <c r="B1368" s="184" t="str">
        <f>IF(ISBLANK(INDEX('Policy Characteristics'!B:B,MATCH($C1368,'Policy Characteristics'!$C:$C,0))),"",INDEX('Policy Characteristics'!B:B,MATCH($C1368,'Policy Characteristics'!$C:$C,0)))</f>
        <v>Industry Energy Efficiency Standards</v>
      </c>
      <c r="C1368" s="176" t="str">
        <f t="shared" si="49"/>
        <v>Percentage Improvement in Eqpt Efficiency Standards above BAU</v>
      </c>
      <c r="D1368" s="6" t="s">
        <v>1939</v>
      </c>
      <c r="E1368" s="47" t="s">
        <v>1581</v>
      </c>
      <c r="F1368" t="s">
        <v>1903</v>
      </c>
      <c r="G1368" s="47" t="s">
        <v>1586</v>
      </c>
      <c r="H1368" s="44">
        <v>1037</v>
      </c>
      <c r="I1368" s="197" t="s">
        <v>44</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5">
      <c r="A1369" s="176" t="str">
        <f>IF(ISBLANK(INDEX('Policy Characteristics'!A:A,MATCH($C1369,'Policy Characteristics'!$C:$C,0))),"",INDEX('Policy Characteristics'!A:A,MATCH($C1369,'Policy Characteristics'!$C:$C,0)))</f>
        <v>Industry</v>
      </c>
      <c r="B1369" s="184" t="str">
        <f>IF(ISBLANK(INDEX('Policy Characteristics'!B:B,MATCH($C1369,'Policy Characteristics'!$C:$C,0))),"",INDEX('Policy Characteristics'!B:B,MATCH($C1369,'Policy Characteristics'!$C:$C,0)))</f>
        <v>Industry Energy Efficiency Standards</v>
      </c>
      <c r="C1369" s="176" t="str">
        <f t="shared" si="49"/>
        <v>Percentage Improvement in Eqpt Efficiency Standards above BAU</v>
      </c>
      <c r="D1369" s="6" t="s">
        <v>1940</v>
      </c>
      <c r="E1369" s="47" t="s">
        <v>1280</v>
      </c>
      <c r="F1369" t="s">
        <v>1904</v>
      </c>
      <c r="G1369" s="47" t="s">
        <v>1286</v>
      </c>
      <c r="H1369" s="44">
        <v>1038</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5">
      <c r="A1370" s="176" t="str">
        <f>IF(ISBLANK(INDEX('Policy Characteristics'!A:A,MATCH($C1370,'Policy Characteristics'!$C:$C,0))),"",INDEX('Policy Characteristics'!A:A,MATCH($C1370,'Policy Characteristics'!$C:$C,0)))</f>
        <v>Industry</v>
      </c>
      <c r="B1370" s="184" t="str">
        <f>IF(ISBLANK(INDEX('Policy Characteristics'!B:B,MATCH($C1370,'Policy Characteristics'!$C:$C,0))),"",INDEX('Policy Characteristics'!B:B,MATCH($C1370,'Policy Characteristics'!$C:$C,0)))</f>
        <v>Industry Energy Efficiency Standards</v>
      </c>
      <c r="C1370" s="176" t="str">
        <f t="shared" si="49"/>
        <v>Percentage Improvement in Eqpt Efficiency Standards above BAU</v>
      </c>
      <c r="D1370" s="6" t="s">
        <v>1940</v>
      </c>
      <c r="E1370" s="47" t="s">
        <v>1281</v>
      </c>
      <c r="F1370" t="s">
        <v>1904</v>
      </c>
      <c r="G1370" s="47" t="s">
        <v>1289</v>
      </c>
      <c r="H1370" s="44">
        <v>1039</v>
      </c>
      <c r="I1370" s="19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5">
      <c r="A1371" s="176" t="str">
        <f>IF(ISBLANK(INDEX('Policy Characteristics'!A:A,MATCH($C1371,'Policy Characteristics'!$C:$C,0))),"",INDEX('Policy Characteristics'!A:A,MATCH($C1371,'Policy Characteristics'!$C:$C,0)))</f>
        <v>Industry</v>
      </c>
      <c r="B1371" s="184" t="str">
        <f>IF(ISBLANK(INDEX('Policy Characteristics'!B:B,MATCH($C1371,'Policy Characteristics'!$C:$C,0))),"",INDEX('Policy Characteristics'!B:B,MATCH($C1371,'Policy Characteristics'!$C:$C,0)))</f>
        <v>Industry Energy Efficiency Standards</v>
      </c>
      <c r="C1371" s="176" t="str">
        <f t="shared" si="49"/>
        <v>Percentage Improvement in Eqpt Efficiency Standards above BAU</v>
      </c>
      <c r="D1371" s="6" t="s">
        <v>1940</v>
      </c>
      <c r="E1371" s="47" t="s">
        <v>1282</v>
      </c>
      <c r="F1371" t="s">
        <v>1904</v>
      </c>
      <c r="G1371" s="47" t="s">
        <v>1290</v>
      </c>
      <c r="H1371" s="44">
        <v>1040</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5">
      <c r="A1372" s="176" t="str">
        <f>IF(ISBLANK(INDEX('Policy Characteristics'!A:A,MATCH($C1372,'Policy Characteristics'!$C:$C,0))),"",INDEX('Policy Characteristics'!A:A,MATCH($C1372,'Policy Characteristics'!$C:$C,0)))</f>
        <v>Industry</v>
      </c>
      <c r="B1372" s="184" t="str">
        <f>IF(ISBLANK(INDEX('Policy Characteristics'!B:B,MATCH($C1372,'Policy Characteristics'!$C:$C,0))),"",INDEX('Policy Characteristics'!B:B,MATCH($C1372,'Policy Characteristics'!$C:$C,0)))</f>
        <v>Industry Energy Efficiency Standards</v>
      </c>
      <c r="C1372" s="176" t="str">
        <f t="shared" si="49"/>
        <v>Percentage Improvement in Eqpt Efficiency Standards above BAU</v>
      </c>
      <c r="D1372" s="6" t="s">
        <v>1940</v>
      </c>
      <c r="E1372" s="47" t="s">
        <v>1283</v>
      </c>
      <c r="F1372" t="s">
        <v>1904</v>
      </c>
      <c r="G1372" s="47" t="s">
        <v>1287</v>
      </c>
      <c r="H1372" s="44">
        <v>1041</v>
      </c>
      <c r="I1372" s="197" t="s">
        <v>43</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5">
      <c r="A1373" s="176" t="str">
        <f>IF(ISBLANK(INDEX('Policy Characteristics'!A:A,MATCH($C1373,'Policy Characteristics'!$C:$C,0))),"",INDEX('Policy Characteristics'!A:A,MATCH($C1373,'Policy Characteristics'!$C:$C,0)))</f>
        <v>Industry</v>
      </c>
      <c r="B1373" s="184" t="str">
        <f>IF(ISBLANK(INDEX('Policy Characteristics'!B:B,MATCH($C1373,'Policy Characteristics'!$C:$C,0))),"",INDEX('Policy Characteristics'!B:B,MATCH($C1373,'Policy Characteristics'!$C:$C,0)))</f>
        <v>Industry Energy Efficiency Standards</v>
      </c>
      <c r="C1373" s="176" t="str">
        <f t="shared" si="49"/>
        <v>Percentage Improvement in Eqpt Efficiency Standards above BAU</v>
      </c>
      <c r="D1373" s="6" t="s">
        <v>1940</v>
      </c>
      <c r="E1373" s="47" t="s">
        <v>1284</v>
      </c>
      <c r="F1373" t="s">
        <v>1904</v>
      </c>
      <c r="G1373" s="47" t="s">
        <v>1288</v>
      </c>
      <c r="H1373" s="44">
        <v>1042</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5">
      <c r="A1374" s="176" t="str">
        <f>IF(ISBLANK(INDEX('Policy Characteristics'!A:A,MATCH($C1374,'Policy Characteristics'!$C:$C,0))),"",INDEX('Policy Characteristics'!A:A,MATCH($C1374,'Policy Characteristics'!$C:$C,0)))</f>
        <v>Industry</v>
      </c>
      <c r="B1374" s="184" t="str">
        <f>IF(ISBLANK(INDEX('Policy Characteristics'!B:B,MATCH($C1374,'Policy Characteristics'!$C:$C,0))),"",INDEX('Policy Characteristics'!B:B,MATCH($C1374,'Policy Characteristics'!$C:$C,0)))</f>
        <v>Industry Energy Efficiency Standards</v>
      </c>
      <c r="C1374" s="176" t="str">
        <f t="shared" si="49"/>
        <v>Percentage Improvement in Eqpt Efficiency Standards above BAU</v>
      </c>
      <c r="D1374" s="6" t="s">
        <v>1940</v>
      </c>
      <c r="E1374" s="47" t="s">
        <v>1285</v>
      </c>
      <c r="F1374" t="s">
        <v>1904</v>
      </c>
      <c r="G1374" s="47" t="s">
        <v>1291</v>
      </c>
      <c r="H1374" s="44">
        <v>1043</v>
      </c>
      <c r="I1374" s="197" t="s">
        <v>44</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5">
      <c r="A1375" s="176" t="str">
        <f>IF(ISBLANK(INDEX('Policy Characteristics'!A:A,MATCH($C1375,'Policy Characteristics'!$C:$C,0))),"",INDEX('Policy Characteristics'!A:A,MATCH($C1375,'Policy Characteristics'!$C:$C,0)))</f>
        <v>Industry</v>
      </c>
      <c r="B1375" s="184" t="str">
        <f>IF(ISBLANK(INDEX('Policy Characteristics'!B:B,MATCH($C1375,'Policy Characteristics'!$C:$C,0))),"",INDEX('Policy Characteristics'!B:B,MATCH($C1375,'Policy Characteristics'!$C:$C,0)))</f>
        <v>Industry Energy Efficiency Standards</v>
      </c>
      <c r="C1375" s="176" t="str">
        <f t="shared" si="49"/>
        <v>Percentage Improvement in Eqpt Efficiency Standards above BAU</v>
      </c>
      <c r="D1375" s="6" t="s">
        <v>1940</v>
      </c>
      <c r="E1375" s="47" t="s">
        <v>1582</v>
      </c>
      <c r="F1375" t="s">
        <v>1904</v>
      </c>
      <c r="G1375" s="47" t="s">
        <v>1585</v>
      </c>
      <c r="H1375" s="44">
        <v>1044</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5">
      <c r="A1376" s="176" t="str">
        <f>IF(ISBLANK(INDEX('Policy Characteristics'!A:A,MATCH($C1376,'Policy Characteristics'!$C:$C,0))),"",INDEX('Policy Characteristics'!A:A,MATCH($C1376,'Policy Characteristics'!$C:$C,0)))</f>
        <v>Industry</v>
      </c>
      <c r="B1376" s="184" t="str">
        <f>IF(ISBLANK(INDEX('Policy Characteristics'!B:B,MATCH($C1376,'Policy Characteristics'!$C:$C,0))),"",INDEX('Policy Characteristics'!B:B,MATCH($C1376,'Policy Characteristics'!$C:$C,0)))</f>
        <v>Industry Energy Efficiency Standards</v>
      </c>
      <c r="C1376" s="176" t="str">
        <f t="shared" si="49"/>
        <v>Percentage Improvement in Eqpt Efficiency Standards above BAU</v>
      </c>
      <c r="D1376" s="6" t="s">
        <v>1940</v>
      </c>
      <c r="E1376" s="47" t="s">
        <v>1583</v>
      </c>
      <c r="F1376" t="s">
        <v>1904</v>
      </c>
      <c r="G1376" s="47" t="s">
        <v>1587</v>
      </c>
      <c r="H1376" s="44">
        <v>1045</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5">
      <c r="A1377" s="176" t="str">
        <f>IF(ISBLANK(INDEX('Policy Characteristics'!A:A,MATCH($C1377,'Policy Characteristics'!$C:$C,0))),"",INDEX('Policy Characteristics'!A:A,MATCH($C1377,'Policy Characteristics'!$C:$C,0)))</f>
        <v>Industry</v>
      </c>
      <c r="B1377" s="184" t="str">
        <f>IF(ISBLANK(INDEX('Policy Characteristics'!B:B,MATCH($C1377,'Policy Characteristics'!$C:$C,0))),"",INDEX('Policy Characteristics'!B:B,MATCH($C1377,'Policy Characteristics'!$C:$C,0)))</f>
        <v>Industry Energy Efficiency Standards</v>
      </c>
      <c r="C1377" s="176" t="str">
        <f t="shared" si="49"/>
        <v>Percentage Improvement in Eqpt Efficiency Standards above BAU</v>
      </c>
      <c r="D1377" s="6" t="s">
        <v>1940</v>
      </c>
      <c r="E1377" s="47" t="s">
        <v>1584</v>
      </c>
      <c r="F1377" t="s">
        <v>1904</v>
      </c>
      <c r="G1377" s="47" t="s">
        <v>1588</v>
      </c>
      <c r="H1377" s="44">
        <v>1046</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5">
      <c r="A1378" s="176" t="str">
        <f>IF(ISBLANK(INDEX('Policy Characteristics'!A:A,MATCH($C1378,'Policy Characteristics'!$C:$C,0))),"",INDEX('Policy Characteristics'!A:A,MATCH($C1378,'Policy Characteristics'!$C:$C,0)))</f>
        <v>Industry</v>
      </c>
      <c r="B1378" s="184" t="str">
        <f>IF(ISBLANK(INDEX('Policy Characteristics'!B:B,MATCH($C1378,'Policy Characteristics'!$C:$C,0))),"",INDEX('Policy Characteristics'!B:B,MATCH($C1378,'Policy Characteristics'!$C:$C,0)))</f>
        <v>Industry Energy Efficiency Standards</v>
      </c>
      <c r="C1378" s="176" t="str">
        <f t="shared" si="49"/>
        <v>Percentage Improvement in Eqpt Efficiency Standards above BAU</v>
      </c>
      <c r="D1378" s="6" t="s">
        <v>1940</v>
      </c>
      <c r="E1378" s="47" t="s">
        <v>1581</v>
      </c>
      <c r="F1378" t="s">
        <v>1904</v>
      </c>
      <c r="G1378" s="47" t="s">
        <v>1586</v>
      </c>
      <c r="H1378" s="44">
        <v>1047</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5">
      <c r="A1379" s="176" t="str">
        <f>IF(ISBLANK(INDEX('Policy Characteristics'!A:A,MATCH($C1379,'Policy Characteristics'!$C:$C,0))),"",INDEX('Policy Characteristics'!A:A,MATCH($C1379,'Policy Characteristics'!$C:$C,0)))</f>
        <v>Industry</v>
      </c>
      <c r="B1379" s="184" t="str">
        <f>IF(ISBLANK(INDEX('Policy Characteristics'!B:B,MATCH($C1379,'Policy Characteristics'!$C:$C,0))),"",INDEX('Policy Characteristics'!B:B,MATCH($C1379,'Policy Characteristics'!$C:$C,0)))</f>
        <v>Industry Energy Efficiency Standards</v>
      </c>
      <c r="C1379" s="176" t="str">
        <f t="shared" si="49"/>
        <v>Percentage Improvement in Eqpt Efficiency Standards above BAU</v>
      </c>
      <c r="D1379" s="6" t="s">
        <v>1941</v>
      </c>
      <c r="E1379" s="47" t="s">
        <v>1280</v>
      </c>
      <c r="F1379" t="s">
        <v>1455</v>
      </c>
      <c r="G1379" s="47" t="s">
        <v>1286</v>
      </c>
      <c r="H1379" s="44">
        <v>1048</v>
      </c>
      <c r="I1379" s="197" t="s">
        <v>43</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5">
      <c r="A1380" s="176" t="str">
        <f>IF(ISBLANK(INDEX('Policy Characteristics'!A:A,MATCH($C1380,'Policy Characteristics'!$C:$C,0))),"",INDEX('Policy Characteristics'!A:A,MATCH($C1380,'Policy Characteristics'!$C:$C,0)))</f>
        <v>Industry</v>
      </c>
      <c r="B1380" s="184" t="str">
        <f>IF(ISBLANK(INDEX('Policy Characteristics'!B:B,MATCH($C1380,'Policy Characteristics'!$C:$C,0))),"",INDEX('Policy Characteristics'!B:B,MATCH($C1380,'Policy Characteristics'!$C:$C,0)))</f>
        <v>Industry Energy Efficiency Standards</v>
      </c>
      <c r="C1380" s="176" t="str">
        <f t="shared" si="49"/>
        <v>Percentage Improvement in Eqpt Efficiency Standards above BAU</v>
      </c>
      <c r="D1380" s="6" t="s">
        <v>1941</v>
      </c>
      <c r="E1380" s="47" t="s">
        <v>1281</v>
      </c>
      <c r="F1380" t="s">
        <v>1455</v>
      </c>
      <c r="G1380" s="47" t="s">
        <v>1289</v>
      </c>
      <c r="H1380" s="44">
        <v>1049</v>
      </c>
      <c r="I1380" s="197" t="s">
        <v>43</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5">
      <c r="A1381" s="176" t="str">
        <f>IF(ISBLANK(INDEX('Policy Characteristics'!A:A,MATCH($C1381,'Policy Characteristics'!$C:$C,0))),"",INDEX('Policy Characteristics'!A:A,MATCH($C1381,'Policy Characteristics'!$C:$C,0)))</f>
        <v>Industry</v>
      </c>
      <c r="B1381" s="184" t="str">
        <f>IF(ISBLANK(INDEX('Policy Characteristics'!B:B,MATCH($C1381,'Policy Characteristics'!$C:$C,0))),"",INDEX('Policy Characteristics'!B:B,MATCH($C1381,'Policy Characteristics'!$C:$C,0)))</f>
        <v>Industry Energy Efficiency Standards</v>
      </c>
      <c r="C1381" s="176" t="str">
        <f t="shared" si="49"/>
        <v>Percentage Improvement in Eqpt Efficiency Standards above BAU</v>
      </c>
      <c r="D1381" s="6" t="s">
        <v>1941</v>
      </c>
      <c r="E1381" s="47" t="s">
        <v>1282</v>
      </c>
      <c r="F1381" t="s">
        <v>1455</v>
      </c>
      <c r="G1381" s="47" t="s">
        <v>1290</v>
      </c>
      <c r="H1381" s="44">
        <v>1050</v>
      </c>
      <c r="I1381" s="197" t="s">
        <v>43</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5">
      <c r="A1382" s="176" t="str">
        <f>IF(ISBLANK(INDEX('Policy Characteristics'!A:A,MATCH($C1382,'Policy Characteristics'!$C:$C,0))),"",INDEX('Policy Characteristics'!A:A,MATCH($C1382,'Policy Characteristics'!$C:$C,0)))</f>
        <v>Industry</v>
      </c>
      <c r="B1382" s="184" t="str">
        <f>IF(ISBLANK(INDEX('Policy Characteristics'!B:B,MATCH($C1382,'Policy Characteristics'!$C:$C,0))),"",INDEX('Policy Characteristics'!B:B,MATCH($C1382,'Policy Characteristics'!$C:$C,0)))</f>
        <v>Industry Energy Efficiency Standards</v>
      </c>
      <c r="C1382" s="176" t="str">
        <f t="shared" si="49"/>
        <v>Percentage Improvement in Eqpt Efficiency Standards above BAU</v>
      </c>
      <c r="D1382" s="6" t="s">
        <v>1941</v>
      </c>
      <c r="E1382" s="47" t="s">
        <v>1283</v>
      </c>
      <c r="F1382" t="s">
        <v>1455</v>
      </c>
      <c r="G1382" s="47" t="s">
        <v>1287</v>
      </c>
      <c r="H1382" s="44">
        <v>1051</v>
      </c>
      <c r="I1382" s="47" t="s">
        <v>43</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5">
      <c r="A1383" s="176" t="str">
        <f>IF(ISBLANK(INDEX('Policy Characteristics'!A:A,MATCH($C1383,'Policy Characteristics'!$C:$C,0))),"",INDEX('Policy Characteristics'!A:A,MATCH($C1383,'Policy Characteristics'!$C:$C,0)))</f>
        <v>Industry</v>
      </c>
      <c r="B1383" s="184" t="str">
        <f>IF(ISBLANK(INDEX('Policy Characteristics'!B:B,MATCH($C1383,'Policy Characteristics'!$C:$C,0))),"",INDEX('Policy Characteristics'!B:B,MATCH($C1383,'Policy Characteristics'!$C:$C,0)))</f>
        <v>Industry Energy Efficiency Standards</v>
      </c>
      <c r="C1383" s="176" t="str">
        <f t="shared" si="49"/>
        <v>Percentage Improvement in Eqpt Efficiency Standards above BAU</v>
      </c>
      <c r="D1383" s="6" t="s">
        <v>1941</v>
      </c>
      <c r="E1383" s="47" t="s">
        <v>1284</v>
      </c>
      <c r="F1383" t="s">
        <v>1455</v>
      </c>
      <c r="G1383" s="47" t="s">
        <v>1288</v>
      </c>
      <c r="H1383" s="44">
        <v>1052</v>
      </c>
      <c r="I1383" s="197" t="s">
        <v>43</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5">
      <c r="A1384" s="176" t="str">
        <f>IF(ISBLANK(INDEX('Policy Characteristics'!A:A,MATCH($C1384,'Policy Characteristics'!$C:$C,0))),"",INDEX('Policy Characteristics'!A:A,MATCH($C1384,'Policy Characteristics'!$C:$C,0)))</f>
        <v>Industry</v>
      </c>
      <c r="B1384" s="184" t="str">
        <f>IF(ISBLANK(INDEX('Policy Characteristics'!B:B,MATCH($C1384,'Policy Characteristics'!$C:$C,0))),"",INDEX('Policy Characteristics'!B:B,MATCH($C1384,'Policy Characteristics'!$C:$C,0)))</f>
        <v>Industry Energy Efficiency Standards</v>
      </c>
      <c r="C1384" s="176" t="str">
        <f t="shared" si="49"/>
        <v>Percentage Improvement in Eqpt Efficiency Standards above BAU</v>
      </c>
      <c r="D1384" s="6" t="s">
        <v>1941</v>
      </c>
      <c r="E1384" s="47" t="s">
        <v>1285</v>
      </c>
      <c r="F1384" t="s">
        <v>1455</v>
      </c>
      <c r="G1384" s="47" t="s">
        <v>1291</v>
      </c>
      <c r="H1384" s="44">
        <v>1053</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5">
      <c r="A1385" s="176" t="str">
        <f>IF(ISBLANK(INDEX('Policy Characteristics'!A:A,MATCH($C1385,'Policy Characteristics'!$C:$C,0))),"",INDEX('Policy Characteristics'!A:A,MATCH($C1385,'Policy Characteristics'!$C:$C,0)))</f>
        <v>Industry</v>
      </c>
      <c r="B1385" s="184" t="str">
        <f>IF(ISBLANK(INDEX('Policy Characteristics'!B:B,MATCH($C1385,'Policy Characteristics'!$C:$C,0))),"",INDEX('Policy Characteristics'!B:B,MATCH($C1385,'Policy Characteristics'!$C:$C,0)))</f>
        <v>Industry Energy Efficiency Standards</v>
      </c>
      <c r="C1385" s="176" t="str">
        <f t="shared" si="49"/>
        <v>Percentage Improvement in Eqpt Efficiency Standards above BAU</v>
      </c>
      <c r="D1385" s="6" t="s">
        <v>1941</v>
      </c>
      <c r="E1385" s="47" t="s">
        <v>1582</v>
      </c>
      <c r="F1385" t="s">
        <v>1455</v>
      </c>
      <c r="G1385" s="47" t="s">
        <v>1585</v>
      </c>
      <c r="H1385" s="44">
        <v>1054</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5">
      <c r="A1386" s="176" t="str">
        <f>IF(ISBLANK(INDEX('Policy Characteristics'!A:A,MATCH($C1386,'Policy Characteristics'!$C:$C,0))),"",INDEX('Policy Characteristics'!A:A,MATCH($C1386,'Policy Characteristics'!$C:$C,0)))</f>
        <v>Industry</v>
      </c>
      <c r="B1386" s="184" t="str">
        <f>IF(ISBLANK(INDEX('Policy Characteristics'!B:B,MATCH($C1386,'Policy Characteristics'!$C:$C,0))),"",INDEX('Policy Characteristics'!B:B,MATCH($C1386,'Policy Characteristics'!$C:$C,0)))</f>
        <v>Industry Energy Efficiency Standards</v>
      </c>
      <c r="C1386" s="176" t="str">
        <f t="shared" si="49"/>
        <v>Percentage Improvement in Eqpt Efficiency Standards above BAU</v>
      </c>
      <c r="D1386" s="6" t="s">
        <v>1941</v>
      </c>
      <c r="E1386" s="47" t="s">
        <v>1583</v>
      </c>
      <c r="F1386" t="s">
        <v>1455</v>
      </c>
      <c r="G1386" s="47" t="s">
        <v>1587</v>
      </c>
      <c r="H1386" s="44">
        <v>1055</v>
      </c>
      <c r="I1386" s="197" t="s">
        <v>43</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5">
      <c r="A1387" s="176" t="str">
        <f>IF(ISBLANK(INDEX('Policy Characteristics'!A:A,MATCH($C1387,'Policy Characteristics'!$C:$C,0))),"",INDEX('Policy Characteristics'!A:A,MATCH($C1387,'Policy Characteristics'!$C:$C,0)))</f>
        <v>Industry</v>
      </c>
      <c r="B1387" s="184" t="str">
        <f>IF(ISBLANK(INDEX('Policy Characteristics'!B:B,MATCH($C1387,'Policy Characteristics'!$C:$C,0))),"",INDEX('Policy Characteristics'!B:B,MATCH($C1387,'Policy Characteristics'!$C:$C,0)))</f>
        <v>Industry Energy Efficiency Standards</v>
      </c>
      <c r="C1387" s="176" t="str">
        <f t="shared" si="49"/>
        <v>Percentage Improvement in Eqpt Efficiency Standards above BAU</v>
      </c>
      <c r="D1387" s="6" t="s">
        <v>1941</v>
      </c>
      <c r="E1387" s="47" t="s">
        <v>1584</v>
      </c>
      <c r="F1387" t="s">
        <v>1455</v>
      </c>
      <c r="G1387" s="47" t="s">
        <v>1588</v>
      </c>
      <c r="H1387" s="44">
        <v>1056</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5">
      <c r="A1388" s="176" t="str">
        <f>IF(ISBLANK(INDEX('Policy Characteristics'!A:A,MATCH($C1388,'Policy Characteristics'!$C:$C,0))),"",INDEX('Policy Characteristics'!A:A,MATCH($C1388,'Policy Characteristics'!$C:$C,0)))</f>
        <v>Industry</v>
      </c>
      <c r="B1388" s="184" t="str">
        <f>IF(ISBLANK(INDEX('Policy Characteristics'!B:B,MATCH($C1388,'Policy Characteristics'!$C:$C,0))),"",INDEX('Policy Characteristics'!B:B,MATCH($C1388,'Policy Characteristics'!$C:$C,0)))</f>
        <v>Industry Energy Efficiency Standards</v>
      </c>
      <c r="C1388" s="176" t="str">
        <f t="shared" si="49"/>
        <v>Percentage Improvement in Eqpt Efficiency Standards above BAU</v>
      </c>
      <c r="D1388" s="6" t="s">
        <v>1941</v>
      </c>
      <c r="E1388" s="47" t="s">
        <v>1581</v>
      </c>
      <c r="F1388" t="s">
        <v>1455</v>
      </c>
      <c r="G1388" s="47" t="s">
        <v>1586</v>
      </c>
      <c r="H1388" s="44">
        <v>1057</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5">
      <c r="A1389" s="176" t="str">
        <f>IF(ISBLANK(INDEX('Policy Characteristics'!A:A,MATCH($C1389,'Policy Characteristics'!$C:$C,0))),"",INDEX('Policy Characteristics'!A:A,MATCH($C1389,'Policy Characteristics'!$C:$C,0)))</f>
        <v>Industry</v>
      </c>
      <c r="B1389" s="184" t="str">
        <f>IF(ISBLANK(INDEX('Policy Characteristics'!B:B,MATCH($C1389,'Policy Characteristics'!$C:$C,0))),"",INDEX('Policy Characteristics'!B:B,MATCH($C1389,'Policy Characteristics'!$C:$C,0)))</f>
        <v>Industry Energy Efficiency Standards</v>
      </c>
      <c r="C1389" s="176" t="str">
        <f t="shared" si="49"/>
        <v>Percentage Improvement in Eqpt Efficiency Standards above BAU</v>
      </c>
      <c r="D1389" s="6" t="s">
        <v>1942</v>
      </c>
      <c r="E1389" s="47" t="s">
        <v>1280</v>
      </c>
      <c r="F1389" t="s">
        <v>1905</v>
      </c>
      <c r="G1389" s="47" t="s">
        <v>1286</v>
      </c>
      <c r="H1389" s="44">
        <v>1058</v>
      </c>
      <c r="I1389" s="197" t="s">
        <v>44</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5">
      <c r="A1390" s="176" t="str">
        <f>IF(ISBLANK(INDEX('Policy Characteristics'!A:A,MATCH($C1390,'Policy Characteristics'!$C:$C,0))),"",INDEX('Policy Characteristics'!A:A,MATCH($C1390,'Policy Characteristics'!$C:$C,0)))</f>
        <v>Industry</v>
      </c>
      <c r="B1390" s="184" t="str">
        <f>IF(ISBLANK(INDEX('Policy Characteristics'!B:B,MATCH($C1390,'Policy Characteristics'!$C:$C,0))),"",INDEX('Policy Characteristics'!B:B,MATCH($C1390,'Policy Characteristics'!$C:$C,0)))</f>
        <v>Industry Energy Efficiency Standards</v>
      </c>
      <c r="C1390" s="176" t="str">
        <f t="shared" si="49"/>
        <v>Percentage Improvement in Eqpt Efficiency Standards above BAU</v>
      </c>
      <c r="D1390" s="6" t="s">
        <v>1942</v>
      </c>
      <c r="E1390" s="47" t="s">
        <v>1281</v>
      </c>
      <c r="F1390" t="s">
        <v>1905</v>
      </c>
      <c r="G1390" s="47" t="s">
        <v>1289</v>
      </c>
      <c r="H1390" s="44">
        <v>1059</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5">
      <c r="A1391" s="176" t="str">
        <f>IF(ISBLANK(INDEX('Policy Characteristics'!A:A,MATCH($C1391,'Policy Characteristics'!$C:$C,0))),"",INDEX('Policy Characteristics'!A:A,MATCH($C1391,'Policy Characteristics'!$C:$C,0)))</f>
        <v>Industry</v>
      </c>
      <c r="B1391" s="184" t="str">
        <f>IF(ISBLANK(INDEX('Policy Characteristics'!B:B,MATCH($C1391,'Policy Characteristics'!$C:$C,0))),"",INDEX('Policy Characteristics'!B:B,MATCH($C1391,'Policy Characteristics'!$C:$C,0)))</f>
        <v>Industry Energy Efficiency Standards</v>
      </c>
      <c r="C1391" s="176" t="str">
        <f t="shared" si="49"/>
        <v>Percentage Improvement in Eqpt Efficiency Standards above BAU</v>
      </c>
      <c r="D1391" s="6" t="s">
        <v>1942</v>
      </c>
      <c r="E1391" s="47" t="s">
        <v>1282</v>
      </c>
      <c r="F1391" t="s">
        <v>1905</v>
      </c>
      <c r="G1391" s="47" t="s">
        <v>1290</v>
      </c>
      <c r="H1391" s="44">
        <v>1060</v>
      </c>
      <c r="I1391" s="197" t="s">
        <v>44</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5">
      <c r="A1392" s="176" t="str">
        <f>IF(ISBLANK(INDEX('Policy Characteristics'!A:A,MATCH($C1392,'Policy Characteristics'!$C:$C,0))),"",INDEX('Policy Characteristics'!A:A,MATCH($C1392,'Policy Characteristics'!$C:$C,0)))</f>
        <v>Industry</v>
      </c>
      <c r="B1392" s="184" t="str">
        <f>IF(ISBLANK(INDEX('Policy Characteristics'!B:B,MATCH($C1392,'Policy Characteristics'!$C:$C,0))),"",INDEX('Policy Characteristics'!B:B,MATCH($C1392,'Policy Characteristics'!$C:$C,0)))</f>
        <v>Industry Energy Efficiency Standards</v>
      </c>
      <c r="C1392" s="176" t="str">
        <f t="shared" si="49"/>
        <v>Percentage Improvement in Eqpt Efficiency Standards above BAU</v>
      </c>
      <c r="D1392" s="6" t="s">
        <v>1942</v>
      </c>
      <c r="E1392" s="47" t="s">
        <v>1283</v>
      </c>
      <c r="F1392" t="s">
        <v>1905</v>
      </c>
      <c r="G1392" s="47" t="s">
        <v>1287</v>
      </c>
      <c r="H1392" s="44">
        <v>1061</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5">
      <c r="A1393" s="176" t="str">
        <f>IF(ISBLANK(INDEX('Policy Characteristics'!A:A,MATCH($C1393,'Policy Characteristics'!$C:$C,0))),"",INDEX('Policy Characteristics'!A:A,MATCH($C1393,'Policy Characteristics'!$C:$C,0)))</f>
        <v>Industry</v>
      </c>
      <c r="B1393" s="184" t="str">
        <f>IF(ISBLANK(INDEX('Policy Characteristics'!B:B,MATCH($C1393,'Policy Characteristics'!$C:$C,0))),"",INDEX('Policy Characteristics'!B:B,MATCH($C1393,'Policy Characteristics'!$C:$C,0)))</f>
        <v>Industry Energy Efficiency Standards</v>
      </c>
      <c r="C1393" s="176" t="str">
        <f t="shared" si="49"/>
        <v>Percentage Improvement in Eqpt Efficiency Standards above BAU</v>
      </c>
      <c r="D1393" s="6" t="s">
        <v>1942</v>
      </c>
      <c r="E1393" s="47" t="s">
        <v>1284</v>
      </c>
      <c r="F1393" t="s">
        <v>1905</v>
      </c>
      <c r="G1393" s="47" t="s">
        <v>1288</v>
      </c>
      <c r="H1393" s="44">
        <v>1062</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5">
      <c r="A1394" s="176" t="str">
        <f>IF(ISBLANK(INDEX('Policy Characteristics'!A:A,MATCH($C1394,'Policy Characteristics'!$C:$C,0))),"",INDEX('Policy Characteristics'!A:A,MATCH($C1394,'Policy Characteristics'!$C:$C,0)))</f>
        <v>Industry</v>
      </c>
      <c r="B1394" s="184" t="str">
        <f>IF(ISBLANK(INDEX('Policy Characteristics'!B:B,MATCH($C1394,'Policy Characteristics'!$C:$C,0))),"",INDEX('Policy Characteristics'!B:B,MATCH($C1394,'Policy Characteristics'!$C:$C,0)))</f>
        <v>Industry Energy Efficiency Standards</v>
      </c>
      <c r="C1394" s="176" t="str">
        <f t="shared" si="49"/>
        <v>Percentage Improvement in Eqpt Efficiency Standards above BAU</v>
      </c>
      <c r="D1394" s="6" t="s">
        <v>1942</v>
      </c>
      <c r="E1394" s="47" t="s">
        <v>1285</v>
      </c>
      <c r="F1394" t="s">
        <v>1905</v>
      </c>
      <c r="G1394" s="47" t="s">
        <v>1291</v>
      </c>
      <c r="H1394" s="44">
        <v>1063</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5">
      <c r="A1395" s="176" t="str">
        <f>IF(ISBLANK(INDEX('Policy Characteristics'!A:A,MATCH($C1395,'Policy Characteristics'!$C:$C,0))),"",INDEX('Policy Characteristics'!A:A,MATCH($C1395,'Policy Characteristics'!$C:$C,0)))</f>
        <v>Industry</v>
      </c>
      <c r="B1395" s="184" t="str">
        <f>IF(ISBLANK(INDEX('Policy Characteristics'!B:B,MATCH($C1395,'Policy Characteristics'!$C:$C,0))),"",INDEX('Policy Characteristics'!B:B,MATCH($C1395,'Policy Characteristics'!$C:$C,0)))</f>
        <v>Industry Energy Efficiency Standards</v>
      </c>
      <c r="C1395" s="176" t="str">
        <f t="shared" si="49"/>
        <v>Percentage Improvement in Eqpt Efficiency Standards above BAU</v>
      </c>
      <c r="D1395" s="6" t="s">
        <v>1942</v>
      </c>
      <c r="E1395" s="47" t="s">
        <v>1582</v>
      </c>
      <c r="F1395" t="s">
        <v>1905</v>
      </c>
      <c r="G1395" s="47" t="s">
        <v>1585</v>
      </c>
      <c r="H1395" s="44">
        <v>1064</v>
      </c>
      <c r="I1395" s="197" t="s">
        <v>44</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5">
      <c r="A1396" s="176" t="str">
        <f>IF(ISBLANK(INDEX('Policy Characteristics'!A:A,MATCH($C1396,'Policy Characteristics'!$C:$C,0))),"",INDEX('Policy Characteristics'!A:A,MATCH($C1396,'Policy Characteristics'!$C:$C,0)))</f>
        <v>Industry</v>
      </c>
      <c r="B1396" s="184" t="str">
        <f>IF(ISBLANK(INDEX('Policy Characteristics'!B:B,MATCH($C1396,'Policy Characteristics'!$C:$C,0))),"",INDEX('Policy Characteristics'!B:B,MATCH($C1396,'Policy Characteristics'!$C:$C,0)))</f>
        <v>Industry Energy Efficiency Standards</v>
      </c>
      <c r="C1396" s="176" t="str">
        <f t="shared" si="49"/>
        <v>Percentage Improvement in Eqpt Efficiency Standards above BAU</v>
      </c>
      <c r="D1396" s="6" t="s">
        <v>1942</v>
      </c>
      <c r="E1396" s="47" t="s">
        <v>1583</v>
      </c>
      <c r="F1396" t="s">
        <v>1905</v>
      </c>
      <c r="G1396" s="47" t="s">
        <v>1587</v>
      </c>
      <c r="H1396" s="44">
        <v>1065</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5">
      <c r="A1397" s="176" t="str">
        <f>IF(ISBLANK(INDEX('Policy Characteristics'!A:A,MATCH($C1397,'Policy Characteristics'!$C:$C,0))),"",INDEX('Policy Characteristics'!A:A,MATCH($C1397,'Policy Characteristics'!$C:$C,0)))</f>
        <v>Industry</v>
      </c>
      <c r="B1397" s="184" t="str">
        <f>IF(ISBLANK(INDEX('Policy Characteristics'!B:B,MATCH($C1397,'Policy Characteristics'!$C:$C,0))),"",INDEX('Policy Characteristics'!B:B,MATCH($C1397,'Policy Characteristics'!$C:$C,0)))</f>
        <v>Industry Energy Efficiency Standards</v>
      </c>
      <c r="C1397" s="176" t="str">
        <f t="shared" si="49"/>
        <v>Percentage Improvement in Eqpt Efficiency Standards above BAU</v>
      </c>
      <c r="D1397" s="6" t="s">
        <v>1942</v>
      </c>
      <c r="E1397" s="47" t="s">
        <v>1584</v>
      </c>
      <c r="F1397" t="s">
        <v>1905</v>
      </c>
      <c r="G1397" s="47" t="s">
        <v>1588</v>
      </c>
      <c r="H1397" s="44">
        <v>1066</v>
      </c>
      <c r="I1397" s="197" t="s">
        <v>44</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5">
      <c r="A1398" s="176" t="str">
        <f>IF(ISBLANK(INDEX('Policy Characteristics'!A:A,MATCH($C1398,'Policy Characteristics'!$C:$C,0))),"",INDEX('Policy Characteristics'!A:A,MATCH($C1398,'Policy Characteristics'!$C:$C,0)))</f>
        <v>Industry</v>
      </c>
      <c r="B1398" s="184" t="str">
        <f>IF(ISBLANK(INDEX('Policy Characteristics'!B:B,MATCH($C1398,'Policy Characteristics'!$C:$C,0))),"",INDEX('Policy Characteristics'!B:B,MATCH($C1398,'Policy Characteristics'!$C:$C,0)))</f>
        <v>Industry Energy Efficiency Standards</v>
      </c>
      <c r="C1398" s="176" t="str">
        <f t="shared" si="49"/>
        <v>Percentage Improvement in Eqpt Efficiency Standards above BAU</v>
      </c>
      <c r="D1398" s="6" t="s">
        <v>1942</v>
      </c>
      <c r="E1398" s="47" t="s">
        <v>1581</v>
      </c>
      <c r="F1398" t="s">
        <v>1905</v>
      </c>
      <c r="G1398" s="47" t="s">
        <v>1586</v>
      </c>
      <c r="H1398" s="44">
        <v>1067</v>
      </c>
      <c r="I1398" s="197" t="s">
        <v>44</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5">
      <c r="A1399" s="176" t="str">
        <f>IF(ISBLANK(INDEX('Policy Characteristics'!A:A,MATCH($C1399,'Policy Characteristics'!$C:$C,0))),"",INDEX('Policy Characteristics'!A:A,MATCH($C1399,'Policy Characteristics'!$C:$C,0)))</f>
        <v>Industry</v>
      </c>
      <c r="B1399" s="184" t="str">
        <f>IF(ISBLANK(INDEX('Policy Characteristics'!B:B,MATCH($C1399,'Policy Characteristics'!$C:$C,0))),"",INDEX('Policy Characteristics'!B:B,MATCH($C1399,'Policy Characteristics'!$C:$C,0)))</f>
        <v>Industry Energy Efficiency Standards</v>
      </c>
      <c r="C1399" s="176" t="str">
        <f t="shared" si="49"/>
        <v>Percentage Improvement in Eqpt Efficiency Standards above BAU</v>
      </c>
      <c r="D1399" s="6" t="s">
        <v>1943</v>
      </c>
      <c r="E1399" s="47" t="s">
        <v>1280</v>
      </c>
      <c r="F1399" t="s">
        <v>1906</v>
      </c>
      <c r="G1399" s="47" t="s">
        <v>1286</v>
      </c>
      <c r="H1399" s="44">
        <v>1068</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5">
      <c r="A1400" s="176" t="str">
        <f>IF(ISBLANK(INDEX('Policy Characteristics'!A:A,MATCH($C1400,'Policy Characteristics'!$C:$C,0))),"",INDEX('Policy Characteristics'!A:A,MATCH($C1400,'Policy Characteristics'!$C:$C,0)))</f>
        <v>Industry</v>
      </c>
      <c r="B1400" s="184" t="str">
        <f>IF(ISBLANK(INDEX('Policy Characteristics'!B:B,MATCH($C1400,'Policy Characteristics'!$C:$C,0))),"",INDEX('Policy Characteristics'!B:B,MATCH($C1400,'Policy Characteristics'!$C:$C,0)))</f>
        <v>Industry Energy Efficiency Standards</v>
      </c>
      <c r="C1400" s="176" t="str">
        <f t="shared" si="49"/>
        <v>Percentage Improvement in Eqpt Efficiency Standards above BAU</v>
      </c>
      <c r="D1400" s="6" t="s">
        <v>1943</v>
      </c>
      <c r="E1400" s="47" t="s">
        <v>1281</v>
      </c>
      <c r="F1400" t="s">
        <v>1906</v>
      </c>
      <c r="G1400" s="47" t="s">
        <v>1289</v>
      </c>
      <c r="H1400" s="44">
        <v>1069</v>
      </c>
      <c r="I1400" s="197" t="s">
        <v>44</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5">
      <c r="A1401" s="176" t="str">
        <f>IF(ISBLANK(INDEX('Policy Characteristics'!A:A,MATCH($C1401,'Policy Characteristics'!$C:$C,0))),"",INDEX('Policy Characteristics'!A:A,MATCH($C1401,'Policy Characteristics'!$C:$C,0)))</f>
        <v>Industry</v>
      </c>
      <c r="B1401" s="184" t="str">
        <f>IF(ISBLANK(INDEX('Policy Characteristics'!B:B,MATCH($C1401,'Policy Characteristics'!$C:$C,0))),"",INDEX('Policy Characteristics'!B:B,MATCH($C1401,'Policy Characteristics'!$C:$C,0)))</f>
        <v>Industry Energy Efficiency Standards</v>
      </c>
      <c r="C1401" s="176" t="str">
        <f t="shared" si="49"/>
        <v>Percentage Improvement in Eqpt Efficiency Standards above BAU</v>
      </c>
      <c r="D1401" s="6" t="s">
        <v>1943</v>
      </c>
      <c r="E1401" s="47" t="s">
        <v>1282</v>
      </c>
      <c r="F1401" t="s">
        <v>1906</v>
      </c>
      <c r="G1401" s="47" t="s">
        <v>1290</v>
      </c>
      <c r="H1401" s="44">
        <v>1070</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5">
      <c r="A1402" s="176" t="str">
        <f>IF(ISBLANK(INDEX('Policy Characteristics'!A:A,MATCH($C1402,'Policy Characteristics'!$C:$C,0))),"",INDEX('Policy Characteristics'!A:A,MATCH($C1402,'Policy Characteristics'!$C:$C,0)))</f>
        <v>Industry</v>
      </c>
      <c r="B1402" s="184" t="str">
        <f>IF(ISBLANK(INDEX('Policy Characteristics'!B:B,MATCH($C1402,'Policy Characteristics'!$C:$C,0))),"",INDEX('Policy Characteristics'!B:B,MATCH($C1402,'Policy Characteristics'!$C:$C,0)))</f>
        <v>Industry Energy Efficiency Standards</v>
      </c>
      <c r="C1402" s="176" t="str">
        <f t="shared" si="49"/>
        <v>Percentage Improvement in Eqpt Efficiency Standards above BAU</v>
      </c>
      <c r="D1402" s="6" t="s">
        <v>1943</v>
      </c>
      <c r="E1402" s="47" t="s">
        <v>1283</v>
      </c>
      <c r="F1402" t="s">
        <v>1906</v>
      </c>
      <c r="G1402" s="47" t="s">
        <v>1287</v>
      </c>
      <c r="H1402" s="44">
        <v>1071</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5">
      <c r="A1403" s="176" t="str">
        <f>IF(ISBLANK(INDEX('Policy Characteristics'!A:A,MATCH($C1403,'Policy Characteristics'!$C:$C,0))),"",INDEX('Policy Characteristics'!A:A,MATCH($C1403,'Policy Characteristics'!$C:$C,0)))</f>
        <v>Industry</v>
      </c>
      <c r="B1403" s="184" t="str">
        <f>IF(ISBLANK(INDEX('Policy Characteristics'!B:B,MATCH($C1403,'Policy Characteristics'!$C:$C,0))),"",INDEX('Policy Characteristics'!B:B,MATCH($C1403,'Policy Characteristics'!$C:$C,0)))</f>
        <v>Industry Energy Efficiency Standards</v>
      </c>
      <c r="C1403" s="176" t="str">
        <f t="shared" si="49"/>
        <v>Percentage Improvement in Eqpt Efficiency Standards above BAU</v>
      </c>
      <c r="D1403" s="6" t="s">
        <v>1943</v>
      </c>
      <c r="E1403" s="47" t="s">
        <v>1284</v>
      </c>
      <c r="F1403" t="s">
        <v>1906</v>
      </c>
      <c r="G1403" s="47" t="s">
        <v>1288</v>
      </c>
      <c r="H1403" s="44">
        <v>1072</v>
      </c>
      <c r="I1403" s="197" t="s">
        <v>43</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5">
      <c r="A1404" s="176" t="str">
        <f>IF(ISBLANK(INDEX('Policy Characteristics'!A:A,MATCH($C1404,'Policy Characteristics'!$C:$C,0))),"",INDEX('Policy Characteristics'!A:A,MATCH($C1404,'Policy Characteristics'!$C:$C,0)))</f>
        <v>Industry</v>
      </c>
      <c r="B1404" s="184" t="str">
        <f>IF(ISBLANK(INDEX('Policy Characteristics'!B:B,MATCH($C1404,'Policy Characteristics'!$C:$C,0))),"",INDEX('Policy Characteristics'!B:B,MATCH($C1404,'Policy Characteristics'!$C:$C,0)))</f>
        <v>Industry Energy Efficiency Standards</v>
      </c>
      <c r="C1404" s="176" t="str">
        <f t="shared" si="49"/>
        <v>Percentage Improvement in Eqpt Efficiency Standards above BAU</v>
      </c>
      <c r="D1404" s="6" t="s">
        <v>1943</v>
      </c>
      <c r="E1404" s="47" t="s">
        <v>1285</v>
      </c>
      <c r="F1404" t="s">
        <v>1906</v>
      </c>
      <c r="G1404" s="47" t="s">
        <v>1291</v>
      </c>
      <c r="H1404" s="44">
        <v>1073</v>
      </c>
      <c r="I1404" s="197" t="s">
        <v>44</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5">
      <c r="A1405" s="176" t="str">
        <f>IF(ISBLANK(INDEX('Policy Characteristics'!A:A,MATCH($C1405,'Policy Characteristics'!$C:$C,0))),"",INDEX('Policy Characteristics'!A:A,MATCH($C1405,'Policy Characteristics'!$C:$C,0)))</f>
        <v>Industry</v>
      </c>
      <c r="B1405" s="184" t="str">
        <f>IF(ISBLANK(INDEX('Policy Characteristics'!B:B,MATCH($C1405,'Policy Characteristics'!$C:$C,0))),"",INDEX('Policy Characteristics'!B:B,MATCH($C1405,'Policy Characteristics'!$C:$C,0)))</f>
        <v>Industry Energy Efficiency Standards</v>
      </c>
      <c r="C1405" s="176" t="str">
        <f t="shared" si="49"/>
        <v>Percentage Improvement in Eqpt Efficiency Standards above BAU</v>
      </c>
      <c r="D1405" s="6" t="s">
        <v>1943</v>
      </c>
      <c r="E1405" s="47" t="s">
        <v>1582</v>
      </c>
      <c r="F1405" t="s">
        <v>1906</v>
      </c>
      <c r="G1405" s="47" t="s">
        <v>1585</v>
      </c>
      <c r="H1405" s="44">
        <v>1074</v>
      </c>
      <c r="I1405" s="197" t="s">
        <v>44</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5">
      <c r="A1406" s="176" t="str">
        <f>IF(ISBLANK(INDEX('Policy Characteristics'!A:A,MATCH($C1406,'Policy Characteristics'!$C:$C,0))),"",INDEX('Policy Characteristics'!A:A,MATCH($C1406,'Policy Characteristics'!$C:$C,0)))</f>
        <v>Industry</v>
      </c>
      <c r="B1406" s="184" t="str">
        <f>IF(ISBLANK(INDEX('Policy Characteristics'!B:B,MATCH($C1406,'Policy Characteristics'!$C:$C,0))),"",INDEX('Policy Characteristics'!B:B,MATCH($C1406,'Policy Characteristics'!$C:$C,0)))</f>
        <v>Industry Energy Efficiency Standards</v>
      </c>
      <c r="C1406" s="176" t="str">
        <f t="shared" si="49"/>
        <v>Percentage Improvement in Eqpt Efficiency Standards above BAU</v>
      </c>
      <c r="D1406" s="6" t="s">
        <v>1943</v>
      </c>
      <c r="E1406" s="47" t="s">
        <v>1583</v>
      </c>
      <c r="F1406" t="s">
        <v>1906</v>
      </c>
      <c r="G1406" s="47" t="s">
        <v>1587</v>
      </c>
      <c r="H1406" s="44">
        <v>1075</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5">
      <c r="A1407" s="176" t="str">
        <f>IF(ISBLANK(INDEX('Policy Characteristics'!A:A,MATCH($C1407,'Policy Characteristics'!$C:$C,0))),"",INDEX('Policy Characteristics'!A:A,MATCH($C1407,'Policy Characteristics'!$C:$C,0)))</f>
        <v>Industry</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1943</v>
      </c>
      <c r="E1407" s="47" t="s">
        <v>1584</v>
      </c>
      <c r="F1407" t="s">
        <v>1906</v>
      </c>
      <c r="G1407" s="47" t="s">
        <v>1588</v>
      </c>
      <c r="H1407" s="44">
        <v>1076</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5">
      <c r="A1408" s="176" t="str">
        <f>IF(ISBLANK(INDEX('Policy Characteristics'!A:A,MATCH($C1408,'Policy Characteristics'!$C:$C,0))),"",INDEX('Policy Characteristics'!A:A,MATCH($C1408,'Policy Characteristics'!$C:$C,0)))</f>
        <v>Industry</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1943</v>
      </c>
      <c r="E1408" s="47" t="s">
        <v>1581</v>
      </c>
      <c r="F1408" t="s">
        <v>1906</v>
      </c>
      <c r="G1408" s="47" t="s">
        <v>1586</v>
      </c>
      <c r="H1408" s="44">
        <v>1077</v>
      </c>
      <c r="I1408" s="197" t="s">
        <v>44</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5">
      <c r="A1409" s="176" t="str">
        <f>IF(ISBLANK(INDEX('Policy Characteristics'!A:A,MATCH($C1409,'Policy Characteristics'!$C:$C,0))),"",INDEX('Policy Characteristics'!A:A,MATCH($C1409,'Policy Characteristics'!$C:$C,0)))</f>
        <v>Industry</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1944</v>
      </c>
      <c r="E1409" s="47" t="s">
        <v>1280</v>
      </c>
      <c r="F1409" t="s">
        <v>1907</v>
      </c>
      <c r="G1409" s="47" t="s">
        <v>1286</v>
      </c>
      <c r="H1409" s="44">
        <v>1078</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5">
      <c r="A1410" s="176" t="str">
        <f>IF(ISBLANK(INDEX('Policy Characteristics'!A:A,MATCH($C1410,'Policy Characteristics'!$C:$C,0))),"",INDEX('Policy Characteristics'!A:A,MATCH($C1410,'Policy Characteristics'!$C:$C,0)))</f>
        <v>Industry</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1944</v>
      </c>
      <c r="E1410" s="47" t="s">
        <v>1281</v>
      </c>
      <c r="F1410" t="s">
        <v>1907</v>
      </c>
      <c r="G1410" s="47" t="s">
        <v>1289</v>
      </c>
      <c r="H1410" s="44">
        <v>1079</v>
      </c>
      <c r="I1410" s="197" t="s">
        <v>43</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5">
      <c r="A1411" s="176" t="str">
        <f>IF(ISBLANK(INDEX('Policy Characteristics'!A:A,MATCH($C1411,'Policy Characteristics'!$C:$C,0))),"",INDEX('Policy Characteristics'!A:A,MATCH($C1411,'Policy Characteristics'!$C:$C,0)))</f>
        <v>Industry</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1944</v>
      </c>
      <c r="E1411" s="47" t="s">
        <v>1282</v>
      </c>
      <c r="F1411" t="s">
        <v>1907</v>
      </c>
      <c r="G1411" s="47" t="s">
        <v>1290</v>
      </c>
      <c r="H1411" s="44">
        <v>1080</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5">
      <c r="A1412" s="176" t="str">
        <f>IF(ISBLANK(INDEX('Policy Characteristics'!A:A,MATCH($C1412,'Policy Characteristics'!$C:$C,0))),"",INDEX('Policy Characteristics'!A:A,MATCH($C1412,'Policy Characteristics'!$C:$C,0)))</f>
        <v>Industry</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1944</v>
      </c>
      <c r="E1412" s="47" t="s">
        <v>1283</v>
      </c>
      <c r="F1412" t="s">
        <v>1907</v>
      </c>
      <c r="G1412" s="47" t="s">
        <v>1287</v>
      </c>
      <c r="H1412" s="44">
        <v>1081</v>
      </c>
      <c r="I1412" s="47" t="s">
        <v>43</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5">
      <c r="A1413" s="176" t="str">
        <f>IF(ISBLANK(INDEX('Policy Characteristics'!A:A,MATCH($C1413,'Policy Characteristics'!$C:$C,0))),"",INDEX('Policy Characteristics'!A:A,MATCH($C1413,'Policy Characteristics'!$C:$C,0)))</f>
        <v>Industry</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1944</v>
      </c>
      <c r="E1413" s="47" t="s">
        <v>1284</v>
      </c>
      <c r="F1413" t="s">
        <v>1907</v>
      </c>
      <c r="G1413" s="47" t="s">
        <v>1288</v>
      </c>
      <c r="H1413" s="44">
        <v>1082</v>
      </c>
      <c r="I1413" s="197" t="s">
        <v>43</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5">
      <c r="A1414" s="176" t="str">
        <f>IF(ISBLANK(INDEX('Policy Characteristics'!A:A,MATCH($C1414,'Policy Characteristics'!$C:$C,0))),"",INDEX('Policy Characteristics'!A:A,MATCH($C1414,'Policy Characteristics'!$C:$C,0)))</f>
        <v>Industry</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1944</v>
      </c>
      <c r="E1414" s="47" t="s">
        <v>1285</v>
      </c>
      <c r="F1414" t="s">
        <v>1907</v>
      </c>
      <c r="G1414" s="47" t="s">
        <v>1291</v>
      </c>
      <c r="H1414" s="44">
        <v>1083</v>
      </c>
      <c r="I1414" s="197" t="s">
        <v>44</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5">
      <c r="A1415" s="176" t="str">
        <f>IF(ISBLANK(INDEX('Policy Characteristics'!A:A,MATCH($C1415,'Policy Characteristics'!$C:$C,0))),"",INDEX('Policy Characteristics'!A:A,MATCH($C1415,'Policy Characteristics'!$C:$C,0)))</f>
        <v>Industry</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1944</v>
      </c>
      <c r="E1415" s="47" t="s">
        <v>1582</v>
      </c>
      <c r="F1415" t="s">
        <v>1907</v>
      </c>
      <c r="G1415" s="47" t="s">
        <v>1585</v>
      </c>
      <c r="H1415" s="44">
        <v>1084</v>
      </c>
      <c r="I1415" s="197" t="s">
        <v>44</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5">
      <c r="A1416" s="176" t="str">
        <f>IF(ISBLANK(INDEX('Policy Characteristics'!A:A,MATCH($C1416,'Policy Characteristics'!$C:$C,0))),"",INDEX('Policy Characteristics'!A:A,MATCH($C1416,'Policy Characteristics'!$C:$C,0)))</f>
        <v>Industry</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1944</v>
      </c>
      <c r="E1416" s="47" t="s">
        <v>1583</v>
      </c>
      <c r="F1416" t="s">
        <v>1907</v>
      </c>
      <c r="G1416" s="47" t="s">
        <v>1587</v>
      </c>
      <c r="H1416" s="44">
        <v>1085</v>
      </c>
      <c r="I1416" s="197" t="s">
        <v>43</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5">
      <c r="A1417" s="176" t="str">
        <f>IF(ISBLANK(INDEX('Policy Characteristics'!A:A,MATCH($C1417,'Policy Characteristics'!$C:$C,0))),"",INDEX('Policy Characteristics'!A:A,MATCH($C1417,'Policy Characteristics'!$C:$C,0)))</f>
        <v>Industry</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1944</v>
      </c>
      <c r="E1417" s="47" t="s">
        <v>1584</v>
      </c>
      <c r="F1417" t="s">
        <v>1907</v>
      </c>
      <c r="G1417" s="47" t="s">
        <v>1588</v>
      </c>
      <c r="H1417" s="44">
        <v>1086</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5">
      <c r="A1418" s="176" t="str">
        <f>IF(ISBLANK(INDEX('Policy Characteristics'!A:A,MATCH($C1418,'Policy Characteristics'!$C:$C,0))),"",INDEX('Policy Characteristics'!A:A,MATCH($C1418,'Policy Characteristics'!$C:$C,0)))</f>
        <v>Industry</v>
      </c>
      <c r="B1418" s="184" t="str">
        <f>IF(ISBLANK(INDEX('Policy Characteristics'!B:B,MATCH($C1418,'Policy Characteristics'!$C:$C,0))),"",INDEX('Policy Characteristics'!B:B,MATCH($C1418,'Policy Characteristics'!$C:$C,0)))</f>
        <v>Industry Energy Efficiency Standards</v>
      </c>
      <c r="C1418" s="176" t="str">
        <f t="shared" ref="C1418:C1481" si="50">C$1289</f>
        <v>Percentage Improvement in Eqpt Efficiency Standards above BAU</v>
      </c>
      <c r="D1418" s="6" t="s">
        <v>1944</v>
      </c>
      <c r="E1418" s="47" t="s">
        <v>1581</v>
      </c>
      <c r="F1418" t="s">
        <v>1907</v>
      </c>
      <c r="G1418" s="47" t="s">
        <v>1586</v>
      </c>
      <c r="H1418" s="44">
        <v>1087</v>
      </c>
      <c r="I1418" s="197" t="s">
        <v>44</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5">
      <c r="A1419" s="176" t="str">
        <f>IF(ISBLANK(INDEX('Policy Characteristics'!A:A,MATCH($C1419,'Policy Characteristics'!$C:$C,0))),"",INDEX('Policy Characteristics'!A:A,MATCH($C1419,'Policy Characteristics'!$C:$C,0)))</f>
        <v>Industry</v>
      </c>
      <c r="B1419" s="184" t="str">
        <f>IF(ISBLANK(INDEX('Policy Characteristics'!B:B,MATCH($C1419,'Policy Characteristics'!$C:$C,0))),"",INDEX('Policy Characteristics'!B:B,MATCH($C1419,'Policy Characteristics'!$C:$C,0)))</f>
        <v>Industry Energy Efficiency Standards</v>
      </c>
      <c r="C1419" s="176" t="str">
        <f t="shared" si="50"/>
        <v>Percentage Improvement in Eqpt Efficiency Standards above BAU</v>
      </c>
      <c r="D1419" s="6" t="s">
        <v>1945</v>
      </c>
      <c r="E1419" s="47" t="s">
        <v>1280</v>
      </c>
      <c r="F1419" t="s">
        <v>1456</v>
      </c>
      <c r="G1419" s="47" t="s">
        <v>1286</v>
      </c>
      <c r="H1419" s="44">
        <v>1088</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5">
      <c r="A1420" s="176" t="str">
        <f>IF(ISBLANK(INDEX('Policy Characteristics'!A:A,MATCH($C1420,'Policy Characteristics'!$C:$C,0))),"",INDEX('Policy Characteristics'!A:A,MATCH($C1420,'Policy Characteristics'!$C:$C,0)))</f>
        <v>Industry</v>
      </c>
      <c r="B1420" s="184" t="str">
        <f>IF(ISBLANK(INDEX('Policy Characteristics'!B:B,MATCH($C1420,'Policy Characteristics'!$C:$C,0))),"",INDEX('Policy Characteristics'!B:B,MATCH($C1420,'Policy Characteristics'!$C:$C,0)))</f>
        <v>Industry Energy Efficiency Standards</v>
      </c>
      <c r="C1420" s="176" t="str">
        <f t="shared" si="50"/>
        <v>Percentage Improvement in Eqpt Efficiency Standards above BAU</v>
      </c>
      <c r="D1420" s="6" t="s">
        <v>1945</v>
      </c>
      <c r="E1420" s="47" t="s">
        <v>1281</v>
      </c>
      <c r="F1420" t="s">
        <v>1456</v>
      </c>
      <c r="G1420" s="47" t="s">
        <v>1289</v>
      </c>
      <c r="H1420" s="44">
        <v>1089</v>
      </c>
      <c r="I1420" s="197" t="s">
        <v>43</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5">
      <c r="A1421" s="176" t="str">
        <f>IF(ISBLANK(INDEX('Policy Characteristics'!A:A,MATCH($C1421,'Policy Characteristics'!$C:$C,0))),"",INDEX('Policy Characteristics'!A:A,MATCH($C1421,'Policy Characteristics'!$C:$C,0)))</f>
        <v>Industry</v>
      </c>
      <c r="B1421" s="184" t="str">
        <f>IF(ISBLANK(INDEX('Policy Characteristics'!B:B,MATCH($C1421,'Policy Characteristics'!$C:$C,0))),"",INDEX('Policy Characteristics'!B:B,MATCH($C1421,'Policy Characteristics'!$C:$C,0)))</f>
        <v>Industry Energy Efficiency Standards</v>
      </c>
      <c r="C1421" s="176" t="str">
        <f t="shared" si="50"/>
        <v>Percentage Improvement in Eqpt Efficiency Standards above BAU</v>
      </c>
      <c r="D1421" s="6" t="s">
        <v>1945</v>
      </c>
      <c r="E1421" s="47" t="s">
        <v>1282</v>
      </c>
      <c r="F1421" t="s">
        <v>1456</v>
      </c>
      <c r="G1421" s="47" t="s">
        <v>1290</v>
      </c>
      <c r="H1421" s="44">
        <v>1090</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5">
      <c r="A1422" s="176" t="str">
        <f>IF(ISBLANK(INDEX('Policy Characteristics'!A:A,MATCH($C1422,'Policy Characteristics'!$C:$C,0))),"",INDEX('Policy Characteristics'!A:A,MATCH($C1422,'Policy Characteristics'!$C:$C,0)))</f>
        <v>Industry</v>
      </c>
      <c r="B1422" s="184" t="str">
        <f>IF(ISBLANK(INDEX('Policy Characteristics'!B:B,MATCH($C1422,'Policy Characteristics'!$C:$C,0))),"",INDEX('Policy Characteristics'!B:B,MATCH($C1422,'Policy Characteristics'!$C:$C,0)))</f>
        <v>Industry Energy Efficiency Standards</v>
      </c>
      <c r="C1422" s="176" t="str">
        <f t="shared" si="50"/>
        <v>Percentage Improvement in Eqpt Efficiency Standards above BAU</v>
      </c>
      <c r="D1422" s="6" t="s">
        <v>1945</v>
      </c>
      <c r="E1422" s="47" t="s">
        <v>1283</v>
      </c>
      <c r="F1422" t="s">
        <v>1456</v>
      </c>
      <c r="G1422" s="47" t="s">
        <v>1287</v>
      </c>
      <c r="H1422" s="44">
        <v>1091</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5">
      <c r="A1423" s="176" t="str">
        <f>IF(ISBLANK(INDEX('Policy Characteristics'!A:A,MATCH($C1423,'Policy Characteristics'!$C:$C,0))),"",INDEX('Policy Characteristics'!A:A,MATCH($C1423,'Policy Characteristics'!$C:$C,0)))</f>
        <v>Industry</v>
      </c>
      <c r="B1423" s="184" t="str">
        <f>IF(ISBLANK(INDEX('Policy Characteristics'!B:B,MATCH($C1423,'Policy Characteristics'!$C:$C,0))),"",INDEX('Policy Characteristics'!B:B,MATCH($C1423,'Policy Characteristics'!$C:$C,0)))</f>
        <v>Industry Energy Efficiency Standards</v>
      </c>
      <c r="C1423" s="176" t="str">
        <f t="shared" si="50"/>
        <v>Percentage Improvement in Eqpt Efficiency Standards above BAU</v>
      </c>
      <c r="D1423" s="6" t="s">
        <v>1945</v>
      </c>
      <c r="E1423" s="47" t="s">
        <v>1284</v>
      </c>
      <c r="F1423" t="s">
        <v>1456</v>
      </c>
      <c r="G1423" s="47" t="s">
        <v>1288</v>
      </c>
      <c r="H1423" s="44">
        <v>1092</v>
      </c>
      <c r="I1423" s="197" t="s">
        <v>43</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5">
      <c r="A1424" s="176" t="str">
        <f>IF(ISBLANK(INDEX('Policy Characteristics'!A:A,MATCH($C1424,'Policy Characteristics'!$C:$C,0))),"",INDEX('Policy Characteristics'!A:A,MATCH($C1424,'Policy Characteristics'!$C:$C,0)))</f>
        <v>Industry</v>
      </c>
      <c r="B1424" s="184" t="str">
        <f>IF(ISBLANK(INDEX('Policy Characteristics'!B:B,MATCH($C1424,'Policy Characteristics'!$C:$C,0))),"",INDEX('Policy Characteristics'!B:B,MATCH($C1424,'Policy Characteristics'!$C:$C,0)))</f>
        <v>Industry Energy Efficiency Standards</v>
      </c>
      <c r="C1424" s="176" t="str">
        <f t="shared" si="50"/>
        <v>Percentage Improvement in Eqpt Efficiency Standards above BAU</v>
      </c>
      <c r="D1424" s="6" t="s">
        <v>1945</v>
      </c>
      <c r="E1424" s="47" t="s">
        <v>1285</v>
      </c>
      <c r="F1424" t="s">
        <v>1456</v>
      </c>
      <c r="G1424" s="47" t="s">
        <v>1291</v>
      </c>
      <c r="H1424" s="44">
        <v>1093</v>
      </c>
      <c r="I1424" s="197" t="s">
        <v>44</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5">
      <c r="A1425" s="176" t="str">
        <f>IF(ISBLANK(INDEX('Policy Characteristics'!A:A,MATCH($C1425,'Policy Characteristics'!$C:$C,0))),"",INDEX('Policy Characteristics'!A:A,MATCH($C1425,'Policy Characteristics'!$C:$C,0)))</f>
        <v>Industry</v>
      </c>
      <c r="B1425" s="184" t="str">
        <f>IF(ISBLANK(INDEX('Policy Characteristics'!B:B,MATCH($C1425,'Policy Characteristics'!$C:$C,0))),"",INDEX('Policy Characteristics'!B:B,MATCH($C1425,'Policy Characteristics'!$C:$C,0)))</f>
        <v>Industry Energy Efficiency Standards</v>
      </c>
      <c r="C1425" s="176" t="str">
        <f t="shared" si="50"/>
        <v>Percentage Improvement in Eqpt Efficiency Standards above BAU</v>
      </c>
      <c r="D1425" s="6" t="s">
        <v>1945</v>
      </c>
      <c r="E1425" s="47" t="s">
        <v>1582</v>
      </c>
      <c r="F1425" t="s">
        <v>1456</v>
      </c>
      <c r="G1425" s="47" t="s">
        <v>1585</v>
      </c>
      <c r="H1425" s="44">
        <v>1094</v>
      </c>
      <c r="I1425" s="197" t="s">
        <v>44</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5">
      <c r="A1426" s="176" t="str">
        <f>IF(ISBLANK(INDEX('Policy Characteristics'!A:A,MATCH($C1426,'Policy Characteristics'!$C:$C,0))),"",INDEX('Policy Characteristics'!A:A,MATCH($C1426,'Policy Characteristics'!$C:$C,0)))</f>
        <v>Industry</v>
      </c>
      <c r="B1426" s="184" t="str">
        <f>IF(ISBLANK(INDEX('Policy Characteristics'!B:B,MATCH($C1426,'Policy Characteristics'!$C:$C,0))),"",INDEX('Policy Characteristics'!B:B,MATCH($C1426,'Policy Characteristics'!$C:$C,0)))</f>
        <v>Industry Energy Efficiency Standards</v>
      </c>
      <c r="C1426" s="176" t="str">
        <f t="shared" si="50"/>
        <v>Percentage Improvement in Eqpt Efficiency Standards above BAU</v>
      </c>
      <c r="D1426" s="6" t="s">
        <v>1945</v>
      </c>
      <c r="E1426" s="47" t="s">
        <v>1583</v>
      </c>
      <c r="F1426" t="s">
        <v>1456</v>
      </c>
      <c r="G1426" s="47" t="s">
        <v>1587</v>
      </c>
      <c r="H1426" s="44">
        <v>1095</v>
      </c>
      <c r="I1426" s="197" t="s">
        <v>43</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5">
      <c r="A1427" s="176" t="str">
        <f>IF(ISBLANK(INDEX('Policy Characteristics'!A:A,MATCH($C1427,'Policy Characteristics'!$C:$C,0))),"",INDEX('Policy Characteristics'!A:A,MATCH($C1427,'Policy Characteristics'!$C:$C,0)))</f>
        <v>Industry</v>
      </c>
      <c r="B1427" s="184" t="str">
        <f>IF(ISBLANK(INDEX('Policy Characteristics'!B:B,MATCH($C1427,'Policy Characteristics'!$C:$C,0))),"",INDEX('Policy Characteristics'!B:B,MATCH($C1427,'Policy Characteristics'!$C:$C,0)))</f>
        <v>Industry Energy Efficiency Standards</v>
      </c>
      <c r="C1427" s="176" t="str">
        <f t="shared" si="50"/>
        <v>Percentage Improvement in Eqpt Efficiency Standards above BAU</v>
      </c>
      <c r="D1427" s="6" t="s">
        <v>1945</v>
      </c>
      <c r="E1427" s="47" t="s">
        <v>1584</v>
      </c>
      <c r="F1427" t="s">
        <v>1456</v>
      </c>
      <c r="G1427" s="47" t="s">
        <v>1588</v>
      </c>
      <c r="H1427" s="44">
        <v>1096</v>
      </c>
      <c r="I1427" s="197" t="s">
        <v>43</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5">
      <c r="A1428" s="176" t="str">
        <f>IF(ISBLANK(INDEX('Policy Characteristics'!A:A,MATCH($C1428,'Policy Characteristics'!$C:$C,0))),"",INDEX('Policy Characteristics'!A:A,MATCH($C1428,'Policy Characteristics'!$C:$C,0)))</f>
        <v>Industry</v>
      </c>
      <c r="B1428" s="184" t="str">
        <f>IF(ISBLANK(INDEX('Policy Characteristics'!B:B,MATCH($C1428,'Policy Characteristics'!$C:$C,0))),"",INDEX('Policy Characteristics'!B:B,MATCH($C1428,'Policy Characteristics'!$C:$C,0)))</f>
        <v>Industry Energy Efficiency Standards</v>
      </c>
      <c r="C1428" s="176" t="str">
        <f t="shared" si="50"/>
        <v>Percentage Improvement in Eqpt Efficiency Standards above BAU</v>
      </c>
      <c r="D1428" s="6" t="s">
        <v>1945</v>
      </c>
      <c r="E1428" s="47" t="s">
        <v>1581</v>
      </c>
      <c r="F1428" t="s">
        <v>1456</v>
      </c>
      <c r="G1428" s="47" t="s">
        <v>1586</v>
      </c>
      <c r="H1428" s="44">
        <v>1097</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5">
      <c r="A1429" s="176" t="str">
        <f>IF(ISBLANK(INDEX('Policy Characteristics'!A:A,MATCH($C1429,'Policy Characteristics'!$C:$C,0))),"",INDEX('Policy Characteristics'!A:A,MATCH($C1429,'Policy Characteristics'!$C:$C,0)))</f>
        <v>Industry</v>
      </c>
      <c r="B1429" s="184" t="str">
        <f>IF(ISBLANK(INDEX('Policy Characteristics'!B:B,MATCH($C1429,'Policy Characteristics'!$C:$C,0))),"",INDEX('Policy Characteristics'!B:B,MATCH($C1429,'Policy Characteristics'!$C:$C,0)))</f>
        <v>Industry Energy Efficiency Standards</v>
      </c>
      <c r="C1429" s="176" t="str">
        <f t="shared" si="50"/>
        <v>Percentage Improvement in Eqpt Efficiency Standards above BAU</v>
      </c>
      <c r="D1429" s="6" t="s">
        <v>1946</v>
      </c>
      <c r="E1429" s="47" t="s">
        <v>1280</v>
      </c>
      <c r="F1429" t="s">
        <v>1908</v>
      </c>
      <c r="G1429" s="47" t="s">
        <v>1286</v>
      </c>
      <c r="H1429" s="44">
        <v>1098</v>
      </c>
      <c r="I1429" s="197" t="s">
        <v>43</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5">
      <c r="A1430" s="176" t="str">
        <f>IF(ISBLANK(INDEX('Policy Characteristics'!A:A,MATCH($C1430,'Policy Characteristics'!$C:$C,0))),"",INDEX('Policy Characteristics'!A:A,MATCH($C1430,'Policy Characteristics'!$C:$C,0)))</f>
        <v>Industry</v>
      </c>
      <c r="B1430" s="184" t="str">
        <f>IF(ISBLANK(INDEX('Policy Characteristics'!B:B,MATCH($C1430,'Policy Characteristics'!$C:$C,0))),"",INDEX('Policy Characteristics'!B:B,MATCH($C1430,'Policy Characteristics'!$C:$C,0)))</f>
        <v>Industry Energy Efficiency Standards</v>
      </c>
      <c r="C1430" s="176" t="str">
        <f t="shared" si="50"/>
        <v>Percentage Improvement in Eqpt Efficiency Standards above BAU</v>
      </c>
      <c r="D1430" s="6" t="s">
        <v>1946</v>
      </c>
      <c r="E1430" s="47" t="s">
        <v>1281</v>
      </c>
      <c r="F1430" t="s">
        <v>1908</v>
      </c>
      <c r="G1430" s="47" t="s">
        <v>1289</v>
      </c>
      <c r="H1430" s="44">
        <v>1099</v>
      </c>
      <c r="I1430" s="197" t="s">
        <v>43</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5">
      <c r="A1431" s="176" t="str">
        <f>IF(ISBLANK(INDEX('Policy Characteristics'!A:A,MATCH($C1431,'Policy Characteristics'!$C:$C,0))),"",INDEX('Policy Characteristics'!A:A,MATCH($C1431,'Policy Characteristics'!$C:$C,0)))</f>
        <v>Industry</v>
      </c>
      <c r="B1431" s="184" t="str">
        <f>IF(ISBLANK(INDEX('Policy Characteristics'!B:B,MATCH($C1431,'Policy Characteristics'!$C:$C,0))),"",INDEX('Policy Characteristics'!B:B,MATCH($C1431,'Policy Characteristics'!$C:$C,0)))</f>
        <v>Industry Energy Efficiency Standards</v>
      </c>
      <c r="C1431" s="176" t="str">
        <f t="shared" si="50"/>
        <v>Percentage Improvement in Eqpt Efficiency Standards above BAU</v>
      </c>
      <c r="D1431" s="6" t="s">
        <v>1946</v>
      </c>
      <c r="E1431" s="47" t="s">
        <v>1282</v>
      </c>
      <c r="F1431" t="s">
        <v>1908</v>
      </c>
      <c r="G1431" s="47" t="s">
        <v>1290</v>
      </c>
      <c r="H1431" s="44">
        <v>1100</v>
      </c>
      <c r="I1431" s="197" t="s">
        <v>43</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5">
      <c r="A1432" s="176" t="str">
        <f>IF(ISBLANK(INDEX('Policy Characteristics'!A:A,MATCH($C1432,'Policy Characteristics'!$C:$C,0))),"",INDEX('Policy Characteristics'!A:A,MATCH($C1432,'Policy Characteristics'!$C:$C,0)))</f>
        <v>Industry</v>
      </c>
      <c r="B1432" s="184" t="str">
        <f>IF(ISBLANK(INDEX('Policy Characteristics'!B:B,MATCH($C1432,'Policy Characteristics'!$C:$C,0))),"",INDEX('Policy Characteristics'!B:B,MATCH($C1432,'Policy Characteristics'!$C:$C,0)))</f>
        <v>Industry Energy Efficiency Standards</v>
      </c>
      <c r="C1432" s="176" t="str">
        <f t="shared" si="50"/>
        <v>Percentage Improvement in Eqpt Efficiency Standards above BAU</v>
      </c>
      <c r="D1432" s="6" t="s">
        <v>1946</v>
      </c>
      <c r="E1432" s="47" t="s">
        <v>1283</v>
      </c>
      <c r="F1432" t="s">
        <v>1908</v>
      </c>
      <c r="G1432" s="47" t="s">
        <v>1287</v>
      </c>
      <c r="H1432" s="44">
        <v>1101</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5">
      <c r="A1433" s="176" t="str">
        <f>IF(ISBLANK(INDEX('Policy Characteristics'!A:A,MATCH($C1433,'Policy Characteristics'!$C:$C,0))),"",INDEX('Policy Characteristics'!A:A,MATCH($C1433,'Policy Characteristics'!$C:$C,0)))</f>
        <v>Industry</v>
      </c>
      <c r="B1433" s="184" t="str">
        <f>IF(ISBLANK(INDEX('Policy Characteristics'!B:B,MATCH($C1433,'Policy Characteristics'!$C:$C,0))),"",INDEX('Policy Characteristics'!B:B,MATCH($C1433,'Policy Characteristics'!$C:$C,0)))</f>
        <v>Industry Energy Efficiency Standards</v>
      </c>
      <c r="C1433" s="176" t="str">
        <f t="shared" si="50"/>
        <v>Percentage Improvement in Eqpt Efficiency Standards above BAU</v>
      </c>
      <c r="D1433" s="6" t="s">
        <v>1946</v>
      </c>
      <c r="E1433" s="47" t="s">
        <v>1284</v>
      </c>
      <c r="F1433" t="s">
        <v>1908</v>
      </c>
      <c r="G1433" s="47" t="s">
        <v>1288</v>
      </c>
      <c r="H1433" s="44">
        <v>1102</v>
      </c>
      <c r="I1433" s="197" t="s">
        <v>43</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5">
      <c r="A1434" s="176" t="str">
        <f>IF(ISBLANK(INDEX('Policy Characteristics'!A:A,MATCH($C1434,'Policy Characteristics'!$C:$C,0))),"",INDEX('Policy Characteristics'!A:A,MATCH($C1434,'Policy Characteristics'!$C:$C,0)))</f>
        <v>Industry</v>
      </c>
      <c r="B1434" s="184" t="str">
        <f>IF(ISBLANK(INDEX('Policy Characteristics'!B:B,MATCH($C1434,'Policy Characteristics'!$C:$C,0))),"",INDEX('Policy Characteristics'!B:B,MATCH($C1434,'Policy Characteristics'!$C:$C,0)))</f>
        <v>Industry Energy Efficiency Standards</v>
      </c>
      <c r="C1434" s="176" t="str">
        <f t="shared" si="50"/>
        <v>Percentage Improvement in Eqpt Efficiency Standards above BAU</v>
      </c>
      <c r="D1434" s="6" t="s">
        <v>1946</v>
      </c>
      <c r="E1434" s="47" t="s">
        <v>1285</v>
      </c>
      <c r="F1434" t="s">
        <v>1908</v>
      </c>
      <c r="G1434" s="47" t="s">
        <v>1291</v>
      </c>
      <c r="H1434" s="44">
        <v>1103</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5">
      <c r="A1435" s="176" t="str">
        <f>IF(ISBLANK(INDEX('Policy Characteristics'!A:A,MATCH($C1435,'Policy Characteristics'!$C:$C,0))),"",INDEX('Policy Characteristics'!A:A,MATCH($C1435,'Policy Characteristics'!$C:$C,0)))</f>
        <v>Industry</v>
      </c>
      <c r="B1435" s="184" t="str">
        <f>IF(ISBLANK(INDEX('Policy Characteristics'!B:B,MATCH($C1435,'Policy Characteristics'!$C:$C,0))),"",INDEX('Policy Characteristics'!B:B,MATCH($C1435,'Policy Characteristics'!$C:$C,0)))</f>
        <v>Industry Energy Efficiency Standards</v>
      </c>
      <c r="C1435" s="176" t="str">
        <f t="shared" si="50"/>
        <v>Percentage Improvement in Eqpt Efficiency Standards above BAU</v>
      </c>
      <c r="D1435" s="6" t="s">
        <v>1946</v>
      </c>
      <c r="E1435" s="47" t="s">
        <v>1582</v>
      </c>
      <c r="F1435" t="s">
        <v>1908</v>
      </c>
      <c r="G1435" s="47" t="s">
        <v>1585</v>
      </c>
      <c r="H1435" s="44">
        <v>1104</v>
      </c>
      <c r="I1435" s="197"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5">
      <c r="A1436" s="176" t="str">
        <f>IF(ISBLANK(INDEX('Policy Characteristics'!A:A,MATCH($C1436,'Policy Characteristics'!$C:$C,0))),"",INDEX('Policy Characteristics'!A:A,MATCH($C1436,'Policy Characteristics'!$C:$C,0)))</f>
        <v>Industry</v>
      </c>
      <c r="B1436" s="184" t="str">
        <f>IF(ISBLANK(INDEX('Policy Characteristics'!B:B,MATCH($C1436,'Policy Characteristics'!$C:$C,0))),"",INDEX('Policy Characteristics'!B:B,MATCH($C1436,'Policy Characteristics'!$C:$C,0)))</f>
        <v>Industry Energy Efficiency Standards</v>
      </c>
      <c r="C1436" s="176" t="str">
        <f t="shared" si="50"/>
        <v>Percentage Improvement in Eqpt Efficiency Standards above BAU</v>
      </c>
      <c r="D1436" s="6" t="s">
        <v>1946</v>
      </c>
      <c r="E1436" s="47" t="s">
        <v>1583</v>
      </c>
      <c r="F1436" t="s">
        <v>1908</v>
      </c>
      <c r="G1436" s="47" t="s">
        <v>1587</v>
      </c>
      <c r="H1436" s="44">
        <v>1105</v>
      </c>
      <c r="I1436" s="197" t="s">
        <v>43</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5">
      <c r="A1437" s="176" t="str">
        <f>IF(ISBLANK(INDEX('Policy Characteristics'!A:A,MATCH($C1437,'Policy Characteristics'!$C:$C,0))),"",INDEX('Policy Characteristics'!A:A,MATCH($C1437,'Policy Characteristics'!$C:$C,0)))</f>
        <v>Industry</v>
      </c>
      <c r="B1437" s="184" t="str">
        <f>IF(ISBLANK(INDEX('Policy Characteristics'!B:B,MATCH($C1437,'Policy Characteristics'!$C:$C,0))),"",INDEX('Policy Characteristics'!B:B,MATCH($C1437,'Policy Characteristics'!$C:$C,0)))</f>
        <v>Industry Energy Efficiency Standards</v>
      </c>
      <c r="C1437" s="176" t="str">
        <f t="shared" si="50"/>
        <v>Percentage Improvement in Eqpt Efficiency Standards above BAU</v>
      </c>
      <c r="D1437" s="6" t="s">
        <v>1946</v>
      </c>
      <c r="E1437" s="47" t="s">
        <v>1584</v>
      </c>
      <c r="F1437" t="s">
        <v>1908</v>
      </c>
      <c r="G1437" s="47" t="s">
        <v>1588</v>
      </c>
      <c r="H1437" s="44">
        <v>1106</v>
      </c>
      <c r="I1437" s="197" t="s">
        <v>43</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5">
      <c r="A1438" s="176" t="str">
        <f>IF(ISBLANK(INDEX('Policy Characteristics'!A:A,MATCH($C1438,'Policy Characteristics'!$C:$C,0))),"",INDEX('Policy Characteristics'!A:A,MATCH($C1438,'Policy Characteristics'!$C:$C,0)))</f>
        <v>Industry</v>
      </c>
      <c r="B1438" s="184" t="str">
        <f>IF(ISBLANK(INDEX('Policy Characteristics'!B:B,MATCH($C1438,'Policy Characteristics'!$C:$C,0))),"",INDEX('Policy Characteristics'!B:B,MATCH($C1438,'Policy Characteristics'!$C:$C,0)))</f>
        <v>Industry Energy Efficiency Standards</v>
      </c>
      <c r="C1438" s="176" t="str">
        <f t="shared" si="50"/>
        <v>Percentage Improvement in Eqpt Efficiency Standards above BAU</v>
      </c>
      <c r="D1438" s="6" t="s">
        <v>1946</v>
      </c>
      <c r="E1438" s="47" t="s">
        <v>1581</v>
      </c>
      <c r="F1438" t="s">
        <v>1908</v>
      </c>
      <c r="G1438" s="47" t="s">
        <v>1586</v>
      </c>
      <c r="H1438" s="44">
        <v>1107</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5">
      <c r="A1439" s="176" t="str">
        <f>IF(ISBLANK(INDEX('Policy Characteristics'!A:A,MATCH($C1439,'Policy Characteristics'!$C:$C,0))),"",INDEX('Policy Characteristics'!A:A,MATCH($C1439,'Policy Characteristics'!$C:$C,0)))</f>
        <v>Industry</v>
      </c>
      <c r="B1439" s="184" t="str">
        <f>IF(ISBLANK(INDEX('Policy Characteristics'!B:B,MATCH($C1439,'Policy Characteristics'!$C:$C,0))),"",INDEX('Policy Characteristics'!B:B,MATCH($C1439,'Policy Characteristics'!$C:$C,0)))</f>
        <v>Industry Energy Efficiency Standards</v>
      </c>
      <c r="C1439" s="176" t="str">
        <f t="shared" si="50"/>
        <v>Percentage Improvement in Eqpt Efficiency Standards above BAU</v>
      </c>
      <c r="D1439" s="6" t="s">
        <v>1947</v>
      </c>
      <c r="E1439" s="47" t="s">
        <v>1280</v>
      </c>
      <c r="F1439" t="s">
        <v>1909</v>
      </c>
      <c r="G1439" s="47" t="s">
        <v>1286</v>
      </c>
      <c r="H1439" s="44">
        <v>1108</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5">
      <c r="A1440" s="176" t="str">
        <f>IF(ISBLANK(INDEX('Policy Characteristics'!A:A,MATCH($C1440,'Policy Characteristics'!$C:$C,0))),"",INDEX('Policy Characteristics'!A:A,MATCH($C1440,'Policy Characteristics'!$C:$C,0)))</f>
        <v>Industry</v>
      </c>
      <c r="B1440" s="184" t="str">
        <f>IF(ISBLANK(INDEX('Policy Characteristics'!B:B,MATCH($C1440,'Policy Characteristics'!$C:$C,0))),"",INDEX('Policy Characteristics'!B:B,MATCH($C1440,'Policy Characteristics'!$C:$C,0)))</f>
        <v>Industry Energy Efficiency Standards</v>
      </c>
      <c r="C1440" s="176" t="str">
        <f t="shared" si="50"/>
        <v>Percentage Improvement in Eqpt Efficiency Standards above BAU</v>
      </c>
      <c r="D1440" s="6" t="s">
        <v>1947</v>
      </c>
      <c r="E1440" s="47" t="s">
        <v>1281</v>
      </c>
      <c r="F1440" t="s">
        <v>1909</v>
      </c>
      <c r="G1440" s="47" t="s">
        <v>1289</v>
      </c>
      <c r="H1440" s="44">
        <v>1109</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5">
      <c r="A1441" s="176" t="str">
        <f>IF(ISBLANK(INDEX('Policy Characteristics'!A:A,MATCH($C1441,'Policy Characteristics'!$C:$C,0))),"",INDEX('Policy Characteristics'!A:A,MATCH($C1441,'Policy Characteristics'!$C:$C,0)))</f>
        <v>Industry</v>
      </c>
      <c r="B1441" s="184" t="str">
        <f>IF(ISBLANK(INDEX('Policy Characteristics'!B:B,MATCH($C1441,'Policy Characteristics'!$C:$C,0))),"",INDEX('Policy Characteristics'!B:B,MATCH($C1441,'Policy Characteristics'!$C:$C,0)))</f>
        <v>Industry Energy Efficiency Standards</v>
      </c>
      <c r="C1441" s="176" t="str">
        <f t="shared" si="50"/>
        <v>Percentage Improvement in Eqpt Efficiency Standards above BAU</v>
      </c>
      <c r="D1441" s="6" t="s">
        <v>1947</v>
      </c>
      <c r="E1441" s="47" t="s">
        <v>1282</v>
      </c>
      <c r="F1441" t="s">
        <v>1909</v>
      </c>
      <c r="G1441" s="47" t="s">
        <v>1290</v>
      </c>
      <c r="H1441" s="44">
        <v>1110</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5">
      <c r="A1442" s="176" t="str">
        <f>IF(ISBLANK(INDEX('Policy Characteristics'!A:A,MATCH($C1442,'Policy Characteristics'!$C:$C,0))),"",INDEX('Policy Characteristics'!A:A,MATCH($C1442,'Policy Characteristics'!$C:$C,0)))</f>
        <v>Industry</v>
      </c>
      <c r="B1442" s="184" t="str">
        <f>IF(ISBLANK(INDEX('Policy Characteristics'!B:B,MATCH($C1442,'Policy Characteristics'!$C:$C,0))),"",INDEX('Policy Characteristics'!B:B,MATCH($C1442,'Policy Characteristics'!$C:$C,0)))</f>
        <v>Industry Energy Efficiency Standards</v>
      </c>
      <c r="C1442" s="176" t="str">
        <f t="shared" si="50"/>
        <v>Percentage Improvement in Eqpt Efficiency Standards above BAU</v>
      </c>
      <c r="D1442" s="6" t="s">
        <v>1947</v>
      </c>
      <c r="E1442" s="47" t="s">
        <v>1283</v>
      </c>
      <c r="F1442" t="s">
        <v>1909</v>
      </c>
      <c r="G1442" s="47" t="s">
        <v>1287</v>
      </c>
      <c r="H1442" s="44">
        <v>1111</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5">
      <c r="A1443" s="176" t="str">
        <f>IF(ISBLANK(INDEX('Policy Characteristics'!A:A,MATCH($C1443,'Policy Characteristics'!$C:$C,0))),"",INDEX('Policy Characteristics'!A:A,MATCH($C1443,'Policy Characteristics'!$C:$C,0)))</f>
        <v>Industry</v>
      </c>
      <c r="B1443" s="184" t="str">
        <f>IF(ISBLANK(INDEX('Policy Characteristics'!B:B,MATCH($C1443,'Policy Characteristics'!$C:$C,0))),"",INDEX('Policy Characteristics'!B:B,MATCH($C1443,'Policy Characteristics'!$C:$C,0)))</f>
        <v>Industry Energy Efficiency Standards</v>
      </c>
      <c r="C1443" s="176" t="str">
        <f t="shared" si="50"/>
        <v>Percentage Improvement in Eqpt Efficiency Standards above BAU</v>
      </c>
      <c r="D1443" s="6" t="s">
        <v>1947</v>
      </c>
      <c r="E1443" s="47" t="s">
        <v>1284</v>
      </c>
      <c r="F1443" t="s">
        <v>1909</v>
      </c>
      <c r="G1443" s="47" t="s">
        <v>1288</v>
      </c>
      <c r="H1443" s="44">
        <v>1112</v>
      </c>
      <c r="I1443" s="198"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5">
      <c r="A1444" s="176" t="str">
        <f>IF(ISBLANK(INDEX('Policy Characteristics'!A:A,MATCH($C1444,'Policy Characteristics'!$C:$C,0))),"",INDEX('Policy Characteristics'!A:A,MATCH($C1444,'Policy Characteristics'!$C:$C,0)))</f>
        <v>Industry</v>
      </c>
      <c r="B1444" s="184" t="str">
        <f>IF(ISBLANK(INDEX('Policy Characteristics'!B:B,MATCH($C1444,'Policy Characteristics'!$C:$C,0))),"",INDEX('Policy Characteristics'!B:B,MATCH($C1444,'Policy Characteristics'!$C:$C,0)))</f>
        <v>Industry Energy Efficiency Standards</v>
      </c>
      <c r="C1444" s="176" t="str">
        <f t="shared" si="50"/>
        <v>Percentage Improvement in Eqpt Efficiency Standards above BAU</v>
      </c>
      <c r="D1444" s="6" t="s">
        <v>1947</v>
      </c>
      <c r="E1444" s="47" t="s">
        <v>1285</v>
      </c>
      <c r="F1444" t="s">
        <v>1909</v>
      </c>
      <c r="G1444" s="47" t="s">
        <v>1291</v>
      </c>
      <c r="H1444" s="44">
        <v>1113</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5">
      <c r="A1445" s="176" t="str">
        <f>IF(ISBLANK(INDEX('Policy Characteristics'!A:A,MATCH($C1445,'Policy Characteristics'!$C:$C,0))),"",INDEX('Policy Characteristics'!A:A,MATCH($C1445,'Policy Characteristics'!$C:$C,0)))</f>
        <v>Industry</v>
      </c>
      <c r="B1445" s="184" t="str">
        <f>IF(ISBLANK(INDEX('Policy Characteristics'!B:B,MATCH($C1445,'Policy Characteristics'!$C:$C,0))),"",INDEX('Policy Characteristics'!B:B,MATCH($C1445,'Policy Characteristics'!$C:$C,0)))</f>
        <v>Industry Energy Efficiency Standards</v>
      </c>
      <c r="C1445" s="176" t="str">
        <f t="shared" si="50"/>
        <v>Percentage Improvement in Eqpt Efficiency Standards above BAU</v>
      </c>
      <c r="D1445" s="6" t="s">
        <v>1947</v>
      </c>
      <c r="E1445" s="47" t="s">
        <v>1582</v>
      </c>
      <c r="F1445" t="s">
        <v>1909</v>
      </c>
      <c r="G1445" s="47" t="s">
        <v>1585</v>
      </c>
      <c r="H1445" s="44">
        <v>1114</v>
      </c>
      <c r="I1445" s="197"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5">
      <c r="A1446" s="176" t="str">
        <f>IF(ISBLANK(INDEX('Policy Characteristics'!A:A,MATCH($C1446,'Policy Characteristics'!$C:$C,0))),"",INDEX('Policy Characteristics'!A:A,MATCH($C1446,'Policy Characteristics'!$C:$C,0)))</f>
        <v>Industry</v>
      </c>
      <c r="B1446" s="184" t="str">
        <f>IF(ISBLANK(INDEX('Policy Characteristics'!B:B,MATCH($C1446,'Policy Characteristics'!$C:$C,0))),"",INDEX('Policy Characteristics'!B:B,MATCH($C1446,'Policy Characteristics'!$C:$C,0)))</f>
        <v>Industry Energy Efficiency Standards</v>
      </c>
      <c r="C1446" s="176" t="str">
        <f t="shared" si="50"/>
        <v>Percentage Improvement in Eqpt Efficiency Standards above BAU</v>
      </c>
      <c r="D1446" s="6" t="s">
        <v>1947</v>
      </c>
      <c r="E1446" s="47" t="s">
        <v>1583</v>
      </c>
      <c r="F1446" t="s">
        <v>1909</v>
      </c>
      <c r="G1446" s="47" t="s">
        <v>1587</v>
      </c>
      <c r="H1446" s="44">
        <v>1115</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5">
      <c r="A1447" s="176" t="str">
        <f>IF(ISBLANK(INDEX('Policy Characteristics'!A:A,MATCH($C1447,'Policy Characteristics'!$C:$C,0))),"",INDEX('Policy Characteristics'!A:A,MATCH($C1447,'Policy Characteristics'!$C:$C,0)))</f>
        <v>Industry</v>
      </c>
      <c r="B1447" s="184" t="str">
        <f>IF(ISBLANK(INDEX('Policy Characteristics'!B:B,MATCH($C1447,'Policy Characteristics'!$C:$C,0))),"",INDEX('Policy Characteristics'!B:B,MATCH($C1447,'Policy Characteristics'!$C:$C,0)))</f>
        <v>Industry Energy Efficiency Standards</v>
      </c>
      <c r="C1447" s="176" t="str">
        <f t="shared" si="50"/>
        <v>Percentage Improvement in Eqpt Efficiency Standards above BAU</v>
      </c>
      <c r="D1447" s="6" t="s">
        <v>1947</v>
      </c>
      <c r="E1447" s="47" t="s">
        <v>1584</v>
      </c>
      <c r="F1447" t="s">
        <v>1909</v>
      </c>
      <c r="G1447" s="47" t="s">
        <v>1588</v>
      </c>
      <c r="H1447" s="44">
        <v>1116</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5">
      <c r="A1448" s="176" t="str">
        <f>IF(ISBLANK(INDEX('Policy Characteristics'!A:A,MATCH($C1448,'Policy Characteristics'!$C:$C,0))),"",INDEX('Policy Characteristics'!A:A,MATCH($C1448,'Policy Characteristics'!$C:$C,0)))</f>
        <v>Industry</v>
      </c>
      <c r="B1448" s="184" t="str">
        <f>IF(ISBLANK(INDEX('Policy Characteristics'!B:B,MATCH($C1448,'Policy Characteristics'!$C:$C,0))),"",INDEX('Policy Characteristics'!B:B,MATCH($C1448,'Policy Characteristics'!$C:$C,0)))</f>
        <v>Industry Energy Efficiency Standards</v>
      </c>
      <c r="C1448" s="176" t="str">
        <f t="shared" si="50"/>
        <v>Percentage Improvement in Eqpt Efficiency Standards above BAU</v>
      </c>
      <c r="D1448" s="6" t="s">
        <v>1947</v>
      </c>
      <c r="E1448" s="47" t="s">
        <v>1581</v>
      </c>
      <c r="F1448" t="s">
        <v>1909</v>
      </c>
      <c r="G1448" s="47" t="s">
        <v>1586</v>
      </c>
      <c r="H1448" s="44">
        <v>1117</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5">
      <c r="A1449" s="176" t="str">
        <f>IF(ISBLANK(INDEX('Policy Characteristics'!A:A,MATCH($C1449,'Policy Characteristics'!$C:$C,0))),"",INDEX('Policy Characteristics'!A:A,MATCH($C1449,'Policy Characteristics'!$C:$C,0)))</f>
        <v>Industry</v>
      </c>
      <c r="B1449" s="184" t="str">
        <f>IF(ISBLANK(INDEX('Policy Characteristics'!B:B,MATCH($C1449,'Policy Characteristics'!$C:$C,0))),"",INDEX('Policy Characteristics'!B:B,MATCH($C1449,'Policy Characteristics'!$C:$C,0)))</f>
        <v>Industry Energy Efficiency Standards</v>
      </c>
      <c r="C1449" s="176" t="str">
        <f t="shared" si="50"/>
        <v>Percentage Improvement in Eqpt Efficiency Standards above BAU</v>
      </c>
      <c r="D1449" s="6" t="s">
        <v>1948</v>
      </c>
      <c r="E1449" s="47" t="s">
        <v>1280</v>
      </c>
      <c r="F1449" t="s">
        <v>1910</v>
      </c>
      <c r="G1449" s="47" t="s">
        <v>1286</v>
      </c>
      <c r="H1449" s="44">
        <v>1118</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5">
      <c r="A1450" s="176" t="str">
        <f>IF(ISBLANK(INDEX('Policy Characteristics'!A:A,MATCH($C1450,'Policy Characteristics'!$C:$C,0))),"",INDEX('Policy Characteristics'!A:A,MATCH($C1450,'Policy Characteristics'!$C:$C,0)))</f>
        <v>Industry</v>
      </c>
      <c r="B1450" s="184" t="str">
        <f>IF(ISBLANK(INDEX('Policy Characteristics'!B:B,MATCH($C1450,'Policy Characteristics'!$C:$C,0))),"",INDEX('Policy Characteristics'!B:B,MATCH($C1450,'Policy Characteristics'!$C:$C,0)))</f>
        <v>Industry Energy Efficiency Standards</v>
      </c>
      <c r="C1450" s="176" t="str">
        <f t="shared" si="50"/>
        <v>Percentage Improvement in Eqpt Efficiency Standards above BAU</v>
      </c>
      <c r="D1450" s="6" t="s">
        <v>1948</v>
      </c>
      <c r="E1450" s="47" t="s">
        <v>1281</v>
      </c>
      <c r="F1450" t="s">
        <v>1910</v>
      </c>
      <c r="G1450" s="47" t="s">
        <v>1289</v>
      </c>
      <c r="H1450" s="44">
        <v>1119</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5">
      <c r="A1451" s="176" t="str">
        <f>IF(ISBLANK(INDEX('Policy Characteristics'!A:A,MATCH($C1451,'Policy Characteristics'!$C:$C,0))),"",INDEX('Policy Characteristics'!A:A,MATCH($C1451,'Policy Characteristics'!$C:$C,0)))</f>
        <v>Industry</v>
      </c>
      <c r="B1451" s="184" t="str">
        <f>IF(ISBLANK(INDEX('Policy Characteristics'!B:B,MATCH($C1451,'Policy Characteristics'!$C:$C,0))),"",INDEX('Policy Characteristics'!B:B,MATCH($C1451,'Policy Characteristics'!$C:$C,0)))</f>
        <v>Industry Energy Efficiency Standards</v>
      </c>
      <c r="C1451" s="176" t="str">
        <f t="shared" si="50"/>
        <v>Percentage Improvement in Eqpt Efficiency Standards above BAU</v>
      </c>
      <c r="D1451" s="6" t="s">
        <v>1948</v>
      </c>
      <c r="E1451" s="47" t="s">
        <v>1282</v>
      </c>
      <c r="F1451" t="s">
        <v>1910</v>
      </c>
      <c r="G1451" s="47" t="s">
        <v>1290</v>
      </c>
      <c r="H1451" s="44">
        <v>1120</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5">
      <c r="A1452" s="176" t="str">
        <f>IF(ISBLANK(INDEX('Policy Characteristics'!A:A,MATCH($C1452,'Policy Characteristics'!$C:$C,0))),"",INDEX('Policy Characteristics'!A:A,MATCH($C1452,'Policy Characteristics'!$C:$C,0)))</f>
        <v>Industry</v>
      </c>
      <c r="B1452" s="184" t="str">
        <f>IF(ISBLANK(INDEX('Policy Characteristics'!B:B,MATCH($C1452,'Policy Characteristics'!$C:$C,0))),"",INDEX('Policy Characteristics'!B:B,MATCH($C1452,'Policy Characteristics'!$C:$C,0)))</f>
        <v>Industry Energy Efficiency Standards</v>
      </c>
      <c r="C1452" s="176" t="str">
        <f t="shared" si="50"/>
        <v>Percentage Improvement in Eqpt Efficiency Standards above BAU</v>
      </c>
      <c r="D1452" s="6" t="s">
        <v>1948</v>
      </c>
      <c r="E1452" s="47" t="s">
        <v>1283</v>
      </c>
      <c r="F1452" t="s">
        <v>1910</v>
      </c>
      <c r="G1452" s="47" t="s">
        <v>1287</v>
      </c>
      <c r="H1452" s="44">
        <v>1121</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5">
      <c r="A1453" s="176" t="str">
        <f>IF(ISBLANK(INDEX('Policy Characteristics'!A:A,MATCH($C1453,'Policy Characteristics'!$C:$C,0))),"",INDEX('Policy Characteristics'!A:A,MATCH($C1453,'Policy Characteristics'!$C:$C,0)))</f>
        <v>Industry</v>
      </c>
      <c r="B1453" s="184" t="str">
        <f>IF(ISBLANK(INDEX('Policy Characteristics'!B:B,MATCH($C1453,'Policy Characteristics'!$C:$C,0))),"",INDEX('Policy Characteristics'!B:B,MATCH($C1453,'Policy Characteristics'!$C:$C,0)))</f>
        <v>Industry Energy Efficiency Standards</v>
      </c>
      <c r="C1453" s="176" t="str">
        <f t="shared" si="50"/>
        <v>Percentage Improvement in Eqpt Efficiency Standards above BAU</v>
      </c>
      <c r="D1453" s="6" t="s">
        <v>1948</v>
      </c>
      <c r="E1453" s="47" t="s">
        <v>1284</v>
      </c>
      <c r="F1453" t="s">
        <v>1910</v>
      </c>
      <c r="G1453" s="47" t="s">
        <v>1288</v>
      </c>
      <c r="H1453" s="44">
        <v>1122</v>
      </c>
      <c r="I1453" s="198"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5">
      <c r="A1454" s="176" t="str">
        <f>IF(ISBLANK(INDEX('Policy Characteristics'!A:A,MATCH($C1454,'Policy Characteristics'!$C:$C,0))),"",INDEX('Policy Characteristics'!A:A,MATCH($C1454,'Policy Characteristics'!$C:$C,0)))</f>
        <v>Industry</v>
      </c>
      <c r="B1454" s="184" t="str">
        <f>IF(ISBLANK(INDEX('Policy Characteristics'!B:B,MATCH($C1454,'Policy Characteristics'!$C:$C,0))),"",INDEX('Policy Characteristics'!B:B,MATCH($C1454,'Policy Characteristics'!$C:$C,0)))</f>
        <v>Industry Energy Efficiency Standards</v>
      </c>
      <c r="C1454" s="176" t="str">
        <f t="shared" si="50"/>
        <v>Percentage Improvement in Eqpt Efficiency Standards above BAU</v>
      </c>
      <c r="D1454" s="6" t="s">
        <v>1948</v>
      </c>
      <c r="E1454" s="47" t="s">
        <v>1285</v>
      </c>
      <c r="F1454" t="s">
        <v>1910</v>
      </c>
      <c r="G1454" s="47" t="s">
        <v>1291</v>
      </c>
      <c r="H1454" s="44">
        <v>1123</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5">
      <c r="A1455" s="176" t="str">
        <f>IF(ISBLANK(INDEX('Policy Characteristics'!A:A,MATCH($C1455,'Policy Characteristics'!$C:$C,0))),"",INDEX('Policy Characteristics'!A:A,MATCH($C1455,'Policy Characteristics'!$C:$C,0)))</f>
        <v>Industry</v>
      </c>
      <c r="B1455" s="184" t="str">
        <f>IF(ISBLANK(INDEX('Policy Characteristics'!B:B,MATCH($C1455,'Policy Characteristics'!$C:$C,0))),"",INDEX('Policy Characteristics'!B:B,MATCH($C1455,'Policy Characteristics'!$C:$C,0)))</f>
        <v>Industry Energy Efficiency Standards</v>
      </c>
      <c r="C1455" s="176" t="str">
        <f t="shared" si="50"/>
        <v>Percentage Improvement in Eqpt Efficiency Standards above BAU</v>
      </c>
      <c r="D1455" s="6" t="s">
        <v>1948</v>
      </c>
      <c r="E1455" s="47" t="s">
        <v>1582</v>
      </c>
      <c r="F1455" t="s">
        <v>1910</v>
      </c>
      <c r="G1455" s="47" t="s">
        <v>1585</v>
      </c>
      <c r="H1455" s="44">
        <v>1124</v>
      </c>
      <c r="I1455" s="197"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5">
      <c r="A1456" s="176" t="str">
        <f>IF(ISBLANK(INDEX('Policy Characteristics'!A:A,MATCH($C1456,'Policy Characteristics'!$C:$C,0))),"",INDEX('Policy Characteristics'!A:A,MATCH($C1456,'Policy Characteristics'!$C:$C,0)))</f>
        <v>Industry</v>
      </c>
      <c r="B1456" s="184" t="str">
        <f>IF(ISBLANK(INDEX('Policy Characteristics'!B:B,MATCH($C1456,'Policy Characteristics'!$C:$C,0))),"",INDEX('Policy Characteristics'!B:B,MATCH($C1456,'Policy Characteristics'!$C:$C,0)))</f>
        <v>Industry Energy Efficiency Standards</v>
      </c>
      <c r="C1456" s="176" t="str">
        <f t="shared" si="50"/>
        <v>Percentage Improvement in Eqpt Efficiency Standards above BAU</v>
      </c>
      <c r="D1456" s="6" t="s">
        <v>1948</v>
      </c>
      <c r="E1456" s="47" t="s">
        <v>1583</v>
      </c>
      <c r="F1456" t="s">
        <v>1910</v>
      </c>
      <c r="G1456" s="47" t="s">
        <v>1587</v>
      </c>
      <c r="H1456" s="44">
        <v>1125</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5">
      <c r="A1457" s="176" t="str">
        <f>IF(ISBLANK(INDEX('Policy Characteristics'!A:A,MATCH($C1457,'Policy Characteristics'!$C:$C,0))),"",INDEX('Policy Characteristics'!A:A,MATCH($C1457,'Policy Characteristics'!$C:$C,0)))</f>
        <v>Industry</v>
      </c>
      <c r="B1457" s="184" t="str">
        <f>IF(ISBLANK(INDEX('Policy Characteristics'!B:B,MATCH($C1457,'Policy Characteristics'!$C:$C,0))),"",INDEX('Policy Characteristics'!B:B,MATCH($C1457,'Policy Characteristics'!$C:$C,0)))</f>
        <v>Industry Energy Efficiency Standards</v>
      </c>
      <c r="C1457" s="176" t="str">
        <f t="shared" si="50"/>
        <v>Percentage Improvement in Eqpt Efficiency Standards above BAU</v>
      </c>
      <c r="D1457" s="6" t="s">
        <v>1948</v>
      </c>
      <c r="E1457" s="47" t="s">
        <v>1584</v>
      </c>
      <c r="F1457" t="s">
        <v>1910</v>
      </c>
      <c r="G1457" s="47" t="s">
        <v>1588</v>
      </c>
      <c r="H1457" s="44">
        <v>1126</v>
      </c>
      <c r="I1457" s="198" t="s">
        <v>44</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5">
      <c r="A1458" s="176" t="str">
        <f>IF(ISBLANK(INDEX('Policy Characteristics'!A:A,MATCH($C1458,'Policy Characteristics'!$C:$C,0))),"",INDEX('Policy Characteristics'!A:A,MATCH($C1458,'Policy Characteristics'!$C:$C,0)))</f>
        <v>Industry</v>
      </c>
      <c r="B1458" s="184" t="str">
        <f>IF(ISBLANK(INDEX('Policy Characteristics'!B:B,MATCH($C1458,'Policy Characteristics'!$C:$C,0))),"",INDEX('Policy Characteristics'!B:B,MATCH($C1458,'Policy Characteristics'!$C:$C,0)))</f>
        <v>Industry Energy Efficiency Standards</v>
      </c>
      <c r="C1458" s="176" t="str">
        <f t="shared" si="50"/>
        <v>Percentage Improvement in Eqpt Efficiency Standards above BAU</v>
      </c>
      <c r="D1458" s="6" t="s">
        <v>1948</v>
      </c>
      <c r="E1458" s="47" t="s">
        <v>1581</v>
      </c>
      <c r="F1458" t="s">
        <v>1910</v>
      </c>
      <c r="G1458" s="47" t="s">
        <v>1586</v>
      </c>
      <c r="H1458" s="44">
        <v>1127</v>
      </c>
      <c r="I1458" s="197" t="s">
        <v>44</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5">
      <c r="A1459" s="176" t="str">
        <f>IF(ISBLANK(INDEX('Policy Characteristics'!A:A,MATCH($C1459,'Policy Characteristics'!$C:$C,0))),"",INDEX('Policy Characteristics'!A:A,MATCH($C1459,'Policy Characteristics'!$C:$C,0)))</f>
        <v>Industry</v>
      </c>
      <c r="B1459" s="184" t="str">
        <f>IF(ISBLANK(INDEX('Policy Characteristics'!B:B,MATCH($C1459,'Policy Characteristics'!$C:$C,0))),"",INDEX('Policy Characteristics'!B:B,MATCH($C1459,'Policy Characteristics'!$C:$C,0)))</f>
        <v>Industry Energy Efficiency Standards</v>
      </c>
      <c r="C1459" s="176" t="str">
        <f t="shared" si="50"/>
        <v>Percentage Improvement in Eqpt Efficiency Standards above BAU</v>
      </c>
      <c r="D1459" s="6" t="s">
        <v>1949</v>
      </c>
      <c r="E1459" s="47" t="s">
        <v>1280</v>
      </c>
      <c r="F1459" t="s">
        <v>1911</v>
      </c>
      <c r="G1459" s="47" t="s">
        <v>1286</v>
      </c>
      <c r="H1459" s="44">
        <v>1128</v>
      </c>
      <c r="I1459" s="198" t="s">
        <v>44</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5">
      <c r="A1460" s="176" t="str">
        <f>IF(ISBLANK(INDEX('Policy Characteristics'!A:A,MATCH($C1460,'Policy Characteristics'!$C:$C,0))),"",INDEX('Policy Characteristics'!A:A,MATCH($C1460,'Policy Characteristics'!$C:$C,0)))</f>
        <v>Industry</v>
      </c>
      <c r="B1460" s="184" t="str">
        <f>IF(ISBLANK(INDEX('Policy Characteristics'!B:B,MATCH($C1460,'Policy Characteristics'!$C:$C,0))),"",INDEX('Policy Characteristics'!B:B,MATCH($C1460,'Policy Characteristics'!$C:$C,0)))</f>
        <v>Industry Energy Efficiency Standards</v>
      </c>
      <c r="C1460" s="176" t="str">
        <f t="shared" si="50"/>
        <v>Percentage Improvement in Eqpt Efficiency Standards above BAU</v>
      </c>
      <c r="D1460" s="6" t="s">
        <v>1949</v>
      </c>
      <c r="E1460" s="47" t="s">
        <v>1281</v>
      </c>
      <c r="F1460" t="s">
        <v>1911</v>
      </c>
      <c r="G1460" s="47" t="s">
        <v>1289</v>
      </c>
      <c r="H1460" s="44">
        <v>1129</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5">
      <c r="A1461" s="176" t="str">
        <f>IF(ISBLANK(INDEX('Policy Characteristics'!A:A,MATCH($C1461,'Policy Characteristics'!$C:$C,0))),"",INDEX('Policy Characteristics'!A:A,MATCH($C1461,'Policy Characteristics'!$C:$C,0)))</f>
        <v>Industry</v>
      </c>
      <c r="B1461" s="184" t="str">
        <f>IF(ISBLANK(INDEX('Policy Characteristics'!B:B,MATCH($C1461,'Policy Characteristics'!$C:$C,0))),"",INDEX('Policy Characteristics'!B:B,MATCH($C1461,'Policy Characteristics'!$C:$C,0)))</f>
        <v>Industry Energy Efficiency Standards</v>
      </c>
      <c r="C1461" s="176" t="str">
        <f t="shared" si="50"/>
        <v>Percentage Improvement in Eqpt Efficiency Standards above BAU</v>
      </c>
      <c r="D1461" s="6" t="s">
        <v>1949</v>
      </c>
      <c r="E1461" s="47" t="s">
        <v>1282</v>
      </c>
      <c r="F1461" t="s">
        <v>1911</v>
      </c>
      <c r="G1461" s="47" t="s">
        <v>1290</v>
      </c>
      <c r="H1461" s="44">
        <v>1130</v>
      </c>
      <c r="I1461" s="198" t="s">
        <v>44</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5">
      <c r="A1462" s="176" t="str">
        <f>IF(ISBLANK(INDEX('Policy Characteristics'!A:A,MATCH($C1462,'Policy Characteristics'!$C:$C,0))),"",INDEX('Policy Characteristics'!A:A,MATCH($C1462,'Policy Characteristics'!$C:$C,0)))</f>
        <v>Industry</v>
      </c>
      <c r="B1462" s="184" t="str">
        <f>IF(ISBLANK(INDEX('Policy Characteristics'!B:B,MATCH($C1462,'Policy Characteristics'!$C:$C,0))),"",INDEX('Policy Characteristics'!B:B,MATCH($C1462,'Policy Characteristics'!$C:$C,0)))</f>
        <v>Industry Energy Efficiency Standards</v>
      </c>
      <c r="C1462" s="176" t="str">
        <f t="shared" si="50"/>
        <v>Percentage Improvement in Eqpt Efficiency Standards above BAU</v>
      </c>
      <c r="D1462" s="6" t="s">
        <v>1949</v>
      </c>
      <c r="E1462" s="47" t="s">
        <v>1283</v>
      </c>
      <c r="F1462" t="s">
        <v>1911</v>
      </c>
      <c r="G1462" s="47" t="s">
        <v>1287</v>
      </c>
      <c r="H1462" s="44">
        <v>1131</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5">
      <c r="A1463" s="176" t="str">
        <f>IF(ISBLANK(INDEX('Policy Characteristics'!A:A,MATCH($C1463,'Policy Characteristics'!$C:$C,0))),"",INDEX('Policy Characteristics'!A:A,MATCH($C1463,'Policy Characteristics'!$C:$C,0)))</f>
        <v>Industry</v>
      </c>
      <c r="B1463" s="184" t="str">
        <f>IF(ISBLANK(INDEX('Policy Characteristics'!B:B,MATCH($C1463,'Policy Characteristics'!$C:$C,0))),"",INDEX('Policy Characteristics'!B:B,MATCH($C1463,'Policy Characteristics'!$C:$C,0)))</f>
        <v>Industry Energy Efficiency Standards</v>
      </c>
      <c r="C1463" s="176" t="str">
        <f t="shared" si="50"/>
        <v>Percentage Improvement in Eqpt Efficiency Standards above BAU</v>
      </c>
      <c r="D1463" s="6" t="s">
        <v>1949</v>
      </c>
      <c r="E1463" s="47" t="s">
        <v>1284</v>
      </c>
      <c r="F1463" t="s">
        <v>1911</v>
      </c>
      <c r="G1463" s="47" t="s">
        <v>1288</v>
      </c>
      <c r="H1463" s="44">
        <v>1132</v>
      </c>
      <c r="I1463" s="198"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5">
      <c r="A1464" s="176" t="str">
        <f>IF(ISBLANK(INDEX('Policy Characteristics'!A:A,MATCH($C1464,'Policy Characteristics'!$C:$C,0))),"",INDEX('Policy Characteristics'!A:A,MATCH($C1464,'Policy Characteristics'!$C:$C,0)))</f>
        <v>Industry</v>
      </c>
      <c r="B1464" s="184" t="str">
        <f>IF(ISBLANK(INDEX('Policy Characteristics'!B:B,MATCH($C1464,'Policy Characteristics'!$C:$C,0))),"",INDEX('Policy Characteristics'!B:B,MATCH($C1464,'Policy Characteristics'!$C:$C,0)))</f>
        <v>Industry Energy Efficiency Standards</v>
      </c>
      <c r="C1464" s="176" t="str">
        <f t="shared" si="50"/>
        <v>Percentage Improvement in Eqpt Efficiency Standards above BAU</v>
      </c>
      <c r="D1464" s="6" t="s">
        <v>1949</v>
      </c>
      <c r="E1464" s="47" t="s">
        <v>1285</v>
      </c>
      <c r="F1464" t="s">
        <v>1911</v>
      </c>
      <c r="G1464" s="47" t="s">
        <v>1291</v>
      </c>
      <c r="H1464" s="44">
        <v>1133</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5">
      <c r="A1465" s="176" t="str">
        <f>IF(ISBLANK(INDEX('Policy Characteristics'!A:A,MATCH($C1465,'Policy Characteristics'!$C:$C,0))),"",INDEX('Policy Characteristics'!A:A,MATCH($C1465,'Policy Characteristics'!$C:$C,0)))</f>
        <v>Industry</v>
      </c>
      <c r="B1465" s="184" t="str">
        <f>IF(ISBLANK(INDEX('Policy Characteristics'!B:B,MATCH($C1465,'Policy Characteristics'!$C:$C,0))),"",INDEX('Policy Characteristics'!B:B,MATCH($C1465,'Policy Characteristics'!$C:$C,0)))</f>
        <v>Industry Energy Efficiency Standards</v>
      </c>
      <c r="C1465" s="176" t="str">
        <f t="shared" si="50"/>
        <v>Percentage Improvement in Eqpt Efficiency Standards above BAU</v>
      </c>
      <c r="D1465" s="6" t="s">
        <v>1949</v>
      </c>
      <c r="E1465" s="47" t="s">
        <v>1582</v>
      </c>
      <c r="F1465" t="s">
        <v>1911</v>
      </c>
      <c r="G1465" s="47" t="s">
        <v>1585</v>
      </c>
      <c r="H1465" s="44">
        <v>1134</v>
      </c>
      <c r="I1465" s="197" t="s">
        <v>44</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5">
      <c r="A1466" s="176" t="str">
        <f>IF(ISBLANK(INDEX('Policy Characteristics'!A:A,MATCH($C1466,'Policy Characteristics'!$C:$C,0))),"",INDEX('Policy Characteristics'!A:A,MATCH($C1466,'Policy Characteristics'!$C:$C,0)))</f>
        <v>Industry</v>
      </c>
      <c r="B1466" s="184" t="str">
        <f>IF(ISBLANK(INDEX('Policy Characteristics'!B:B,MATCH($C1466,'Policy Characteristics'!$C:$C,0))),"",INDEX('Policy Characteristics'!B:B,MATCH($C1466,'Policy Characteristics'!$C:$C,0)))</f>
        <v>Industry Energy Efficiency Standards</v>
      </c>
      <c r="C1466" s="176" t="str">
        <f t="shared" si="50"/>
        <v>Percentage Improvement in Eqpt Efficiency Standards above BAU</v>
      </c>
      <c r="D1466" s="6" t="s">
        <v>1949</v>
      </c>
      <c r="E1466" s="47" t="s">
        <v>1583</v>
      </c>
      <c r="F1466" t="s">
        <v>1911</v>
      </c>
      <c r="G1466" s="47" t="s">
        <v>1587</v>
      </c>
      <c r="H1466" s="44">
        <v>1135</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5">
      <c r="A1467" s="176" t="str">
        <f>IF(ISBLANK(INDEX('Policy Characteristics'!A:A,MATCH($C1467,'Policy Characteristics'!$C:$C,0))),"",INDEX('Policy Characteristics'!A:A,MATCH($C1467,'Policy Characteristics'!$C:$C,0)))</f>
        <v>Industry</v>
      </c>
      <c r="B1467" s="184" t="str">
        <f>IF(ISBLANK(INDEX('Policy Characteristics'!B:B,MATCH($C1467,'Policy Characteristics'!$C:$C,0))),"",INDEX('Policy Characteristics'!B:B,MATCH($C1467,'Policy Characteristics'!$C:$C,0)))</f>
        <v>Industry Energy Efficiency Standards</v>
      </c>
      <c r="C1467" s="176" t="str">
        <f t="shared" si="50"/>
        <v>Percentage Improvement in Eqpt Efficiency Standards above BAU</v>
      </c>
      <c r="D1467" s="6" t="s">
        <v>1949</v>
      </c>
      <c r="E1467" s="47" t="s">
        <v>1584</v>
      </c>
      <c r="F1467" t="s">
        <v>1911</v>
      </c>
      <c r="G1467" s="47" t="s">
        <v>1588</v>
      </c>
      <c r="H1467" s="44">
        <v>1136</v>
      </c>
      <c r="I1467" s="198" t="s">
        <v>44</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5">
      <c r="A1468" s="176" t="str">
        <f>IF(ISBLANK(INDEX('Policy Characteristics'!A:A,MATCH($C1468,'Policy Characteristics'!$C:$C,0))),"",INDEX('Policy Characteristics'!A:A,MATCH($C1468,'Policy Characteristics'!$C:$C,0)))</f>
        <v>Industry</v>
      </c>
      <c r="B1468" s="184" t="str">
        <f>IF(ISBLANK(INDEX('Policy Characteristics'!B:B,MATCH($C1468,'Policy Characteristics'!$C:$C,0))),"",INDEX('Policy Characteristics'!B:B,MATCH($C1468,'Policy Characteristics'!$C:$C,0)))</f>
        <v>Industry Energy Efficiency Standards</v>
      </c>
      <c r="C1468" s="176" t="str">
        <f t="shared" si="50"/>
        <v>Percentage Improvement in Eqpt Efficiency Standards above BAU</v>
      </c>
      <c r="D1468" s="6" t="s">
        <v>1949</v>
      </c>
      <c r="E1468" s="47" t="s">
        <v>1581</v>
      </c>
      <c r="F1468" t="s">
        <v>1911</v>
      </c>
      <c r="G1468" s="47" t="s">
        <v>1586</v>
      </c>
      <c r="H1468" s="44">
        <v>1137</v>
      </c>
      <c r="I1468" s="197" t="s">
        <v>44</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5">
      <c r="A1469" s="176" t="str">
        <f>IF(ISBLANK(INDEX('Policy Characteristics'!A:A,MATCH($C1469,'Policy Characteristics'!$C:$C,0))),"",INDEX('Policy Characteristics'!A:A,MATCH($C1469,'Policy Characteristics'!$C:$C,0)))</f>
        <v>Industry</v>
      </c>
      <c r="B1469" s="184" t="str">
        <f>IF(ISBLANK(INDEX('Policy Characteristics'!B:B,MATCH($C1469,'Policy Characteristics'!$C:$C,0))),"",INDEX('Policy Characteristics'!B:B,MATCH($C1469,'Policy Characteristics'!$C:$C,0)))</f>
        <v>Industry Energy Efficiency Standards</v>
      </c>
      <c r="C1469" s="176" t="str">
        <f t="shared" si="50"/>
        <v>Percentage Improvement in Eqpt Efficiency Standards above BAU</v>
      </c>
      <c r="D1469" s="6" t="s">
        <v>1950</v>
      </c>
      <c r="E1469" s="47" t="s">
        <v>1280</v>
      </c>
      <c r="F1469" t="s">
        <v>1912</v>
      </c>
      <c r="G1469" s="47" t="s">
        <v>1286</v>
      </c>
      <c r="H1469" s="44">
        <v>1138</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5">
      <c r="A1470" s="176" t="str">
        <f>IF(ISBLANK(INDEX('Policy Characteristics'!A:A,MATCH($C1470,'Policy Characteristics'!$C:$C,0))),"",INDEX('Policy Characteristics'!A:A,MATCH($C1470,'Policy Characteristics'!$C:$C,0)))</f>
        <v>Industry</v>
      </c>
      <c r="B1470" s="184" t="str">
        <f>IF(ISBLANK(INDEX('Policy Characteristics'!B:B,MATCH($C1470,'Policy Characteristics'!$C:$C,0))),"",INDEX('Policy Characteristics'!B:B,MATCH($C1470,'Policy Characteristics'!$C:$C,0)))</f>
        <v>Industry Energy Efficiency Standards</v>
      </c>
      <c r="C1470" s="176" t="str">
        <f t="shared" si="50"/>
        <v>Percentage Improvement in Eqpt Efficiency Standards above BAU</v>
      </c>
      <c r="D1470" s="6" t="s">
        <v>1950</v>
      </c>
      <c r="E1470" s="47" t="s">
        <v>1281</v>
      </c>
      <c r="F1470" t="s">
        <v>1912</v>
      </c>
      <c r="G1470" s="47" t="s">
        <v>1289</v>
      </c>
      <c r="H1470" s="44">
        <v>1139</v>
      </c>
      <c r="I1470" s="197" t="s">
        <v>43</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5">
      <c r="A1471" s="176" t="str">
        <f>IF(ISBLANK(INDEX('Policy Characteristics'!A:A,MATCH($C1471,'Policy Characteristics'!$C:$C,0))),"",INDEX('Policy Characteristics'!A:A,MATCH($C1471,'Policy Characteristics'!$C:$C,0)))</f>
        <v>Industry</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1950</v>
      </c>
      <c r="E1471" s="47" t="s">
        <v>1282</v>
      </c>
      <c r="F1471" t="s">
        <v>1912</v>
      </c>
      <c r="G1471" s="47" t="s">
        <v>1290</v>
      </c>
      <c r="H1471" s="44">
        <v>1140</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5">
      <c r="A1472" s="176" t="str">
        <f>IF(ISBLANK(INDEX('Policy Characteristics'!A:A,MATCH($C1472,'Policy Characteristics'!$C:$C,0))),"",INDEX('Policy Characteristics'!A:A,MATCH($C1472,'Policy Characteristics'!$C:$C,0)))</f>
        <v>Industry</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1950</v>
      </c>
      <c r="E1472" s="47" t="s">
        <v>1283</v>
      </c>
      <c r="F1472" t="s">
        <v>1912</v>
      </c>
      <c r="G1472" s="47" t="s">
        <v>1287</v>
      </c>
      <c r="H1472" s="44">
        <v>1141</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5">
      <c r="A1473" s="176" t="str">
        <f>IF(ISBLANK(INDEX('Policy Characteristics'!A:A,MATCH($C1473,'Policy Characteristics'!$C:$C,0))),"",INDEX('Policy Characteristics'!A:A,MATCH($C1473,'Policy Characteristics'!$C:$C,0)))</f>
        <v>Industry</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1950</v>
      </c>
      <c r="E1473" s="47" t="s">
        <v>1284</v>
      </c>
      <c r="F1473" t="s">
        <v>1912</v>
      </c>
      <c r="G1473" s="47" t="s">
        <v>1288</v>
      </c>
      <c r="H1473" s="44">
        <v>1142</v>
      </c>
      <c r="I1473" s="197" t="s">
        <v>43</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5">
      <c r="A1474" s="176" t="str">
        <f>IF(ISBLANK(INDEX('Policy Characteristics'!A:A,MATCH($C1474,'Policy Characteristics'!$C:$C,0))),"",INDEX('Policy Characteristics'!A:A,MATCH($C1474,'Policy Characteristics'!$C:$C,0)))</f>
        <v>Industry</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1950</v>
      </c>
      <c r="E1474" s="47" t="s">
        <v>1285</v>
      </c>
      <c r="F1474" t="s">
        <v>1912</v>
      </c>
      <c r="G1474" s="47" t="s">
        <v>1291</v>
      </c>
      <c r="H1474" s="44">
        <v>1143</v>
      </c>
      <c r="I1474" s="197" t="s">
        <v>44</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5">
      <c r="A1475" s="176" t="str">
        <f>IF(ISBLANK(INDEX('Policy Characteristics'!A:A,MATCH($C1475,'Policy Characteristics'!$C:$C,0))),"",INDEX('Policy Characteristics'!A:A,MATCH($C1475,'Policy Characteristics'!$C:$C,0)))</f>
        <v>Industry</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1950</v>
      </c>
      <c r="E1475" s="47" t="s">
        <v>1582</v>
      </c>
      <c r="F1475" t="s">
        <v>1912</v>
      </c>
      <c r="G1475" s="47" t="s">
        <v>1585</v>
      </c>
      <c r="H1475" s="44">
        <v>1144</v>
      </c>
      <c r="I1475" s="197" t="s">
        <v>44</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5">
      <c r="A1476" s="176" t="str">
        <f>IF(ISBLANK(INDEX('Policy Characteristics'!A:A,MATCH($C1476,'Policy Characteristics'!$C:$C,0))),"",INDEX('Policy Characteristics'!A:A,MATCH($C1476,'Policy Characteristics'!$C:$C,0)))</f>
        <v>Industry</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1950</v>
      </c>
      <c r="E1476" s="47" t="s">
        <v>1583</v>
      </c>
      <c r="F1476" t="s">
        <v>1912</v>
      </c>
      <c r="G1476" s="47" t="s">
        <v>1587</v>
      </c>
      <c r="H1476" s="44">
        <v>1145</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5">
      <c r="A1477" s="176" t="str">
        <f>IF(ISBLANK(INDEX('Policy Characteristics'!A:A,MATCH($C1477,'Policy Characteristics'!$C:$C,0))),"",INDEX('Policy Characteristics'!A:A,MATCH($C1477,'Policy Characteristics'!$C:$C,0)))</f>
        <v>Industry</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1950</v>
      </c>
      <c r="E1477" s="47" t="s">
        <v>1584</v>
      </c>
      <c r="F1477" t="s">
        <v>1912</v>
      </c>
      <c r="G1477" s="47" t="s">
        <v>1588</v>
      </c>
      <c r="H1477" s="44">
        <v>1146</v>
      </c>
      <c r="I1477" s="197" t="s">
        <v>43</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5">
      <c r="A1478" s="176" t="str">
        <f>IF(ISBLANK(INDEX('Policy Characteristics'!A:A,MATCH($C1478,'Policy Characteristics'!$C:$C,0))),"",INDEX('Policy Characteristics'!A:A,MATCH($C1478,'Policy Characteristics'!$C:$C,0)))</f>
        <v>Industry</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1950</v>
      </c>
      <c r="E1478" s="47" t="s">
        <v>1581</v>
      </c>
      <c r="F1478" t="s">
        <v>1912</v>
      </c>
      <c r="G1478" s="47" t="s">
        <v>1586</v>
      </c>
      <c r="H1478" s="44">
        <v>1147</v>
      </c>
      <c r="I1478" s="197"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5">
      <c r="A1479" s="176" t="str">
        <f>IF(ISBLANK(INDEX('Policy Characteristics'!A:A,MATCH($C1479,'Policy Characteristics'!$C:$C,0))),"",INDEX('Policy Characteristics'!A:A,MATCH($C1479,'Policy Characteristics'!$C:$C,0)))</f>
        <v>Industry</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1951</v>
      </c>
      <c r="E1479" s="47" t="s">
        <v>1280</v>
      </c>
      <c r="F1479" t="s">
        <v>1913</v>
      </c>
      <c r="G1479" s="47" t="s">
        <v>1286</v>
      </c>
      <c r="H1479" s="44">
        <v>1148</v>
      </c>
      <c r="I1479" s="197" t="s">
        <v>43</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5">
      <c r="A1480" s="176" t="str">
        <f>IF(ISBLANK(INDEX('Policy Characteristics'!A:A,MATCH($C1480,'Policy Characteristics'!$C:$C,0))),"",INDEX('Policy Characteristics'!A:A,MATCH($C1480,'Policy Characteristics'!$C:$C,0)))</f>
        <v>Industry</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1951</v>
      </c>
      <c r="E1480" s="47" t="s">
        <v>1281</v>
      </c>
      <c r="F1480" t="s">
        <v>1913</v>
      </c>
      <c r="G1480" s="47" t="s">
        <v>1289</v>
      </c>
      <c r="H1480" s="44">
        <v>1149</v>
      </c>
      <c r="I1480" s="197" t="s">
        <v>43</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5">
      <c r="A1481" s="176" t="str">
        <f>IF(ISBLANK(INDEX('Policy Characteristics'!A:A,MATCH($C1481,'Policy Characteristics'!$C:$C,0))),"",INDEX('Policy Characteristics'!A:A,MATCH($C1481,'Policy Characteristics'!$C:$C,0)))</f>
        <v>Industry</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1951</v>
      </c>
      <c r="E1481" s="47" t="s">
        <v>1282</v>
      </c>
      <c r="F1481" t="s">
        <v>1913</v>
      </c>
      <c r="G1481" s="47" t="s">
        <v>1290</v>
      </c>
      <c r="H1481" s="44">
        <v>1150</v>
      </c>
      <c r="I1481" s="197" t="s">
        <v>43</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5">
      <c r="A1482" s="176" t="str">
        <f>IF(ISBLANK(INDEX('Policy Characteristics'!A:A,MATCH($C1482,'Policy Characteristics'!$C:$C,0))),"",INDEX('Policy Characteristics'!A:A,MATCH($C1482,'Policy Characteristics'!$C:$C,0)))</f>
        <v>Industry</v>
      </c>
      <c r="B1482" s="184" t="str">
        <f>IF(ISBLANK(INDEX('Policy Characteristics'!B:B,MATCH($C1482,'Policy Characteristics'!$C:$C,0))),"",INDEX('Policy Characteristics'!B:B,MATCH($C1482,'Policy Characteristics'!$C:$C,0)))</f>
        <v>Industry Energy Efficiency Standards</v>
      </c>
      <c r="C1482" s="176" t="str">
        <f t="shared" ref="C1482:C1538" si="51">C$1289</f>
        <v>Percentage Improvement in Eqpt Efficiency Standards above BAU</v>
      </c>
      <c r="D1482" s="6" t="s">
        <v>1951</v>
      </c>
      <c r="E1482" s="47" t="s">
        <v>1283</v>
      </c>
      <c r="F1482" t="s">
        <v>1913</v>
      </c>
      <c r="G1482" s="47" t="s">
        <v>1287</v>
      </c>
      <c r="H1482" s="44">
        <v>1151</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5">
      <c r="A1483" s="176" t="str">
        <f>IF(ISBLANK(INDEX('Policy Characteristics'!A:A,MATCH($C1483,'Policy Characteristics'!$C:$C,0))),"",INDEX('Policy Characteristics'!A:A,MATCH($C1483,'Policy Characteristics'!$C:$C,0)))</f>
        <v>Industry</v>
      </c>
      <c r="B1483" s="184" t="str">
        <f>IF(ISBLANK(INDEX('Policy Characteristics'!B:B,MATCH($C1483,'Policy Characteristics'!$C:$C,0))),"",INDEX('Policy Characteristics'!B:B,MATCH($C1483,'Policy Characteristics'!$C:$C,0)))</f>
        <v>Industry Energy Efficiency Standards</v>
      </c>
      <c r="C1483" s="176" t="str">
        <f t="shared" si="51"/>
        <v>Percentage Improvement in Eqpt Efficiency Standards above BAU</v>
      </c>
      <c r="D1483" s="6" t="s">
        <v>1951</v>
      </c>
      <c r="E1483" s="47" t="s">
        <v>1284</v>
      </c>
      <c r="F1483" t="s">
        <v>1913</v>
      </c>
      <c r="G1483" s="47" t="s">
        <v>1288</v>
      </c>
      <c r="H1483" s="44">
        <v>1152</v>
      </c>
      <c r="I1483" s="197" t="s">
        <v>43</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5">
      <c r="A1484" s="176" t="str">
        <f>IF(ISBLANK(INDEX('Policy Characteristics'!A:A,MATCH($C1484,'Policy Characteristics'!$C:$C,0))),"",INDEX('Policy Characteristics'!A:A,MATCH($C1484,'Policy Characteristics'!$C:$C,0)))</f>
        <v>Industry</v>
      </c>
      <c r="B1484" s="184" t="str">
        <f>IF(ISBLANK(INDEX('Policy Characteristics'!B:B,MATCH($C1484,'Policy Characteristics'!$C:$C,0))),"",INDEX('Policy Characteristics'!B:B,MATCH($C1484,'Policy Characteristics'!$C:$C,0)))</f>
        <v>Industry Energy Efficiency Standards</v>
      </c>
      <c r="C1484" s="176" t="str">
        <f t="shared" si="51"/>
        <v>Percentage Improvement in Eqpt Efficiency Standards above BAU</v>
      </c>
      <c r="D1484" s="6" t="s">
        <v>1951</v>
      </c>
      <c r="E1484" s="47" t="s">
        <v>1285</v>
      </c>
      <c r="F1484" t="s">
        <v>1913</v>
      </c>
      <c r="G1484" s="47" t="s">
        <v>1291</v>
      </c>
      <c r="H1484" s="44">
        <v>1153</v>
      </c>
      <c r="I1484" s="197"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5">
      <c r="A1485" s="176" t="str">
        <f>IF(ISBLANK(INDEX('Policy Characteristics'!A:A,MATCH($C1485,'Policy Characteristics'!$C:$C,0))),"",INDEX('Policy Characteristics'!A:A,MATCH($C1485,'Policy Characteristics'!$C:$C,0)))</f>
        <v>Industry</v>
      </c>
      <c r="B1485" s="184" t="str">
        <f>IF(ISBLANK(INDEX('Policy Characteristics'!B:B,MATCH($C1485,'Policy Characteristics'!$C:$C,0))),"",INDEX('Policy Characteristics'!B:B,MATCH($C1485,'Policy Characteristics'!$C:$C,0)))</f>
        <v>Industry Energy Efficiency Standards</v>
      </c>
      <c r="C1485" s="176" t="str">
        <f t="shared" si="51"/>
        <v>Percentage Improvement in Eqpt Efficiency Standards above BAU</v>
      </c>
      <c r="D1485" s="6" t="s">
        <v>1951</v>
      </c>
      <c r="E1485" s="47" t="s">
        <v>1582</v>
      </c>
      <c r="F1485" t="s">
        <v>1913</v>
      </c>
      <c r="G1485" s="47" t="s">
        <v>1585</v>
      </c>
      <c r="H1485" s="44">
        <v>1154</v>
      </c>
      <c r="I1485" s="197"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5">
      <c r="A1486" s="176" t="str">
        <f>IF(ISBLANK(INDEX('Policy Characteristics'!A:A,MATCH($C1486,'Policy Characteristics'!$C:$C,0))),"",INDEX('Policy Characteristics'!A:A,MATCH($C1486,'Policy Characteristics'!$C:$C,0)))</f>
        <v>Industry</v>
      </c>
      <c r="B1486" s="184" t="str">
        <f>IF(ISBLANK(INDEX('Policy Characteristics'!B:B,MATCH($C1486,'Policy Characteristics'!$C:$C,0))),"",INDEX('Policy Characteristics'!B:B,MATCH($C1486,'Policy Characteristics'!$C:$C,0)))</f>
        <v>Industry Energy Efficiency Standards</v>
      </c>
      <c r="C1486" s="176" t="str">
        <f t="shared" si="51"/>
        <v>Percentage Improvement in Eqpt Efficiency Standards above BAU</v>
      </c>
      <c r="D1486" s="6" t="s">
        <v>1951</v>
      </c>
      <c r="E1486" s="47" t="s">
        <v>1583</v>
      </c>
      <c r="F1486" t="s">
        <v>1913</v>
      </c>
      <c r="G1486" s="47" t="s">
        <v>1587</v>
      </c>
      <c r="H1486" s="44">
        <v>1155</v>
      </c>
      <c r="I1486" s="197" t="s">
        <v>43</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5">
      <c r="A1487" s="176" t="str">
        <f>IF(ISBLANK(INDEX('Policy Characteristics'!A:A,MATCH($C1487,'Policy Characteristics'!$C:$C,0))),"",INDEX('Policy Characteristics'!A:A,MATCH($C1487,'Policy Characteristics'!$C:$C,0)))</f>
        <v>Industry</v>
      </c>
      <c r="B1487" s="184" t="str">
        <f>IF(ISBLANK(INDEX('Policy Characteristics'!B:B,MATCH($C1487,'Policy Characteristics'!$C:$C,0))),"",INDEX('Policy Characteristics'!B:B,MATCH($C1487,'Policy Characteristics'!$C:$C,0)))</f>
        <v>Industry Energy Efficiency Standards</v>
      </c>
      <c r="C1487" s="176" t="str">
        <f t="shared" si="51"/>
        <v>Percentage Improvement in Eqpt Efficiency Standards above BAU</v>
      </c>
      <c r="D1487" s="6" t="s">
        <v>1951</v>
      </c>
      <c r="E1487" s="47" t="s">
        <v>1584</v>
      </c>
      <c r="F1487" t="s">
        <v>1913</v>
      </c>
      <c r="G1487" s="47" t="s">
        <v>1588</v>
      </c>
      <c r="H1487" s="44">
        <v>1156</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5">
      <c r="A1488" s="176" t="str">
        <f>IF(ISBLANK(INDEX('Policy Characteristics'!A:A,MATCH($C1488,'Policy Characteristics'!$C:$C,0))),"",INDEX('Policy Characteristics'!A:A,MATCH($C1488,'Policy Characteristics'!$C:$C,0)))</f>
        <v>Industry</v>
      </c>
      <c r="B1488" s="184" t="str">
        <f>IF(ISBLANK(INDEX('Policy Characteristics'!B:B,MATCH($C1488,'Policy Characteristics'!$C:$C,0))),"",INDEX('Policy Characteristics'!B:B,MATCH($C1488,'Policy Characteristics'!$C:$C,0)))</f>
        <v>Industry Energy Efficiency Standards</v>
      </c>
      <c r="C1488" s="176" t="str">
        <f t="shared" si="51"/>
        <v>Percentage Improvement in Eqpt Efficiency Standards above BAU</v>
      </c>
      <c r="D1488" s="6" t="s">
        <v>1951</v>
      </c>
      <c r="E1488" s="47" t="s">
        <v>1581</v>
      </c>
      <c r="F1488" t="s">
        <v>1913</v>
      </c>
      <c r="G1488" s="47" t="s">
        <v>1586</v>
      </c>
      <c r="H1488" s="44">
        <v>1157</v>
      </c>
      <c r="I1488" s="197" t="s">
        <v>44</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5">
      <c r="A1489" s="176" t="str">
        <f>IF(ISBLANK(INDEX('Policy Characteristics'!A:A,MATCH($C1489,'Policy Characteristics'!$C:$C,0))),"",INDEX('Policy Characteristics'!A:A,MATCH($C1489,'Policy Characteristics'!$C:$C,0)))</f>
        <v>Industry</v>
      </c>
      <c r="B1489" s="184" t="str">
        <f>IF(ISBLANK(INDEX('Policy Characteristics'!B:B,MATCH($C1489,'Policy Characteristics'!$C:$C,0))),"",INDEX('Policy Characteristics'!B:B,MATCH($C1489,'Policy Characteristics'!$C:$C,0)))</f>
        <v>Industry Energy Efficiency Standards</v>
      </c>
      <c r="C1489" s="176" t="str">
        <f t="shared" si="51"/>
        <v>Percentage Improvement in Eqpt Efficiency Standards above BAU</v>
      </c>
      <c r="D1489" s="6" t="s">
        <v>1952</v>
      </c>
      <c r="E1489" s="47" t="s">
        <v>1280</v>
      </c>
      <c r="F1489" t="s">
        <v>1914</v>
      </c>
      <c r="G1489" s="47" t="s">
        <v>1286</v>
      </c>
      <c r="H1489" s="44">
        <v>1158</v>
      </c>
      <c r="I1489" s="198" t="s">
        <v>44</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5">
      <c r="A1490" s="176" t="str">
        <f>IF(ISBLANK(INDEX('Policy Characteristics'!A:A,MATCH($C1490,'Policy Characteristics'!$C:$C,0))),"",INDEX('Policy Characteristics'!A:A,MATCH($C1490,'Policy Characteristics'!$C:$C,0)))</f>
        <v>Industry</v>
      </c>
      <c r="B1490" s="184" t="str">
        <f>IF(ISBLANK(INDEX('Policy Characteristics'!B:B,MATCH($C1490,'Policy Characteristics'!$C:$C,0))),"",INDEX('Policy Characteristics'!B:B,MATCH($C1490,'Policy Characteristics'!$C:$C,0)))</f>
        <v>Industry Energy Efficiency Standards</v>
      </c>
      <c r="C1490" s="176" t="str">
        <f t="shared" si="51"/>
        <v>Percentage Improvement in Eqpt Efficiency Standards above BAU</v>
      </c>
      <c r="D1490" s="6" t="s">
        <v>1952</v>
      </c>
      <c r="E1490" s="47" t="s">
        <v>1281</v>
      </c>
      <c r="F1490" t="s">
        <v>1914</v>
      </c>
      <c r="G1490" s="47" t="s">
        <v>1289</v>
      </c>
      <c r="H1490" s="44">
        <v>1159</v>
      </c>
      <c r="I1490" s="198"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5">
      <c r="A1491" s="176" t="str">
        <f>IF(ISBLANK(INDEX('Policy Characteristics'!A:A,MATCH($C1491,'Policy Characteristics'!$C:$C,0))),"",INDEX('Policy Characteristics'!A:A,MATCH($C1491,'Policy Characteristics'!$C:$C,0)))</f>
        <v>Industry</v>
      </c>
      <c r="B1491" s="184" t="str">
        <f>IF(ISBLANK(INDEX('Policy Characteristics'!B:B,MATCH($C1491,'Policy Characteristics'!$C:$C,0))),"",INDEX('Policy Characteristics'!B:B,MATCH($C1491,'Policy Characteristics'!$C:$C,0)))</f>
        <v>Industry Energy Efficiency Standards</v>
      </c>
      <c r="C1491" s="176" t="str">
        <f t="shared" si="51"/>
        <v>Percentage Improvement in Eqpt Efficiency Standards above BAU</v>
      </c>
      <c r="D1491" s="6" t="s">
        <v>1952</v>
      </c>
      <c r="E1491" s="47" t="s">
        <v>1282</v>
      </c>
      <c r="F1491" t="s">
        <v>1914</v>
      </c>
      <c r="G1491" s="47" t="s">
        <v>1290</v>
      </c>
      <c r="H1491" s="44">
        <v>1160</v>
      </c>
      <c r="I1491" s="198" t="s">
        <v>44</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5">
      <c r="A1492" s="176" t="str">
        <f>IF(ISBLANK(INDEX('Policy Characteristics'!A:A,MATCH($C1492,'Policy Characteristics'!$C:$C,0))),"",INDEX('Policy Characteristics'!A:A,MATCH($C1492,'Policy Characteristics'!$C:$C,0)))</f>
        <v>Industry</v>
      </c>
      <c r="B1492" s="184" t="str">
        <f>IF(ISBLANK(INDEX('Policy Characteristics'!B:B,MATCH($C1492,'Policy Characteristics'!$C:$C,0))),"",INDEX('Policy Characteristics'!B:B,MATCH($C1492,'Policy Characteristics'!$C:$C,0)))</f>
        <v>Industry Energy Efficiency Standards</v>
      </c>
      <c r="C1492" s="176" t="str">
        <f t="shared" si="51"/>
        <v>Percentage Improvement in Eqpt Efficiency Standards above BAU</v>
      </c>
      <c r="D1492" s="6" t="s">
        <v>1952</v>
      </c>
      <c r="E1492" s="47" t="s">
        <v>1283</v>
      </c>
      <c r="F1492" t="s">
        <v>1914</v>
      </c>
      <c r="G1492" s="47" t="s">
        <v>1287</v>
      </c>
      <c r="H1492" s="44">
        <v>1161</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5">
      <c r="A1493" s="176" t="str">
        <f>IF(ISBLANK(INDEX('Policy Characteristics'!A:A,MATCH($C1493,'Policy Characteristics'!$C:$C,0))),"",INDEX('Policy Characteristics'!A:A,MATCH($C1493,'Policy Characteristics'!$C:$C,0)))</f>
        <v>Industry</v>
      </c>
      <c r="B1493" s="184" t="str">
        <f>IF(ISBLANK(INDEX('Policy Characteristics'!B:B,MATCH($C1493,'Policy Characteristics'!$C:$C,0))),"",INDEX('Policy Characteristics'!B:B,MATCH($C1493,'Policy Characteristics'!$C:$C,0)))</f>
        <v>Industry Energy Efficiency Standards</v>
      </c>
      <c r="C1493" s="176" t="str">
        <f t="shared" si="51"/>
        <v>Percentage Improvement in Eqpt Efficiency Standards above BAU</v>
      </c>
      <c r="D1493" s="6" t="s">
        <v>1952</v>
      </c>
      <c r="E1493" s="47" t="s">
        <v>1284</v>
      </c>
      <c r="F1493" t="s">
        <v>1914</v>
      </c>
      <c r="G1493" s="47" t="s">
        <v>1288</v>
      </c>
      <c r="H1493" s="44">
        <v>1162</v>
      </c>
      <c r="I1493" s="198"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5">
      <c r="A1494" s="176" t="str">
        <f>IF(ISBLANK(INDEX('Policy Characteristics'!A:A,MATCH($C1494,'Policy Characteristics'!$C:$C,0))),"",INDEX('Policy Characteristics'!A:A,MATCH($C1494,'Policy Characteristics'!$C:$C,0)))</f>
        <v>Industry</v>
      </c>
      <c r="B1494" s="184" t="str">
        <f>IF(ISBLANK(INDEX('Policy Characteristics'!B:B,MATCH($C1494,'Policy Characteristics'!$C:$C,0))),"",INDEX('Policy Characteristics'!B:B,MATCH($C1494,'Policy Characteristics'!$C:$C,0)))</f>
        <v>Industry Energy Efficiency Standards</v>
      </c>
      <c r="C1494" s="176" t="str">
        <f t="shared" si="51"/>
        <v>Percentage Improvement in Eqpt Efficiency Standards above BAU</v>
      </c>
      <c r="D1494" s="6" t="s">
        <v>1952</v>
      </c>
      <c r="E1494" s="47" t="s">
        <v>1285</v>
      </c>
      <c r="F1494" t="s">
        <v>1914</v>
      </c>
      <c r="G1494" s="47" t="s">
        <v>1291</v>
      </c>
      <c r="H1494" s="44">
        <v>1163</v>
      </c>
      <c r="I1494" s="197" t="s">
        <v>44</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5">
      <c r="A1495" s="176" t="str">
        <f>IF(ISBLANK(INDEX('Policy Characteristics'!A:A,MATCH($C1495,'Policy Characteristics'!$C:$C,0))),"",INDEX('Policy Characteristics'!A:A,MATCH($C1495,'Policy Characteristics'!$C:$C,0)))</f>
        <v>Industry</v>
      </c>
      <c r="B1495" s="184" t="str">
        <f>IF(ISBLANK(INDEX('Policy Characteristics'!B:B,MATCH($C1495,'Policy Characteristics'!$C:$C,0))),"",INDEX('Policy Characteristics'!B:B,MATCH($C1495,'Policy Characteristics'!$C:$C,0)))</f>
        <v>Industry Energy Efficiency Standards</v>
      </c>
      <c r="C1495" s="176" t="str">
        <f t="shared" si="51"/>
        <v>Percentage Improvement in Eqpt Efficiency Standards above BAU</v>
      </c>
      <c r="D1495" s="6" t="s">
        <v>1952</v>
      </c>
      <c r="E1495" s="47" t="s">
        <v>1582</v>
      </c>
      <c r="F1495" t="s">
        <v>1914</v>
      </c>
      <c r="G1495" s="47" t="s">
        <v>1585</v>
      </c>
      <c r="H1495" s="44">
        <v>1164</v>
      </c>
      <c r="I1495" s="197" t="s">
        <v>44</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5">
      <c r="A1496" s="176" t="str">
        <f>IF(ISBLANK(INDEX('Policy Characteristics'!A:A,MATCH($C1496,'Policy Characteristics'!$C:$C,0))),"",INDEX('Policy Characteristics'!A:A,MATCH($C1496,'Policy Characteristics'!$C:$C,0)))</f>
        <v>Industry</v>
      </c>
      <c r="B1496" s="184" t="str">
        <f>IF(ISBLANK(INDEX('Policy Characteristics'!B:B,MATCH($C1496,'Policy Characteristics'!$C:$C,0))),"",INDEX('Policy Characteristics'!B:B,MATCH($C1496,'Policy Characteristics'!$C:$C,0)))</f>
        <v>Industry Energy Efficiency Standards</v>
      </c>
      <c r="C1496" s="176" t="str">
        <f t="shared" si="51"/>
        <v>Percentage Improvement in Eqpt Efficiency Standards above BAU</v>
      </c>
      <c r="D1496" s="6" t="s">
        <v>1952</v>
      </c>
      <c r="E1496" s="47" t="s">
        <v>1583</v>
      </c>
      <c r="F1496" t="s">
        <v>1914</v>
      </c>
      <c r="G1496" s="47" t="s">
        <v>1587</v>
      </c>
      <c r="H1496" s="44">
        <v>1165</v>
      </c>
      <c r="I1496" s="198"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5">
      <c r="A1497" s="176" t="str">
        <f>IF(ISBLANK(INDEX('Policy Characteristics'!A:A,MATCH($C1497,'Policy Characteristics'!$C:$C,0))),"",INDEX('Policy Characteristics'!A:A,MATCH($C1497,'Policy Characteristics'!$C:$C,0)))</f>
        <v>Industry</v>
      </c>
      <c r="B1497" s="184" t="str">
        <f>IF(ISBLANK(INDEX('Policy Characteristics'!B:B,MATCH($C1497,'Policy Characteristics'!$C:$C,0))),"",INDEX('Policy Characteristics'!B:B,MATCH($C1497,'Policy Characteristics'!$C:$C,0)))</f>
        <v>Industry Energy Efficiency Standards</v>
      </c>
      <c r="C1497" s="176" t="str">
        <f t="shared" si="51"/>
        <v>Percentage Improvement in Eqpt Efficiency Standards above BAU</v>
      </c>
      <c r="D1497" s="6" t="s">
        <v>1952</v>
      </c>
      <c r="E1497" s="47" t="s">
        <v>1584</v>
      </c>
      <c r="F1497" t="s">
        <v>1914</v>
      </c>
      <c r="G1497" s="47" t="s">
        <v>1588</v>
      </c>
      <c r="H1497" s="44">
        <v>1166</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5">
      <c r="A1498" s="176" t="str">
        <f>IF(ISBLANK(INDEX('Policy Characteristics'!A:A,MATCH($C1498,'Policy Characteristics'!$C:$C,0))),"",INDEX('Policy Characteristics'!A:A,MATCH($C1498,'Policy Characteristics'!$C:$C,0)))</f>
        <v>Industry</v>
      </c>
      <c r="B1498" s="184" t="str">
        <f>IF(ISBLANK(INDEX('Policy Characteristics'!B:B,MATCH($C1498,'Policy Characteristics'!$C:$C,0))),"",INDEX('Policy Characteristics'!B:B,MATCH($C1498,'Policy Characteristics'!$C:$C,0)))</f>
        <v>Industry Energy Efficiency Standards</v>
      </c>
      <c r="C1498" s="176" t="str">
        <f t="shared" si="51"/>
        <v>Percentage Improvement in Eqpt Efficiency Standards above BAU</v>
      </c>
      <c r="D1498" s="6" t="s">
        <v>1952</v>
      </c>
      <c r="E1498" s="47" t="s">
        <v>1581</v>
      </c>
      <c r="F1498" t="s">
        <v>1914</v>
      </c>
      <c r="G1498" s="47" t="s">
        <v>1586</v>
      </c>
      <c r="H1498" s="44">
        <v>1167</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5">
      <c r="A1499" s="176" t="str">
        <f>IF(ISBLANK(INDEX('Policy Characteristics'!A:A,MATCH($C1499,'Policy Characteristics'!$C:$C,0))),"",INDEX('Policy Characteristics'!A:A,MATCH($C1499,'Policy Characteristics'!$C:$C,0)))</f>
        <v>Industry</v>
      </c>
      <c r="B1499" s="184" t="str">
        <f>IF(ISBLANK(INDEX('Policy Characteristics'!B:B,MATCH($C1499,'Policy Characteristics'!$C:$C,0))),"",INDEX('Policy Characteristics'!B:B,MATCH($C1499,'Policy Characteristics'!$C:$C,0)))</f>
        <v>Industry Energy Efficiency Standards</v>
      </c>
      <c r="C1499" s="176" t="str">
        <f t="shared" si="51"/>
        <v>Percentage Improvement in Eqpt Efficiency Standards above BAU</v>
      </c>
      <c r="D1499" s="6" t="s">
        <v>1953</v>
      </c>
      <c r="E1499" s="47" t="s">
        <v>1280</v>
      </c>
      <c r="F1499" t="s">
        <v>1915</v>
      </c>
      <c r="G1499" s="47" t="s">
        <v>1286</v>
      </c>
      <c r="H1499" s="44">
        <v>1168</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5">
      <c r="A1500" s="176" t="str">
        <f>IF(ISBLANK(INDEX('Policy Characteristics'!A:A,MATCH($C1500,'Policy Characteristics'!$C:$C,0))),"",INDEX('Policy Characteristics'!A:A,MATCH($C1500,'Policy Characteristics'!$C:$C,0)))</f>
        <v>Industry</v>
      </c>
      <c r="B1500" s="184" t="str">
        <f>IF(ISBLANK(INDEX('Policy Characteristics'!B:B,MATCH($C1500,'Policy Characteristics'!$C:$C,0))),"",INDEX('Policy Characteristics'!B:B,MATCH($C1500,'Policy Characteristics'!$C:$C,0)))</f>
        <v>Industry Energy Efficiency Standards</v>
      </c>
      <c r="C1500" s="176" t="str">
        <f t="shared" si="51"/>
        <v>Percentage Improvement in Eqpt Efficiency Standards above BAU</v>
      </c>
      <c r="D1500" s="6" t="s">
        <v>1953</v>
      </c>
      <c r="E1500" s="47" t="s">
        <v>1281</v>
      </c>
      <c r="F1500" t="s">
        <v>1915</v>
      </c>
      <c r="G1500" s="47" t="s">
        <v>1289</v>
      </c>
      <c r="H1500" s="44">
        <v>1169</v>
      </c>
      <c r="I1500" s="197" t="s">
        <v>43</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5">
      <c r="A1501" s="176" t="str">
        <f>IF(ISBLANK(INDEX('Policy Characteristics'!A:A,MATCH($C1501,'Policy Characteristics'!$C:$C,0))),"",INDEX('Policy Characteristics'!A:A,MATCH($C1501,'Policy Characteristics'!$C:$C,0)))</f>
        <v>Industry</v>
      </c>
      <c r="B1501" s="184" t="str">
        <f>IF(ISBLANK(INDEX('Policy Characteristics'!B:B,MATCH($C1501,'Policy Characteristics'!$C:$C,0))),"",INDEX('Policy Characteristics'!B:B,MATCH($C1501,'Policy Characteristics'!$C:$C,0)))</f>
        <v>Industry Energy Efficiency Standards</v>
      </c>
      <c r="C1501" s="176" t="str">
        <f t="shared" si="51"/>
        <v>Percentage Improvement in Eqpt Efficiency Standards above BAU</v>
      </c>
      <c r="D1501" s="6" t="s">
        <v>1953</v>
      </c>
      <c r="E1501" s="47" t="s">
        <v>1282</v>
      </c>
      <c r="F1501" t="s">
        <v>1915</v>
      </c>
      <c r="G1501" s="47" t="s">
        <v>1290</v>
      </c>
      <c r="H1501" s="44">
        <v>1170</v>
      </c>
      <c r="I1501" s="197" t="s">
        <v>43</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5">
      <c r="A1502" s="176" t="str">
        <f>IF(ISBLANK(INDEX('Policy Characteristics'!A:A,MATCH($C1502,'Policy Characteristics'!$C:$C,0))),"",INDEX('Policy Characteristics'!A:A,MATCH($C1502,'Policy Characteristics'!$C:$C,0)))</f>
        <v>Industry</v>
      </c>
      <c r="B1502" s="184" t="str">
        <f>IF(ISBLANK(INDEX('Policy Characteristics'!B:B,MATCH($C1502,'Policy Characteristics'!$C:$C,0))),"",INDEX('Policy Characteristics'!B:B,MATCH($C1502,'Policy Characteristics'!$C:$C,0)))</f>
        <v>Industry Energy Efficiency Standards</v>
      </c>
      <c r="C1502" s="176" t="str">
        <f t="shared" si="51"/>
        <v>Percentage Improvement in Eqpt Efficiency Standards above BAU</v>
      </c>
      <c r="D1502" s="6" t="s">
        <v>1953</v>
      </c>
      <c r="E1502" s="47" t="s">
        <v>1283</v>
      </c>
      <c r="F1502" t="s">
        <v>1915</v>
      </c>
      <c r="G1502" s="47" t="s">
        <v>1287</v>
      </c>
      <c r="H1502" s="44">
        <v>1171</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5">
      <c r="A1503" s="176" t="str">
        <f>IF(ISBLANK(INDEX('Policy Characteristics'!A:A,MATCH($C1503,'Policy Characteristics'!$C:$C,0))),"",INDEX('Policy Characteristics'!A:A,MATCH($C1503,'Policy Characteristics'!$C:$C,0)))</f>
        <v>Industry</v>
      </c>
      <c r="B1503" s="184" t="str">
        <f>IF(ISBLANK(INDEX('Policy Characteristics'!B:B,MATCH($C1503,'Policy Characteristics'!$C:$C,0))),"",INDEX('Policy Characteristics'!B:B,MATCH($C1503,'Policy Characteristics'!$C:$C,0)))</f>
        <v>Industry Energy Efficiency Standards</v>
      </c>
      <c r="C1503" s="176" t="str">
        <f t="shared" si="51"/>
        <v>Percentage Improvement in Eqpt Efficiency Standards above BAU</v>
      </c>
      <c r="D1503" s="6" t="s">
        <v>1953</v>
      </c>
      <c r="E1503" s="47" t="s">
        <v>1284</v>
      </c>
      <c r="F1503" t="s">
        <v>1915</v>
      </c>
      <c r="G1503" s="47" t="s">
        <v>1288</v>
      </c>
      <c r="H1503" s="44">
        <v>1172</v>
      </c>
      <c r="I1503" s="197" t="s">
        <v>43</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5">
      <c r="A1504" s="176" t="str">
        <f>IF(ISBLANK(INDEX('Policy Characteristics'!A:A,MATCH($C1504,'Policy Characteristics'!$C:$C,0))),"",INDEX('Policy Characteristics'!A:A,MATCH($C1504,'Policy Characteristics'!$C:$C,0)))</f>
        <v>Industry</v>
      </c>
      <c r="B1504" s="184" t="str">
        <f>IF(ISBLANK(INDEX('Policy Characteristics'!B:B,MATCH($C1504,'Policy Characteristics'!$C:$C,0))),"",INDEX('Policy Characteristics'!B:B,MATCH($C1504,'Policy Characteristics'!$C:$C,0)))</f>
        <v>Industry Energy Efficiency Standards</v>
      </c>
      <c r="C1504" s="176" t="str">
        <f t="shared" si="51"/>
        <v>Percentage Improvement in Eqpt Efficiency Standards above BAU</v>
      </c>
      <c r="D1504" s="6" t="s">
        <v>1953</v>
      </c>
      <c r="E1504" s="47" t="s">
        <v>1285</v>
      </c>
      <c r="F1504" t="s">
        <v>1915</v>
      </c>
      <c r="G1504" s="47" t="s">
        <v>1291</v>
      </c>
      <c r="H1504" s="44">
        <v>1173</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5">
      <c r="A1505" s="176" t="str">
        <f>IF(ISBLANK(INDEX('Policy Characteristics'!A:A,MATCH($C1505,'Policy Characteristics'!$C:$C,0))),"",INDEX('Policy Characteristics'!A:A,MATCH($C1505,'Policy Characteristics'!$C:$C,0)))</f>
        <v>Industry</v>
      </c>
      <c r="B1505" s="184" t="str">
        <f>IF(ISBLANK(INDEX('Policy Characteristics'!B:B,MATCH($C1505,'Policy Characteristics'!$C:$C,0))),"",INDEX('Policy Characteristics'!B:B,MATCH($C1505,'Policy Characteristics'!$C:$C,0)))</f>
        <v>Industry Energy Efficiency Standards</v>
      </c>
      <c r="C1505" s="176" t="str">
        <f t="shared" si="51"/>
        <v>Percentage Improvement in Eqpt Efficiency Standards above BAU</v>
      </c>
      <c r="D1505" s="6" t="s">
        <v>1953</v>
      </c>
      <c r="E1505" s="47" t="s">
        <v>1582</v>
      </c>
      <c r="F1505" t="s">
        <v>1915</v>
      </c>
      <c r="G1505" s="47" t="s">
        <v>1585</v>
      </c>
      <c r="H1505" s="44">
        <v>1174</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5">
      <c r="A1506" s="176" t="str">
        <f>IF(ISBLANK(INDEX('Policy Characteristics'!A:A,MATCH($C1506,'Policy Characteristics'!$C:$C,0))),"",INDEX('Policy Characteristics'!A:A,MATCH($C1506,'Policy Characteristics'!$C:$C,0)))</f>
        <v>Industry</v>
      </c>
      <c r="B1506" s="184" t="str">
        <f>IF(ISBLANK(INDEX('Policy Characteristics'!B:B,MATCH($C1506,'Policy Characteristics'!$C:$C,0))),"",INDEX('Policy Characteristics'!B:B,MATCH($C1506,'Policy Characteristics'!$C:$C,0)))</f>
        <v>Industry Energy Efficiency Standards</v>
      </c>
      <c r="C1506" s="176" t="str">
        <f t="shared" si="51"/>
        <v>Percentage Improvement in Eqpt Efficiency Standards above BAU</v>
      </c>
      <c r="D1506" s="6" t="s">
        <v>1953</v>
      </c>
      <c r="E1506" s="47" t="s">
        <v>1583</v>
      </c>
      <c r="F1506" t="s">
        <v>1915</v>
      </c>
      <c r="G1506" s="47" t="s">
        <v>1587</v>
      </c>
      <c r="H1506" s="44">
        <v>1175</v>
      </c>
      <c r="I1506" s="197" t="s">
        <v>43</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5">
      <c r="A1507" s="176" t="str">
        <f>IF(ISBLANK(INDEX('Policy Characteristics'!A:A,MATCH($C1507,'Policy Characteristics'!$C:$C,0))),"",INDEX('Policy Characteristics'!A:A,MATCH($C1507,'Policy Characteristics'!$C:$C,0)))</f>
        <v>Industry</v>
      </c>
      <c r="B1507" s="184" t="str">
        <f>IF(ISBLANK(INDEX('Policy Characteristics'!B:B,MATCH($C1507,'Policy Characteristics'!$C:$C,0))),"",INDEX('Policy Characteristics'!B:B,MATCH($C1507,'Policy Characteristics'!$C:$C,0)))</f>
        <v>Industry Energy Efficiency Standards</v>
      </c>
      <c r="C1507" s="176" t="str">
        <f t="shared" si="51"/>
        <v>Percentage Improvement in Eqpt Efficiency Standards above BAU</v>
      </c>
      <c r="D1507" s="6" t="s">
        <v>1953</v>
      </c>
      <c r="E1507" s="47" t="s">
        <v>1584</v>
      </c>
      <c r="F1507" t="s">
        <v>1915</v>
      </c>
      <c r="G1507" s="47" t="s">
        <v>1588</v>
      </c>
      <c r="H1507" s="44">
        <v>1176</v>
      </c>
      <c r="I1507" s="19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5">
      <c r="A1508" s="176" t="str">
        <f>IF(ISBLANK(INDEX('Policy Characteristics'!A:A,MATCH($C1508,'Policy Characteristics'!$C:$C,0))),"",INDEX('Policy Characteristics'!A:A,MATCH($C1508,'Policy Characteristics'!$C:$C,0)))</f>
        <v>Industry</v>
      </c>
      <c r="B1508" s="184" t="str">
        <f>IF(ISBLANK(INDEX('Policy Characteristics'!B:B,MATCH($C1508,'Policy Characteristics'!$C:$C,0))),"",INDEX('Policy Characteristics'!B:B,MATCH($C1508,'Policy Characteristics'!$C:$C,0)))</f>
        <v>Industry Energy Efficiency Standards</v>
      </c>
      <c r="C1508" s="176" t="str">
        <f t="shared" si="51"/>
        <v>Percentage Improvement in Eqpt Efficiency Standards above BAU</v>
      </c>
      <c r="D1508" s="6" t="s">
        <v>1953</v>
      </c>
      <c r="E1508" s="47" t="s">
        <v>1581</v>
      </c>
      <c r="F1508" t="s">
        <v>1915</v>
      </c>
      <c r="G1508" s="47" t="s">
        <v>1586</v>
      </c>
      <c r="H1508" s="44">
        <v>1177</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5">
      <c r="A1509" s="176" t="str">
        <f>IF(ISBLANK(INDEX('Policy Characteristics'!A:A,MATCH($C1509,'Policy Characteristics'!$C:$C,0))),"",INDEX('Policy Characteristics'!A:A,MATCH($C1509,'Policy Characteristics'!$C:$C,0)))</f>
        <v>Industry</v>
      </c>
      <c r="B1509" s="184" t="str">
        <f>IF(ISBLANK(INDEX('Policy Characteristics'!B:B,MATCH($C1509,'Policy Characteristics'!$C:$C,0))),"",INDEX('Policy Characteristics'!B:B,MATCH($C1509,'Policy Characteristics'!$C:$C,0)))</f>
        <v>Industry Energy Efficiency Standards</v>
      </c>
      <c r="C1509" s="176" t="str">
        <f t="shared" si="51"/>
        <v>Percentage Improvement in Eqpt Efficiency Standards above BAU</v>
      </c>
      <c r="D1509" s="6" t="s">
        <v>1954</v>
      </c>
      <c r="E1509" s="47" t="s">
        <v>1280</v>
      </c>
      <c r="F1509" t="s">
        <v>1916</v>
      </c>
      <c r="G1509" s="47" t="s">
        <v>1286</v>
      </c>
      <c r="H1509" s="44">
        <v>1178</v>
      </c>
      <c r="I1509" s="198"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5">
      <c r="A1510" s="176" t="str">
        <f>IF(ISBLANK(INDEX('Policy Characteristics'!A:A,MATCH($C1510,'Policy Characteristics'!$C:$C,0))),"",INDEX('Policy Characteristics'!A:A,MATCH($C1510,'Policy Characteristics'!$C:$C,0)))</f>
        <v>Industry</v>
      </c>
      <c r="B1510" s="184" t="str">
        <f>IF(ISBLANK(INDEX('Policy Characteristics'!B:B,MATCH($C1510,'Policy Characteristics'!$C:$C,0))),"",INDEX('Policy Characteristics'!B:B,MATCH($C1510,'Policy Characteristics'!$C:$C,0)))</f>
        <v>Industry Energy Efficiency Standards</v>
      </c>
      <c r="C1510" s="176" t="str">
        <f t="shared" si="51"/>
        <v>Percentage Improvement in Eqpt Efficiency Standards above BAU</v>
      </c>
      <c r="D1510" s="6" t="s">
        <v>1954</v>
      </c>
      <c r="E1510" s="47" t="s">
        <v>1281</v>
      </c>
      <c r="F1510" t="s">
        <v>1916</v>
      </c>
      <c r="G1510" s="47" t="s">
        <v>1289</v>
      </c>
      <c r="H1510" s="44">
        <v>1179</v>
      </c>
      <c r="I1510" s="197" t="s">
        <v>44</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5">
      <c r="A1511" s="176" t="str">
        <f>IF(ISBLANK(INDEX('Policy Characteristics'!A:A,MATCH($C1511,'Policy Characteristics'!$C:$C,0))),"",INDEX('Policy Characteristics'!A:A,MATCH($C1511,'Policy Characteristics'!$C:$C,0)))</f>
        <v>Industry</v>
      </c>
      <c r="B1511" s="184" t="str">
        <f>IF(ISBLANK(INDEX('Policy Characteristics'!B:B,MATCH($C1511,'Policy Characteristics'!$C:$C,0))),"",INDEX('Policy Characteristics'!B:B,MATCH($C1511,'Policy Characteristics'!$C:$C,0)))</f>
        <v>Industry Energy Efficiency Standards</v>
      </c>
      <c r="C1511" s="176" t="str">
        <f t="shared" si="51"/>
        <v>Percentage Improvement in Eqpt Efficiency Standards above BAU</v>
      </c>
      <c r="D1511" s="6" t="s">
        <v>1954</v>
      </c>
      <c r="E1511" s="47" t="s">
        <v>1282</v>
      </c>
      <c r="F1511" t="s">
        <v>1916</v>
      </c>
      <c r="G1511" s="47" t="s">
        <v>1290</v>
      </c>
      <c r="H1511" s="44">
        <v>1180</v>
      </c>
      <c r="I1511" s="197" t="s">
        <v>43</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5">
      <c r="A1512" s="176" t="str">
        <f>IF(ISBLANK(INDEX('Policy Characteristics'!A:A,MATCH($C1512,'Policy Characteristics'!$C:$C,0))),"",INDEX('Policy Characteristics'!A:A,MATCH($C1512,'Policy Characteristics'!$C:$C,0)))</f>
        <v>Industry</v>
      </c>
      <c r="B1512" s="184" t="str">
        <f>IF(ISBLANK(INDEX('Policy Characteristics'!B:B,MATCH($C1512,'Policy Characteristics'!$C:$C,0))),"",INDEX('Policy Characteristics'!B:B,MATCH($C1512,'Policy Characteristics'!$C:$C,0)))</f>
        <v>Industry Energy Efficiency Standards</v>
      </c>
      <c r="C1512" s="176" t="str">
        <f t="shared" si="51"/>
        <v>Percentage Improvement in Eqpt Efficiency Standards above BAU</v>
      </c>
      <c r="D1512" s="6" t="s">
        <v>1954</v>
      </c>
      <c r="E1512" s="47" t="s">
        <v>1283</v>
      </c>
      <c r="F1512" t="s">
        <v>1916</v>
      </c>
      <c r="G1512" s="47" t="s">
        <v>1287</v>
      </c>
      <c r="H1512" s="44">
        <v>1181</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5">
      <c r="A1513" s="176" t="str">
        <f>IF(ISBLANK(INDEX('Policy Characteristics'!A:A,MATCH($C1513,'Policy Characteristics'!$C:$C,0))),"",INDEX('Policy Characteristics'!A:A,MATCH($C1513,'Policy Characteristics'!$C:$C,0)))</f>
        <v>Industry</v>
      </c>
      <c r="B1513" s="184" t="str">
        <f>IF(ISBLANK(INDEX('Policy Characteristics'!B:B,MATCH($C1513,'Policy Characteristics'!$C:$C,0))),"",INDEX('Policy Characteristics'!B:B,MATCH($C1513,'Policy Characteristics'!$C:$C,0)))</f>
        <v>Industry Energy Efficiency Standards</v>
      </c>
      <c r="C1513" s="176" t="str">
        <f t="shared" si="51"/>
        <v>Percentage Improvement in Eqpt Efficiency Standards above BAU</v>
      </c>
      <c r="D1513" s="6" t="s">
        <v>1954</v>
      </c>
      <c r="E1513" s="47" t="s">
        <v>1284</v>
      </c>
      <c r="F1513" t="s">
        <v>1916</v>
      </c>
      <c r="G1513" s="47" t="s">
        <v>1288</v>
      </c>
      <c r="H1513" s="44">
        <v>1182</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5">
      <c r="A1514" s="176" t="str">
        <f>IF(ISBLANK(INDEX('Policy Characteristics'!A:A,MATCH($C1514,'Policy Characteristics'!$C:$C,0))),"",INDEX('Policy Characteristics'!A:A,MATCH($C1514,'Policy Characteristics'!$C:$C,0)))</f>
        <v>Industry</v>
      </c>
      <c r="B1514" s="184" t="str">
        <f>IF(ISBLANK(INDEX('Policy Characteristics'!B:B,MATCH($C1514,'Policy Characteristics'!$C:$C,0))),"",INDEX('Policy Characteristics'!B:B,MATCH($C1514,'Policy Characteristics'!$C:$C,0)))</f>
        <v>Industry Energy Efficiency Standards</v>
      </c>
      <c r="C1514" s="176" t="str">
        <f t="shared" si="51"/>
        <v>Percentage Improvement in Eqpt Efficiency Standards above BAU</v>
      </c>
      <c r="D1514" s="6" t="s">
        <v>1954</v>
      </c>
      <c r="E1514" s="47" t="s">
        <v>1285</v>
      </c>
      <c r="F1514" t="s">
        <v>1916</v>
      </c>
      <c r="G1514" s="47" t="s">
        <v>1291</v>
      </c>
      <c r="H1514" s="44">
        <v>1183</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5">
      <c r="A1515" s="176" t="str">
        <f>IF(ISBLANK(INDEX('Policy Characteristics'!A:A,MATCH($C1515,'Policy Characteristics'!$C:$C,0))),"",INDEX('Policy Characteristics'!A:A,MATCH($C1515,'Policy Characteristics'!$C:$C,0)))</f>
        <v>Industry</v>
      </c>
      <c r="B1515" s="184" t="str">
        <f>IF(ISBLANK(INDEX('Policy Characteristics'!B:B,MATCH($C1515,'Policy Characteristics'!$C:$C,0))),"",INDEX('Policy Characteristics'!B:B,MATCH($C1515,'Policy Characteristics'!$C:$C,0)))</f>
        <v>Industry Energy Efficiency Standards</v>
      </c>
      <c r="C1515" s="176" t="str">
        <f t="shared" si="51"/>
        <v>Percentage Improvement in Eqpt Efficiency Standards above BAU</v>
      </c>
      <c r="D1515" s="6" t="s">
        <v>1954</v>
      </c>
      <c r="E1515" s="47" t="s">
        <v>1582</v>
      </c>
      <c r="F1515" t="s">
        <v>1916</v>
      </c>
      <c r="G1515" s="47" t="s">
        <v>1585</v>
      </c>
      <c r="H1515" s="44">
        <v>1184</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5">
      <c r="A1516" s="176" t="str">
        <f>IF(ISBLANK(INDEX('Policy Characteristics'!A:A,MATCH($C1516,'Policy Characteristics'!$C:$C,0))),"",INDEX('Policy Characteristics'!A:A,MATCH($C1516,'Policy Characteristics'!$C:$C,0)))</f>
        <v>Industry</v>
      </c>
      <c r="B1516" s="184" t="str">
        <f>IF(ISBLANK(INDEX('Policy Characteristics'!B:B,MATCH($C1516,'Policy Characteristics'!$C:$C,0))),"",INDEX('Policy Characteristics'!B:B,MATCH($C1516,'Policy Characteristics'!$C:$C,0)))</f>
        <v>Industry Energy Efficiency Standards</v>
      </c>
      <c r="C1516" s="176" t="str">
        <f t="shared" si="51"/>
        <v>Percentage Improvement in Eqpt Efficiency Standards above BAU</v>
      </c>
      <c r="D1516" s="6" t="s">
        <v>1954</v>
      </c>
      <c r="E1516" s="47" t="s">
        <v>1583</v>
      </c>
      <c r="F1516" t="s">
        <v>1916</v>
      </c>
      <c r="G1516" s="47" t="s">
        <v>1587</v>
      </c>
      <c r="H1516" s="44">
        <v>1185</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5">
      <c r="A1517" s="176" t="str">
        <f>IF(ISBLANK(INDEX('Policy Characteristics'!A:A,MATCH($C1517,'Policy Characteristics'!$C:$C,0))),"",INDEX('Policy Characteristics'!A:A,MATCH($C1517,'Policy Characteristics'!$C:$C,0)))</f>
        <v>Industry</v>
      </c>
      <c r="B1517" s="184" t="str">
        <f>IF(ISBLANK(INDEX('Policy Characteristics'!B:B,MATCH($C1517,'Policy Characteristics'!$C:$C,0))),"",INDEX('Policy Characteristics'!B:B,MATCH($C1517,'Policy Characteristics'!$C:$C,0)))</f>
        <v>Industry Energy Efficiency Standards</v>
      </c>
      <c r="C1517" s="176" t="str">
        <f t="shared" si="51"/>
        <v>Percentage Improvement in Eqpt Efficiency Standards above BAU</v>
      </c>
      <c r="D1517" s="6" t="s">
        <v>1954</v>
      </c>
      <c r="E1517" s="47" t="s">
        <v>1584</v>
      </c>
      <c r="F1517" t="s">
        <v>1916</v>
      </c>
      <c r="G1517" s="47" t="s">
        <v>1588</v>
      </c>
      <c r="H1517" s="44">
        <v>1186</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5">
      <c r="A1518" s="176" t="str">
        <f>IF(ISBLANK(INDEX('Policy Characteristics'!A:A,MATCH($C1518,'Policy Characteristics'!$C:$C,0))),"",INDEX('Policy Characteristics'!A:A,MATCH($C1518,'Policy Characteristics'!$C:$C,0)))</f>
        <v>Industry</v>
      </c>
      <c r="B1518" s="184" t="str">
        <f>IF(ISBLANK(INDEX('Policy Characteristics'!B:B,MATCH($C1518,'Policy Characteristics'!$C:$C,0))),"",INDEX('Policy Characteristics'!B:B,MATCH($C1518,'Policy Characteristics'!$C:$C,0)))</f>
        <v>Industry Energy Efficiency Standards</v>
      </c>
      <c r="C1518" s="176" t="str">
        <f t="shared" si="51"/>
        <v>Percentage Improvement in Eqpt Efficiency Standards above BAU</v>
      </c>
      <c r="D1518" s="6" t="s">
        <v>1954</v>
      </c>
      <c r="E1518" s="47" t="s">
        <v>1581</v>
      </c>
      <c r="F1518" t="s">
        <v>1916</v>
      </c>
      <c r="G1518" s="47" t="s">
        <v>1586</v>
      </c>
      <c r="H1518" s="44">
        <v>1187</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5">
      <c r="A1519" s="176" t="str">
        <f>IF(ISBLANK(INDEX('Policy Characteristics'!A:A,MATCH($C1519,'Policy Characteristics'!$C:$C,0))),"",INDEX('Policy Characteristics'!A:A,MATCH($C1519,'Policy Characteristics'!$C:$C,0)))</f>
        <v>Industry</v>
      </c>
      <c r="B1519" s="184" t="str">
        <f>IF(ISBLANK(INDEX('Policy Characteristics'!B:B,MATCH($C1519,'Policy Characteristics'!$C:$C,0))),"",INDEX('Policy Characteristics'!B:B,MATCH($C1519,'Policy Characteristics'!$C:$C,0)))</f>
        <v>Industry Energy Efficiency Standards</v>
      </c>
      <c r="C1519" s="176" t="str">
        <f t="shared" si="51"/>
        <v>Percentage Improvement in Eqpt Efficiency Standards above BAU</v>
      </c>
      <c r="D1519" s="6" t="s">
        <v>1955</v>
      </c>
      <c r="E1519" s="47" t="s">
        <v>1280</v>
      </c>
      <c r="F1519" t="s">
        <v>1958</v>
      </c>
      <c r="G1519" s="47" t="s">
        <v>1286</v>
      </c>
      <c r="H1519" s="44">
        <v>1188</v>
      </c>
      <c r="I1519" s="47" t="s">
        <v>43</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5">
      <c r="A1520" s="176" t="str">
        <f>IF(ISBLANK(INDEX('Policy Characteristics'!A:A,MATCH($C1520,'Policy Characteristics'!$C:$C,0))),"",INDEX('Policy Characteristics'!A:A,MATCH($C1520,'Policy Characteristics'!$C:$C,0)))</f>
        <v>Industry</v>
      </c>
      <c r="B1520" s="184" t="str">
        <f>IF(ISBLANK(INDEX('Policy Characteristics'!B:B,MATCH($C1520,'Policy Characteristics'!$C:$C,0))),"",INDEX('Policy Characteristics'!B:B,MATCH($C1520,'Policy Characteristics'!$C:$C,0)))</f>
        <v>Industry Energy Efficiency Standards</v>
      </c>
      <c r="C1520" s="176" t="str">
        <f t="shared" si="51"/>
        <v>Percentage Improvement in Eqpt Efficiency Standards above BAU</v>
      </c>
      <c r="D1520" s="6" t="s">
        <v>1955</v>
      </c>
      <c r="E1520" s="47" t="s">
        <v>1281</v>
      </c>
      <c r="F1520" t="s">
        <v>1958</v>
      </c>
      <c r="G1520" s="47" t="s">
        <v>1289</v>
      </c>
      <c r="H1520" s="44">
        <v>1189</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5">
      <c r="A1521" s="176" t="str">
        <f>IF(ISBLANK(INDEX('Policy Characteristics'!A:A,MATCH($C1521,'Policy Characteristics'!$C:$C,0))),"",INDEX('Policy Characteristics'!A:A,MATCH($C1521,'Policy Characteristics'!$C:$C,0)))</f>
        <v>Industry</v>
      </c>
      <c r="B1521" s="184" t="str">
        <f>IF(ISBLANK(INDEX('Policy Characteristics'!B:B,MATCH($C1521,'Policy Characteristics'!$C:$C,0))),"",INDEX('Policy Characteristics'!B:B,MATCH($C1521,'Policy Characteristics'!$C:$C,0)))</f>
        <v>Industry Energy Efficiency Standards</v>
      </c>
      <c r="C1521" s="176" t="str">
        <f t="shared" si="51"/>
        <v>Percentage Improvement in Eqpt Efficiency Standards above BAU</v>
      </c>
      <c r="D1521" s="6" t="s">
        <v>1955</v>
      </c>
      <c r="E1521" s="47" t="s">
        <v>1282</v>
      </c>
      <c r="F1521" t="s">
        <v>1958</v>
      </c>
      <c r="G1521" s="47" t="s">
        <v>1290</v>
      </c>
      <c r="H1521" s="44">
        <v>1190</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5">
      <c r="A1522" s="176" t="str">
        <f>IF(ISBLANK(INDEX('Policy Characteristics'!A:A,MATCH($C1522,'Policy Characteristics'!$C:$C,0))),"",INDEX('Policy Characteristics'!A:A,MATCH($C1522,'Policy Characteristics'!$C:$C,0)))</f>
        <v>Industry</v>
      </c>
      <c r="B1522" s="184" t="str">
        <f>IF(ISBLANK(INDEX('Policy Characteristics'!B:B,MATCH($C1522,'Policy Characteristics'!$C:$C,0))),"",INDEX('Policy Characteristics'!B:B,MATCH($C1522,'Policy Characteristics'!$C:$C,0)))</f>
        <v>Industry Energy Efficiency Standards</v>
      </c>
      <c r="C1522" s="176" t="str">
        <f t="shared" si="51"/>
        <v>Percentage Improvement in Eqpt Efficiency Standards above BAU</v>
      </c>
      <c r="D1522" s="6" t="s">
        <v>1955</v>
      </c>
      <c r="E1522" s="47" t="s">
        <v>1283</v>
      </c>
      <c r="F1522" t="s">
        <v>1958</v>
      </c>
      <c r="G1522" s="47" t="s">
        <v>1287</v>
      </c>
      <c r="H1522" s="44">
        <v>1191</v>
      </c>
      <c r="I1522" s="197" t="s">
        <v>43</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5">
      <c r="A1523" s="176" t="str">
        <f>IF(ISBLANK(INDEX('Policy Characteristics'!A:A,MATCH($C1523,'Policy Characteristics'!$C:$C,0))),"",INDEX('Policy Characteristics'!A:A,MATCH($C1523,'Policy Characteristics'!$C:$C,0)))</f>
        <v>Industry</v>
      </c>
      <c r="B1523" s="184" t="str">
        <f>IF(ISBLANK(INDEX('Policy Characteristics'!B:B,MATCH($C1523,'Policy Characteristics'!$C:$C,0))),"",INDEX('Policy Characteristics'!B:B,MATCH($C1523,'Policy Characteristics'!$C:$C,0)))</f>
        <v>Industry Energy Efficiency Standards</v>
      </c>
      <c r="C1523" s="176" t="str">
        <f t="shared" si="51"/>
        <v>Percentage Improvement in Eqpt Efficiency Standards above BAU</v>
      </c>
      <c r="D1523" s="6" t="s">
        <v>1955</v>
      </c>
      <c r="E1523" s="47" t="s">
        <v>1284</v>
      </c>
      <c r="F1523" t="s">
        <v>1958</v>
      </c>
      <c r="G1523" s="47" t="s">
        <v>1288</v>
      </c>
      <c r="H1523" s="44">
        <v>1192</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5">
      <c r="A1524" s="176" t="str">
        <f>IF(ISBLANK(INDEX('Policy Characteristics'!A:A,MATCH($C1524,'Policy Characteristics'!$C:$C,0))),"",INDEX('Policy Characteristics'!A:A,MATCH($C1524,'Policy Characteristics'!$C:$C,0)))</f>
        <v>Industry</v>
      </c>
      <c r="B1524" s="184" t="str">
        <f>IF(ISBLANK(INDEX('Policy Characteristics'!B:B,MATCH($C1524,'Policy Characteristics'!$C:$C,0))),"",INDEX('Policy Characteristics'!B:B,MATCH($C1524,'Policy Characteristics'!$C:$C,0)))</f>
        <v>Industry Energy Efficiency Standards</v>
      </c>
      <c r="C1524" s="176" t="str">
        <f t="shared" si="51"/>
        <v>Percentage Improvement in Eqpt Efficiency Standards above BAU</v>
      </c>
      <c r="D1524" s="6" t="s">
        <v>1955</v>
      </c>
      <c r="E1524" s="47" t="s">
        <v>1285</v>
      </c>
      <c r="F1524" t="s">
        <v>1958</v>
      </c>
      <c r="G1524" s="47" t="s">
        <v>1291</v>
      </c>
      <c r="H1524" s="44">
        <v>1193</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5">
      <c r="A1525" s="176" t="str">
        <f>IF(ISBLANK(INDEX('Policy Characteristics'!A:A,MATCH($C1525,'Policy Characteristics'!$C:$C,0))),"",INDEX('Policy Characteristics'!A:A,MATCH($C1525,'Policy Characteristics'!$C:$C,0)))</f>
        <v>Industry</v>
      </c>
      <c r="B1525" s="184" t="str">
        <f>IF(ISBLANK(INDEX('Policy Characteristics'!B:B,MATCH($C1525,'Policy Characteristics'!$C:$C,0))),"",INDEX('Policy Characteristics'!B:B,MATCH($C1525,'Policy Characteristics'!$C:$C,0)))</f>
        <v>Industry Energy Efficiency Standards</v>
      </c>
      <c r="C1525" s="176" t="str">
        <f t="shared" si="51"/>
        <v>Percentage Improvement in Eqpt Efficiency Standards above BAU</v>
      </c>
      <c r="D1525" s="6" t="s">
        <v>1955</v>
      </c>
      <c r="E1525" s="47" t="s">
        <v>1582</v>
      </c>
      <c r="F1525" t="s">
        <v>1958</v>
      </c>
      <c r="G1525" s="47" t="s">
        <v>1585</v>
      </c>
      <c r="H1525" s="44">
        <v>1194</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5">
      <c r="A1526" s="176" t="str">
        <f>IF(ISBLANK(INDEX('Policy Characteristics'!A:A,MATCH($C1526,'Policy Characteristics'!$C:$C,0))),"",INDEX('Policy Characteristics'!A:A,MATCH($C1526,'Policy Characteristics'!$C:$C,0)))</f>
        <v>Industry</v>
      </c>
      <c r="B1526" s="184" t="str">
        <f>IF(ISBLANK(INDEX('Policy Characteristics'!B:B,MATCH($C1526,'Policy Characteristics'!$C:$C,0))),"",INDEX('Policy Characteristics'!B:B,MATCH($C1526,'Policy Characteristics'!$C:$C,0)))</f>
        <v>Industry Energy Efficiency Standards</v>
      </c>
      <c r="C1526" s="176" t="str">
        <f t="shared" si="51"/>
        <v>Percentage Improvement in Eqpt Efficiency Standards above BAU</v>
      </c>
      <c r="D1526" s="6" t="s">
        <v>1955</v>
      </c>
      <c r="E1526" s="47" t="s">
        <v>1583</v>
      </c>
      <c r="F1526" t="s">
        <v>1958</v>
      </c>
      <c r="G1526" s="47" t="s">
        <v>1587</v>
      </c>
      <c r="H1526" s="44">
        <v>1195</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5">
      <c r="A1527" s="176" t="str">
        <f>IF(ISBLANK(INDEX('Policy Characteristics'!A:A,MATCH($C1527,'Policy Characteristics'!$C:$C,0))),"",INDEX('Policy Characteristics'!A:A,MATCH($C1527,'Policy Characteristics'!$C:$C,0)))</f>
        <v>Industry</v>
      </c>
      <c r="B1527" s="184" t="str">
        <f>IF(ISBLANK(INDEX('Policy Characteristics'!B:B,MATCH($C1527,'Policy Characteristics'!$C:$C,0))),"",INDEX('Policy Characteristics'!B:B,MATCH($C1527,'Policy Characteristics'!$C:$C,0)))</f>
        <v>Industry Energy Efficiency Standards</v>
      </c>
      <c r="C1527" s="176" t="str">
        <f t="shared" si="51"/>
        <v>Percentage Improvement in Eqpt Efficiency Standards above BAU</v>
      </c>
      <c r="D1527" s="6" t="s">
        <v>1955</v>
      </c>
      <c r="E1527" s="47" t="s">
        <v>1584</v>
      </c>
      <c r="F1527" t="s">
        <v>1958</v>
      </c>
      <c r="G1527" s="47" t="s">
        <v>1588</v>
      </c>
      <c r="H1527" s="44">
        <v>1196</v>
      </c>
      <c r="I1527" s="197" t="s">
        <v>44</v>
      </c>
      <c r="J1527" s="177" t="str">
        <f>IF(ISBLANK(INDEX('Policy Characteristics'!D:D,MATCH($C1527,'Policy Characteristics'!$C:$C,0))),"",INDEX('Policy Characteristics'!D:D,MATCH($C1527,'Policy Characteristics'!$C:$C,0)))</f>
        <v>Industry Energy Efficiency Standards</v>
      </c>
      <c r="K1527" s="176" t="str">
        <f>IF(ISBLANK(INDEX('Policy Characteristics'!E:E,MATCH($C1527,'Policy Characteristics'!$C:$C,0))),"",INDEX('Policy Characteristics'!E:E,MATCH($C1527,'Policy Characteristics'!$C:$C,0)))</f>
        <v>indst efficiency standards</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0.25</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energy use</v>
      </c>
      <c r="P1527" s="176"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176" t="str">
        <f>IF(ISBLANK(INDEX('Policy Characteristics'!K:K,MATCH($C1527,'Policy Characteristics'!$C:$C,0))),"",INDEX('Policy Characteristics'!K:K,MATCH($C1527,'Policy Characteristics'!$C:$C,0)))</f>
        <v>industry-ag-main.html#eff-stds</v>
      </c>
      <c r="R1527" s="176" t="str">
        <f>IF(ISBLANK(INDEX('Policy Characteristics'!L:L,MATCH($C1527,'Policy Characteristics'!$C:$C,0))),"",INDEX('Policy Characteristics'!L:L,MATCH($C1527,'Policy Characteristics'!$C:$C,0)))</f>
        <v>industry-energy-efficiency-standards.html</v>
      </c>
    </row>
    <row r="1528" spans="1:18" s="4" customFormat="1" x14ac:dyDescent="0.35">
      <c r="A1528" s="176" t="str">
        <f>IF(ISBLANK(INDEX('Policy Characteristics'!A:A,MATCH($C1528,'Policy Characteristics'!$C:$C,0))),"",INDEX('Policy Characteristics'!A:A,MATCH($C1528,'Policy Characteristics'!$C:$C,0)))</f>
        <v>Industry</v>
      </c>
      <c r="B1528" s="184" t="str">
        <f>IF(ISBLANK(INDEX('Policy Characteristics'!B:B,MATCH($C1528,'Policy Characteristics'!$C:$C,0))),"",INDEX('Policy Characteristics'!B:B,MATCH($C1528,'Policy Characteristics'!$C:$C,0)))</f>
        <v>Industry Energy Efficiency Standards</v>
      </c>
      <c r="C1528" s="176" t="str">
        <f t="shared" si="51"/>
        <v>Percentage Improvement in Eqpt Efficiency Standards above BAU</v>
      </c>
      <c r="D1528" s="6" t="s">
        <v>1955</v>
      </c>
      <c r="E1528" s="47" t="s">
        <v>1581</v>
      </c>
      <c r="F1528" t="s">
        <v>1958</v>
      </c>
      <c r="G1528" s="47" t="s">
        <v>1586</v>
      </c>
      <c r="H1528" s="44">
        <v>1197</v>
      </c>
      <c r="I1528" s="197" t="s">
        <v>44</v>
      </c>
      <c r="J1528" s="177" t="str">
        <f>IF(ISBLANK(INDEX('Policy Characteristics'!D:D,MATCH($C1528,'Policy Characteristics'!$C:$C,0))),"",INDEX('Policy Characteristics'!D:D,MATCH($C1528,'Policy Characteristics'!$C:$C,0)))</f>
        <v>Industry Energy Efficiency Standards</v>
      </c>
      <c r="K1528" s="176" t="str">
        <f>IF(ISBLANK(INDEX('Policy Characteristics'!E:E,MATCH($C1528,'Policy Characteristics'!$C:$C,0))),"",INDEX('Policy Characteristics'!E:E,MATCH($C1528,'Policy Characteristics'!$C:$C,0)))</f>
        <v>indst efficiency standards</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0.25</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energy use</v>
      </c>
      <c r="P1528" s="176"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176" t="str">
        <f>IF(ISBLANK(INDEX('Policy Characteristics'!K:K,MATCH($C1528,'Policy Characteristics'!$C:$C,0))),"",INDEX('Policy Characteristics'!K:K,MATCH($C1528,'Policy Characteristics'!$C:$C,0)))</f>
        <v>industry-ag-main.html#eff-stds</v>
      </c>
      <c r="R1528" s="176" t="str">
        <f>IF(ISBLANK(INDEX('Policy Characteristics'!L:L,MATCH($C1528,'Policy Characteristics'!$C:$C,0))),"",INDEX('Policy Characteristics'!L:L,MATCH($C1528,'Policy Characteristics'!$C:$C,0)))</f>
        <v>industry-energy-efficiency-standards.html</v>
      </c>
    </row>
    <row r="1529" spans="1:18" s="4" customFormat="1" x14ac:dyDescent="0.35">
      <c r="A1529" s="176" t="str">
        <f>IF(ISBLANK(INDEX('Policy Characteristics'!A:A,MATCH($C1529,'Policy Characteristics'!$C:$C,0))),"",INDEX('Policy Characteristics'!A:A,MATCH($C1529,'Policy Characteristics'!$C:$C,0)))</f>
        <v>Industry</v>
      </c>
      <c r="B1529" s="184" t="str">
        <f>IF(ISBLANK(INDEX('Policy Characteristics'!B:B,MATCH($C1529,'Policy Characteristics'!$C:$C,0))),"",INDEX('Policy Characteristics'!B:B,MATCH($C1529,'Policy Characteristics'!$C:$C,0)))</f>
        <v>Industry Energy Efficiency Standards</v>
      </c>
      <c r="C1529" s="176" t="str">
        <f t="shared" si="51"/>
        <v>Percentage Improvement in Eqpt Efficiency Standards above BAU</v>
      </c>
      <c r="D1529" s="6" t="s">
        <v>1956</v>
      </c>
      <c r="E1529" s="47" t="s">
        <v>1280</v>
      </c>
      <c r="F1529" t="s">
        <v>1917</v>
      </c>
      <c r="G1529" s="47" t="s">
        <v>1286</v>
      </c>
      <c r="H1529" s="44">
        <v>1198</v>
      </c>
      <c r="I1529" s="197" t="s">
        <v>44</v>
      </c>
      <c r="J1529" s="177" t="str">
        <f>IF(ISBLANK(INDEX('Policy Characteristics'!D:D,MATCH($C1529,'Policy Characteristics'!$C:$C,0))),"",INDEX('Policy Characteristics'!D:D,MATCH($C1529,'Policy Characteristics'!$C:$C,0)))</f>
        <v>Industry Energy Efficiency Standards</v>
      </c>
      <c r="K1529" s="176" t="str">
        <f>IF(ISBLANK(INDEX('Policy Characteristics'!E:E,MATCH($C1529,'Policy Characteristics'!$C:$C,0))),"",INDEX('Policy Characteristics'!E:E,MATCH($C1529,'Policy Characteristics'!$C:$C,0)))</f>
        <v>indst efficiency standards</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0.25</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energy use</v>
      </c>
      <c r="P1529" s="176"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176" t="str">
        <f>IF(ISBLANK(INDEX('Policy Characteristics'!K:K,MATCH($C1529,'Policy Characteristics'!$C:$C,0))),"",INDEX('Policy Characteristics'!K:K,MATCH($C1529,'Policy Characteristics'!$C:$C,0)))</f>
        <v>industry-ag-main.html#eff-stds</v>
      </c>
      <c r="R1529" s="176" t="str">
        <f>IF(ISBLANK(INDEX('Policy Characteristics'!L:L,MATCH($C1529,'Policy Characteristics'!$C:$C,0))),"",INDEX('Policy Characteristics'!L:L,MATCH($C1529,'Policy Characteristics'!$C:$C,0)))</f>
        <v>industry-energy-efficiency-standards.html</v>
      </c>
    </row>
    <row r="1530" spans="1:18" s="4" customFormat="1" x14ac:dyDescent="0.35">
      <c r="A1530" s="176" t="str">
        <f>IF(ISBLANK(INDEX('Policy Characteristics'!A:A,MATCH($C1530,'Policy Characteristics'!$C:$C,0))),"",INDEX('Policy Characteristics'!A:A,MATCH($C1530,'Policy Characteristics'!$C:$C,0)))</f>
        <v>Industry</v>
      </c>
      <c r="B1530" s="184" t="str">
        <f>IF(ISBLANK(INDEX('Policy Characteristics'!B:B,MATCH($C1530,'Policy Characteristics'!$C:$C,0))),"",INDEX('Policy Characteristics'!B:B,MATCH($C1530,'Policy Characteristics'!$C:$C,0)))</f>
        <v>Industry Energy Efficiency Standards</v>
      </c>
      <c r="C1530" s="176" t="str">
        <f t="shared" si="51"/>
        <v>Percentage Improvement in Eqpt Efficiency Standards above BAU</v>
      </c>
      <c r="D1530" s="6" t="s">
        <v>1956</v>
      </c>
      <c r="E1530" s="47" t="s">
        <v>1281</v>
      </c>
      <c r="F1530" t="s">
        <v>1917</v>
      </c>
      <c r="G1530" s="47" t="s">
        <v>1289</v>
      </c>
      <c r="H1530" s="44">
        <v>1199</v>
      </c>
      <c r="I1530" s="197" t="s">
        <v>44</v>
      </c>
      <c r="J1530" s="177" t="str">
        <f>IF(ISBLANK(INDEX('Policy Characteristics'!D:D,MATCH($C1530,'Policy Characteristics'!$C:$C,0))),"",INDEX('Policy Characteristics'!D:D,MATCH($C1530,'Policy Characteristics'!$C:$C,0)))</f>
        <v>Industry Energy Efficiency Standards</v>
      </c>
      <c r="K1530" s="176" t="str">
        <f>IF(ISBLANK(INDEX('Policy Characteristics'!E:E,MATCH($C1530,'Policy Characteristics'!$C:$C,0))),"",INDEX('Policy Characteristics'!E:E,MATCH($C1530,'Policy Characteristics'!$C:$C,0)))</f>
        <v>indst efficiency standards</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0.25</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energy use</v>
      </c>
      <c r="P1530" s="176"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176" t="str">
        <f>IF(ISBLANK(INDEX('Policy Characteristics'!K:K,MATCH($C1530,'Policy Characteristics'!$C:$C,0))),"",INDEX('Policy Characteristics'!K:K,MATCH($C1530,'Policy Characteristics'!$C:$C,0)))</f>
        <v>industry-ag-main.html#eff-stds</v>
      </c>
      <c r="R1530" s="176" t="str">
        <f>IF(ISBLANK(INDEX('Policy Characteristics'!L:L,MATCH($C1530,'Policy Characteristics'!$C:$C,0))),"",INDEX('Policy Characteristics'!L:L,MATCH($C1530,'Policy Characteristics'!$C:$C,0)))</f>
        <v>industry-energy-efficiency-standards.html</v>
      </c>
    </row>
    <row r="1531" spans="1:18" s="4" customFormat="1" x14ac:dyDescent="0.35">
      <c r="A1531" s="176" t="str">
        <f>IF(ISBLANK(INDEX('Policy Characteristics'!A:A,MATCH($C1531,'Policy Characteristics'!$C:$C,0))),"",INDEX('Policy Characteristics'!A:A,MATCH($C1531,'Policy Characteristics'!$C:$C,0)))</f>
        <v>Industry</v>
      </c>
      <c r="B1531" s="184" t="str">
        <f>IF(ISBLANK(INDEX('Policy Characteristics'!B:B,MATCH($C1531,'Policy Characteristics'!$C:$C,0))),"",INDEX('Policy Characteristics'!B:B,MATCH($C1531,'Policy Characteristics'!$C:$C,0)))</f>
        <v>Industry Energy Efficiency Standards</v>
      </c>
      <c r="C1531" s="176" t="str">
        <f t="shared" si="51"/>
        <v>Percentage Improvement in Eqpt Efficiency Standards above BAU</v>
      </c>
      <c r="D1531" s="6" t="s">
        <v>1956</v>
      </c>
      <c r="E1531" s="47" t="s">
        <v>1282</v>
      </c>
      <c r="F1531" t="s">
        <v>1917</v>
      </c>
      <c r="G1531" s="47" t="s">
        <v>1290</v>
      </c>
      <c r="H1531" s="44">
        <v>1200</v>
      </c>
      <c r="I1531" s="197" t="s">
        <v>44</v>
      </c>
      <c r="J1531" s="177" t="str">
        <f>IF(ISBLANK(INDEX('Policy Characteristics'!D:D,MATCH($C1531,'Policy Characteristics'!$C:$C,0))),"",INDEX('Policy Characteristics'!D:D,MATCH($C1531,'Policy Characteristics'!$C:$C,0)))</f>
        <v>Industry Energy Efficiency Standards</v>
      </c>
      <c r="K1531" s="176" t="str">
        <f>IF(ISBLANK(INDEX('Policy Characteristics'!E:E,MATCH($C1531,'Policy Characteristics'!$C:$C,0))),"",INDEX('Policy Characteristics'!E:E,MATCH($C1531,'Policy Characteristics'!$C:$C,0)))</f>
        <v>indst efficiency standards</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0.25</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energy use</v>
      </c>
      <c r="P1531" s="176"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176" t="str">
        <f>IF(ISBLANK(INDEX('Policy Characteristics'!K:K,MATCH($C1531,'Policy Characteristics'!$C:$C,0))),"",INDEX('Policy Characteristics'!K:K,MATCH($C1531,'Policy Characteristics'!$C:$C,0)))</f>
        <v>industry-ag-main.html#eff-stds</v>
      </c>
      <c r="R1531" s="176" t="str">
        <f>IF(ISBLANK(INDEX('Policy Characteristics'!L:L,MATCH($C1531,'Policy Characteristics'!$C:$C,0))),"",INDEX('Policy Characteristics'!L:L,MATCH($C1531,'Policy Characteristics'!$C:$C,0)))</f>
        <v>industry-energy-efficiency-standards.html</v>
      </c>
    </row>
    <row r="1532" spans="1:18" s="4" customFormat="1" x14ac:dyDescent="0.35">
      <c r="A1532" s="176" t="str">
        <f>IF(ISBLANK(INDEX('Policy Characteristics'!A:A,MATCH($C1532,'Policy Characteristics'!$C:$C,0))),"",INDEX('Policy Characteristics'!A:A,MATCH($C1532,'Policy Characteristics'!$C:$C,0)))</f>
        <v>Industry</v>
      </c>
      <c r="B1532" s="184" t="str">
        <f>IF(ISBLANK(INDEX('Policy Characteristics'!B:B,MATCH($C1532,'Policy Characteristics'!$C:$C,0))),"",INDEX('Policy Characteristics'!B:B,MATCH($C1532,'Policy Characteristics'!$C:$C,0)))</f>
        <v>Industry Energy Efficiency Standards</v>
      </c>
      <c r="C1532" s="176" t="str">
        <f t="shared" si="51"/>
        <v>Percentage Improvement in Eqpt Efficiency Standards above BAU</v>
      </c>
      <c r="D1532" s="6" t="s">
        <v>1956</v>
      </c>
      <c r="E1532" s="47" t="s">
        <v>1283</v>
      </c>
      <c r="F1532" t="s">
        <v>1917</v>
      </c>
      <c r="G1532" s="47" t="s">
        <v>1287</v>
      </c>
      <c r="H1532" s="44">
        <v>1201</v>
      </c>
      <c r="I1532" s="197" t="s">
        <v>44</v>
      </c>
      <c r="J1532" s="177" t="str">
        <f>IF(ISBLANK(INDEX('Policy Characteristics'!D:D,MATCH($C1532,'Policy Characteristics'!$C:$C,0))),"",INDEX('Policy Characteristics'!D:D,MATCH($C1532,'Policy Characteristics'!$C:$C,0)))</f>
        <v>Industry Energy Efficiency Standards</v>
      </c>
      <c r="K1532" s="176" t="str">
        <f>IF(ISBLANK(INDEX('Policy Characteristics'!E:E,MATCH($C1532,'Policy Characteristics'!$C:$C,0))),"",INDEX('Policy Characteristics'!E:E,MATCH($C1532,'Policy Characteristics'!$C:$C,0)))</f>
        <v>indst efficiency standards</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0.25</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energy use</v>
      </c>
      <c r="P1532" s="176"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176" t="str">
        <f>IF(ISBLANK(INDEX('Policy Characteristics'!K:K,MATCH($C1532,'Policy Characteristics'!$C:$C,0))),"",INDEX('Policy Characteristics'!K:K,MATCH($C1532,'Policy Characteristics'!$C:$C,0)))</f>
        <v>industry-ag-main.html#eff-stds</v>
      </c>
      <c r="R1532" s="176" t="str">
        <f>IF(ISBLANK(INDEX('Policy Characteristics'!L:L,MATCH($C1532,'Policy Characteristics'!$C:$C,0))),"",INDEX('Policy Characteristics'!L:L,MATCH($C1532,'Policy Characteristics'!$C:$C,0)))</f>
        <v>industry-energy-efficiency-standards.html</v>
      </c>
    </row>
    <row r="1533" spans="1:18" s="4" customFormat="1" x14ac:dyDescent="0.35">
      <c r="A1533" s="176" t="str">
        <f>IF(ISBLANK(INDEX('Policy Characteristics'!A:A,MATCH($C1533,'Policy Characteristics'!$C:$C,0))),"",INDEX('Policy Characteristics'!A:A,MATCH($C1533,'Policy Characteristics'!$C:$C,0)))</f>
        <v>Industry</v>
      </c>
      <c r="B1533" s="184" t="str">
        <f>IF(ISBLANK(INDEX('Policy Characteristics'!B:B,MATCH($C1533,'Policy Characteristics'!$C:$C,0))),"",INDEX('Policy Characteristics'!B:B,MATCH($C1533,'Policy Characteristics'!$C:$C,0)))</f>
        <v>Industry Energy Efficiency Standards</v>
      </c>
      <c r="C1533" s="176" t="str">
        <f t="shared" si="51"/>
        <v>Percentage Improvement in Eqpt Efficiency Standards above BAU</v>
      </c>
      <c r="D1533" s="6" t="s">
        <v>1956</v>
      </c>
      <c r="E1533" s="47" t="s">
        <v>1284</v>
      </c>
      <c r="F1533" t="s">
        <v>1917</v>
      </c>
      <c r="G1533" s="47" t="s">
        <v>1288</v>
      </c>
      <c r="H1533" s="44">
        <v>1202</v>
      </c>
      <c r="I1533" s="197" t="s">
        <v>44</v>
      </c>
      <c r="J1533" s="177" t="str">
        <f>IF(ISBLANK(INDEX('Policy Characteristics'!D:D,MATCH($C1533,'Policy Characteristics'!$C:$C,0))),"",INDEX('Policy Characteristics'!D:D,MATCH($C1533,'Policy Characteristics'!$C:$C,0)))</f>
        <v>Industry Energy Efficiency Standards</v>
      </c>
      <c r="K1533" s="176" t="str">
        <f>IF(ISBLANK(INDEX('Policy Characteristics'!E:E,MATCH($C1533,'Policy Characteristics'!$C:$C,0))),"",INDEX('Policy Characteristics'!E:E,MATCH($C1533,'Policy Characteristics'!$C:$C,0)))</f>
        <v>indst efficiency standards</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0.25</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energy use</v>
      </c>
      <c r="P1533" s="176"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176" t="str">
        <f>IF(ISBLANK(INDEX('Policy Characteristics'!K:K,MATCH($C1533,'Policy Characteristics'!$C:$C,0))),"",INDEX('Policy Characteristics'!K:K,MATCH($C1533,'Policy Characteristics'!$C:$C,0)))</f>
        <v>industry-ag-main.html#eff-stds</v>
      </c>
      <c r="R1533" s="176" t="str">
        <f>IF(ISBLANK(INDEX('Policy Characteristics'!L:L,MATCH($C1533,'Policy Characteristics'!$C:$C,0))),"",INDEX('Policy Characteristics'!L:L,MATCH($C1533,'Policy Characteristics'!$C:$C,0)))</f>
        <v>industry-energy-efficiency-standards.html</v>
      </c>
    </row>
    <row r="1534" spans="1:18" s="4" customFormat="1" x14ac:dyDescent="0.35">
      <c r="A1534" s="176" t="str">
        <f>IF(ISBLANK(INDEX('Policy Characteristics'!A:A,MATCH($C1534,'Policy Characteristics'!$C:$C,0))),"",INDEX('Policy Characteristics'!A:A,MATCH($C1534,'Policy Characteristics'!$C:$C,0)))</f>
        <v>Industry</v>
      </c>
      <c r="B1534" s="184" t="str">
        <f>IF(ISBLANK(INDEX('Policy Characteristics'!B:B,MATCH($C1534,'Policy Characteristics'!$C:$C,0))),"",INDEX('Policy Characteristics'!B:B,MATCH($C1534,'Policy Characteristics'!$C:$C,0)))</f>
        <v>Industry Energy Efficiency Standards</v>
      </c>
      <c r="C1534" s="176" t="str">
        <f t="shared" si="51"/>
        <v>Percentage Improvement in Eqpt Efficiency Standards above BAU</v>
      </c>
      <c r="D1534" s="6" t="s">
        <v>1956</v>
      </c>
      <c r="E1534" s="47" t="s">
        <v>1285</v>
      </c>
      <c r="F1534" t="s">
        <v>1917</v>
      </c>
      <c r="G1534" s="47" t="s">
        <v>1291</v>
      </c>
      <c r="H1534" s="44">
        <v>1203</v>
      </c>
      <c r="I1534" s="197" t="s">
        <v>44</v>
      </c>
      <c r="J1534" s="177" t="str">
        <f>IF(ISBLANK(INDEX('Policy Characteristics'!D:D,MATCH($C1534,'Policy Characteristics'!$C:$C,0))),"",INDEX('Policy Characteristics'!D:D,MATCH($C1534,'Policy Characteristics'!$C:$C,0)))</f>
        <v>Industry Energy Efficiency Standards</v>
      </c>
      <c r="K1534" s="176" t="str">
        <f>IF(ISBLANK(INDEX('Policy Characteristics'!E:E,MATCH($C1534,'Policy Characteristics'!$C:$C,0))),"",INDEX('Policy Characteristics'!E:E,MATCH($C1534,'Policy Characteristics'!$C:$C,0)))</f>
        <v>indst efficiency standards</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0.25</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energy use</v>
      </c>
      <c r="P1534" s="176"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176" t="str">
        <f>IF(ISBLANK(INDEX('Policy Characteristics'!K:K,MATCH($C1534,'Policy Characteristics'!$C:$C,0))),"",INDEX('Policy Characteristics'!K:K,MATCH($C1534,'Policy Characteristics'!$C:$C,0)))</f>
        <v>industry-ag-main.html#eff-stds</v>
      </c>
      <c r="R1534" s="176" t="str">
        <f>IF(ISBLANK(INDEX('Policy Characteristics'!L:L,MATCH($C1534,'Policy Characteristics'!$C:$C,0))),"",INDEX('Policy Characteristics'!L:L,MATCH($C1534,'Policy Characteristics'!$C:$C,0)))</f>
        <v>industry-energy-efficiency-standards.html</v>
      </c>
    </row>
    <row r="1535" spans="1:18" s="4" customFormat="1" x14ac:dyDescent="0.35">
      <c r="A1535" s="176" t="str">
        <f>IF(ISBLANK(INDEX('Policy Characteristics'!A:A,MATCH($C1535,'Policy Characteristics'!$C:$C,0))),"",INDEX('Policy Characteristics'!A:A,MATCH($C1535,'Policy Characteristics'!$C:$C,0)))</f>
        <v>Industry</v>
      </c>
      <c r="B1535" s="184" t="str">
        <f>IF(ISBLANK(INDEX('Policy Characteristics'!B:B,MATCH($C1535,'Policy Characteristics'!$C:$C,0))),"",INDEX('Policy Characteristics'!B:B,MATCH($C1535,'Policy Characteristics'!$C:$C,0)))</f>
        <v>Industry Energy Efficiency Standards</v>
      </c>
      <c r="C1535" s="176" t="str">
        <f t="shared" si="51"/>
        <v>Percentage Improvement in Eqpt Efficiency Standards above BAU</v>
      </c>
      <c r="D1535" s="6" t="s">
        <v>1956</v>
      </c>
      <c r="E1535" s="47" t="s">
        <v>1582</v>
      </c>
      <c r="F1535" t="s">
        <v>1917</v>
      </c>
      <c r="G1535" s="47" t="s">
        <v>1585</v>
      </c>
      <c r="H1535" s="44">
        <v>1204</v>
      </c>
      <c r="I1535" s="197" t="s">
        <v>44</v>
      </c>
      <c r="J1535" s="177" t="str">
        <f>IF(ISBLANK(INDEX('Policy Characteristics'!D:D,MATCH($C1535,'Policy Characteristics'!$C:$C,0))),"",INDEX('Policy Characteristics'!D:D,MATCH($C1535,'Policy Characteristics'!$C:$C,0)))</f>
        <v>Industry Energy Efficiency Standards</v>
      </c>
      <c r="K1535" s="176" t="str">
        <f>IF(ISBLANK(INDEX('Policy Characteristics'!E:E,MATCH($C1535,'Policy Characteristics'!$C:$C,0))),"",INDEX('Policy Characteristics'!E:E,MATCH($C1535,'Policy Characteristics'!$C:$C,0)))</f>
        <v>indst efficiency standards</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0.25</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energy use</v>
      </c>
      <c r="P1535" s="176"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176" t="str">
        <f>IF(ISBLANK(INDEX('Policy Characteristics'!K:K,MATCH($C1535,'Policy Characteristics'!$C:$C,0))),"",INDEX('Policy Characteristics'!K:K,MATCH($C1535,'Policy Characteristics'!$C:$C,0)))</f>
        <v>industry-ag-main.html#eff-stds</v>
      </c>
      <c r="R1535" s="176" t="str">
        <f>IF(ISBLANK(INDEX('Policy Characteristics'!L:L,MATCH($C1535,'Policy Characteristics'!$C:$C,0))),"",INDEX('Policy Characteristics'!L:L,MATCH($C1535,'Policy Characteristics'!$C:$C,0)))</f>
        <v>industry-energy-efficiency-standards.html</v>
      </c>
    </row>
    <row r="1536" spans="1:18" s="4" customFormat="1" x14ac:dyDescent="0.35">
      <c r="A1536" s="176" t="str">
        <f>IF(ISBLANK(INDEX('Policy Characteristics'!A:A,MATCH($C1536,'Policy Characteristics'!$C:$C,0))),"",INDEX('Policy Characteristics'!A:A,MATCH($C1536,'Policy Characteristics'!$C:$C,0)))</f>
        <v>Industry</v>
      </c>
      <c r="B1536" s="184" t="str">
        <f>IF(ISBLANK(INDEX('Policy Characteristics'!B:B,MATCH($C1536,'Policy Characteristics'!$C:$C,0))),"",INDEX('Policy Characteristics'!B:B,MATCH($C1536,'Policy Characteristics'!$C:$C,0)))</f>
        <v>Industry Energy Efficiency Standards</v>
      </c>
      <c r="C1536" s="176" t="str">
        <f t="shared" si="51"/>
        <v>Percentage Improvement in Eqpt Efficiency Standards above BAU</v>
      </c>
      <c r="D1536" s="6" t="s">
        <v>1956</v>
      </c>
      <c r="E1536" s="47" t="s">
        <v>1583</v>
      </c>
      <c r="F1536" t="s">
        <v>1917</v>
      </c>
      <c r="G1536" s="47" t="s">
        <v>1587</v>
      </c>
      <c r="H1536" s="44">
        <v>1205</v>
      </c>
      <c r="I1536" s="197" t="s">
        <v>44</v>
      </c>
      <c r="J1536" s="177" t="str">
        <f>IF(ISBLANK(INDEX('Policy Characteristics'!D:D,MATCH($C1536,'Policy Characteristics'!$C:$C,0))),"",INDEX('Policy Characteristics'!D:D,MATCH($C1536,'Policy Characteristics'!$C:$C,0)))</f>
        <v>Industry Energy Efficiency Standards</v>
      </c>
      <c r="K1536" s="176" t="str">
        <f>IF(ISBLANK(INDEX('Policy Characteristics'!E:E,MATCH($C1536,'Policy Characteristics'!$C:$C,0))),"",INDEX('Policy Characteristics'!E:E,MATCH($C1536,'Policy Characteristics'!$C:$C,0)))</f>
        <v>indst efficiency standards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0.25</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energy use</v>
      </c>
      <c r="P1536" s="176" t="str">
        <f>IF(ISBLANK(INDEX('Policy Characteristics'!J:J,MATCH($C1536,'Policy Characteristics'!$C:$C,0))),"",INDEX('Policy Characteristics'!J:J,MATCH($C1536,'Policy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6" s="176" t="str">
        <f>IF(ISBLANK(INDEX('Policy Characteristics'!K:K,MATCH($C1536,'Policy Characteristics'!$C:$C,0))),"",INDEX('Policy Characteristics'!K:K,MATCH($C1536,'Policy Characteristics'!$C:$C,0)))</f>
        <v>industry-ag-main.html#eff-stds</v>
      </c>
      <c r="R1536" s="176" t="str">
        <f>IF(ISBLANK(INDEX('Policy Characteristics'!L:L,MATCH($C1536,'Policy Characteristics'!$C:$C,0))),"",INDEX('Policy Characteristics'!L:L,MATCH($C1536,'Policy Characteristics'!$C:$C,0)))</f>
        <v>industry-energy-efficiency-standards.html</v>
      </c>
    </row>
    <row r="1537" spans="1:18" s="4" customFormat="1" x14ac:dyDescent="0.35">
      <c r="A1537" s="176" t="str">
        <f>IF(ISBLANK(INDEX('Policy Characteristics'!A:A,MATCH($C1537,'Policy Characteristics'!$C:$C,0))),"",INDEX('Policy Characteristics'!A:A,MATCH($C1537,'Policy Characteristics'!$C:$C,0)))</f>
        <v>Industry</v>
      </c>
      <c r="B1537" s="184" t="str">
        <f>IF(ISBLANK(INDEX('Policy Characteristics'!B:B,MATCH($C1537,'Policy Characteristics'!$C:$C,0))),"",INDEX('Policy Characteristics'!B:B,MATCH($C1537,'Policy Characteristics'!$C:$C,0)))</f>
        <v>Industry Energy Efficiency Standards</v>
      </c>
      <c r="C1537" s="176" t="str">
        <f t="shared" si="51"/>
        <v>Percentage Improvement in Eqpt Efficiency Standards above BAU</v>
      </c>
      <c r="D1537" s="6" t="s">
        <v>1956</v>
      </c>
      <c r="E1537" s="47" t="s">
        <v>1584</v>
      </c>
      <c r="F1537" t="s">
        <v>1917</v>
      </c>
      <c r="G1537" s="47" t="s">
        <v>1588</v>
      </c>
      <c r="H1537" s="44">
        <v>1206</v>
      </c>
      <c r="I1537" s="197" t="s">
        <v>44</v>
      </c>
      <c r="J1537" s="177" t="str">
        <f>IF(ISBLANK(INDEX('Policy Characteristics'!D:D,MATCH($C1537,'Policy Characteristics'!$C:$C,0))),"",INDEX('Policy Characteristics'!D:D,MATCH($C1537,'Policy Characteristics'!$C:$C,0)))</f>
        <v>Industry Energy Efficiency Standards</v>
      </c>
      <c r="K1537" s="176" t="str">
        <f>IF(ISBLANK(INDEX('Policy Characteristics'!E:E,MATCH($C1537,'Policy Characteristics'!$C:$C,0))),"",INDEX('Policy Characteristics'!E:E,MATCH($C1537,'Policy Characteristics'!$C:$C,0)))</f>
        <v>indst efficiency standards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0.25</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energy use</v>
      </c>
      <c r="P1537" s="176" t="str">
        <f>IF(ISBLANK(INDEX('Policy Characteristics'!J:J,MATCH($C1537,'Policy Characteristics'!$C:$C,0))),"",INDEX('Policy Characteristics'!J:J,MATCH($C1537,'Policy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7" s="176" t="str">
        <f>IF(ISBLANK(INDEX('Policy Characteristics'!K:K,MATCH($C1537,'Policy Characteristics'!$C:$C,0))),"",INDEX('Policy Characteristics'!K:K,MATCH($C1537,'Policy Characteristics'!$C:$C,0)))</f>
        <v>industry-ag-main.html#eff-stds</v>
      </c>
      <c r="R1537" s="176" t="str">
        <f>IF(ISBLANK(INDEX('Policy Characteristics'!L:L,MATCH($C1537,'Policy Characteristics'!$C:$C,0))),"",INDEX('Policy Characteristics'!L:L,MATCH($C1537,'Policy Characteristics'!$C:$C,0)))</f>
        <v>industry-energy-efficiency-standards.html</v>
      </c>
    </row>
    <row r="1538" spans="1:18" s="4" customFormat="1" x14ac:dyDescent="0.35">
      <c r="A1538" s="176" t="str">
        <f>IF(ISBLANK(INDEX('Policy Characteristics'!A:A,MATCH($C1538,'Policy Characteristics'!$C:$C,0))),"",INDEX('Policy Characteristics'!A:A,MATCH($C1538,'Policy Characteristics'!$C:$C,0)))</f>
        <v>Industry</v>
      </c>
      <c r="B1538" s="184" t="str">
        <f>IF(ISBLANK(INDEX('Policy Characteristics'!B:B,MATCH($C1538,'Policy Characteristics'!$C:$C,0))),"",INDEX('Policy Characteristics'!B:B,MATCH($C1538,'Policy Characteristics'!$C:$C,0)))</f>
        <v>Industry Energy Efficiency Standards</v>
      </c>
      <c r="C1538" s="176" t="str">
        <f t="shared" si="51"/>
        <v>Percentage Improvement in Eqpt Efficiency Standards above BAU</v>
      </c>
      <c r="D1538" s="6" t="s">
        <v>1956</v>
      </c>
      <c r="E1538" s="47" t="s">
        <v>1581</v>
      </c>
      <c r="F1538" t="s">
        <v>1917</v>
      </c>
      <c r="G1538" s="47" t="s">
        <v>1586</v>
      </c>
      <c r="H1538" s="44">
        <v>1207</v>
      </c>
      <c r="I1538" s="197" t="s">
        <v>44</v>
      </c>
      <c r="J1538" s="177" t="str">
        <f>IF(ISBLANK(INDEX('Policy Characteristics'!D:D,MATCH($C1538,'Policy Characteristics'!$C:$C,0))),"",INDEX('Policy Characteristics'!D:D,MATCH($C1538,'Policy Characteristics'!$C:$C,0)))</f>
        <v>Industry Energy Efficiency Standards</v>
      </c>
      <c r="K1538" s="176" t="str">
        <f>IF(ISBLANK(INDEX('Policy Characteristics'!E:E,MATCH($C1538,'Policy Characteristics'!$C:$C,0))),"",INDEX('Policy Characteristics'!E:E,MATCH($C1538,'Policy Characteristics'!$C:$C,0)))</f>
        <v>indst efficiency standards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0.25</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energy use</v>
      </c>
      <c r="P1538" s="176" t="str">
        <f>IF(ISBLANK(INDEX('Policy Characteristics'!J:J,MATCH($C1538,'Policy Characteristics'!$C:$C,0))),"",INDEX('Policy Characteristics'!J:J,MATCH($C1538,'Policy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8" s="176" t="str">
        <f>IF(ISBLANK(INDEX('Policy Characteristics'!K:K,MATCH($C1538,'Policy Characteristics'!$C:$C,0))),"",INDEX('Policy Characteristics'!K:K,MATCH($C1538,'Policy Characteristics'!$C:$C,0)))</f>
        <v>industry-ag-main.html#eff-stds</v>
      </c>
      <c r="R1538" s="176" t="str">
        <f>IF(ISBLANK(INDEX('Policy Characteristics'!L:L,MATCH($C1538,'Policy Characteristics'!$C:$C,0))),"",INDEX('Policy Characteristics'!L:L,MATCH($C1538,'Policy Characteristics'!$C:$C,0)))</f>
        <v>industry-energy-efficiency-standards.html</v>
      </c>
    </row>
    <row r="1539" spans="1:18" s="4" customFormat="1" x14ac:dyDescent="0.35">
      <c r="A1539" s="176" t="str">
        <f>IF(ISBLANK(INDEX('Policy Characteristics'!A:A,MATCH($C1539,'Policy Characteristics'!$C:$C,0))),"",INDEX('Policy Characteristics'!A:A,MATCH($C1539,'Policy Characteristics'!$C:$C,0)))</f>
        <v>Industry</v>
      </c>
      <c r="B1539" s="184" t="str">
        <f>IF(ISBLANK(INDEX('Policy Characteristics'!B:B,MATCH($C1539,'Policy Characteristics'!$C:$C,0))),"",INDEX('Policy Characteristics'!B:B,MATCH($C1539,'Policy Characteristics'!$C:$C,0)))</f>
        <v>Material Efficiency, Longevity, &amp; Re-Use</v>
      </c>
      <c r="C1539" t="s">
        <v>1316</v>
      </c>
      <c r="D1539" s="47" t="s">
        <v>1944</v>
      </c>
      <c r="E1539" s="47"/>
      <c r="F1539" s="6" t="s">
        <v>1907</v>
      </c>
      <c r="G1539" s="47"/>
      <c r="H1539" s="44">
        <v>429</v>
      </c>
      <c r="I1539" s="197" t="s">
        <v>43</v>
      </c>
      <c r="J1539" s="177" t="str">
        <f>IF(ISBLANK(INDEX('Policy Characteristics'!D:D,MATCH($C1539,'Policy Characteristics'!$C:$C,0))),"",INDEX('Policy Characteristics'!D:D,MATCH($C1539,'Policy Characteristics'!$C:$C,0)))</f>
        <v>Material Efficiency, Longevity, &amp; Re-Use</v>
      </c>
      <c r="K1539" s="176" t="str">
        <f>IF(ISBLANK(INDEX('Policy Characteristics'!E:E,MATCH($C1539,'Policy Characteristics'!$C:$C,0))),"",INDEX('Policy Characteristics'!E:E,MATCH($C1539,'Policy Characteristics'!$C:$C,0)))</f>
        <v>indst reduce nonenergy product demand</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demand reduction</v>
      </c>
      <c r="P1539" s="176" t="str">
        <f>IF(ISBLANK(INDEX('Policy Characteristics'!J:J,MATCH($C1539,'Policy Characteristics'!$C:$C,0))),"",INDEX('Policy Characteristics'!J:J,MATCH($C1539,'Policy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material-efficiency-longevity-reuse.html</v>
      </c>
    </row>
    <row r="1540" spans="1:18" s="4" customFormat="1" x14ac:dyDescent="0.35">
      <c r="A1540" s="176" t="str">
        <f>IF(ISBLANK(INDEX('Policy Characteristics'!A:A,MATCH($C1540,'Policy Characteristics'!$C:$C,0))),"",INDEX('Policy Characteristics'!A:A,MATCH($C1540,'Policy Characteristics'!$C:$C,0)))</f>
        <v>Industry</v>
      </c>
      <c r="B1540" s="184" t="str">
        <f>IF(ISBLANK(INDEX('Policy Characteristics'!B:B,MATCH($C1540,'Policy Characteristics'!$C:$C,0))),"",INDEX('Policy Characteristics'!B:B,MATCH($C1540,'Policy Characteristics'!$C:$C,0)))</f>
        <v>Material Efficiency, Longevity, &amp; Re-Use</v>
      </c>
      <c r="C1540" s="176" t="str">
        <f t="shared" ref="C1540" si="52">C$1539</f>
        <v>Percent Reduction in Nonenergy Nonagriculture Industry Product Demand</v>
      </c>
      <c r="D1540" s="6" t="s">
        <v>1945</v>
      </c>
      <c r="E1540" s="47"/>
      <c r="F1540" s="6" t="s">
        <v>1456</v>
      </c>
      <c r="G1540" s="47"/>
      <c r="H1540" s="44">
        <v>430</v>
      </c>
      <c r="I1540" s="197" t="s">
        <v>43</v>
      </c>
      <c r="J1540" s="177" t="str">
        <f>IF(ISBLANK(INDEX('Policy Characteristics'!D:D,MATCH($C1540,'Policy Characteristics'!$C:$C,0))),"",INDEX('Policy Characteristics'!D:D,MATCH($C1540,'Policy Characteristics'!$C:$C,0)))</f>
        <v>Material Efficiency, Longevity, &amp; Re-Use</v>
      </c>
      <c r="K1540" s="176" t="str">
        <f>IF(ISBLANK(INDEX('Policy Characteristics'!E:E,MATCH($C1540,'Policy Characteristics'!$C:$C,0))),"",INDEX('Policy Characteristics'!E:E,MATCH($C1540,'Policy Characteristics'!$C:$C,0)))</f>
        <v>indst reduce nonenergy product demand</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demand reduction</v>
      </c>
      <c r="P1540" s="176" t="str">
        <f>IF(ISBLANK(INDEX('Policy Characteristics'!J:J,MATCH($C1540,'Policy Characteristics'!$C:$C,0))),"",INDEX('Policy Characteristics'!J:J,MATCH($C1540,'Policy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material-efficiency-longevity-reuse.html</v>
      </c>
    </row>
    <row r="1541" spans="1:18" s="4" customFormat="1" x14ac:dyDescent="0.35">
      <c r="A1541" s="176" t="str">
        <f>IF(ISBLANK(INDEX('Policy Characteristics'!A:A,MATCH($C1541,'Policy Characteristics'!$C:$C,0))),"",INDEX('Policy Characteristics'!A:A,MATCH($C1541,'Policy Characteristics'!$C:$C,0)))</f>
        <v>Industry</v>
      </c>
      <c r="B1541" s="184" t="str">
        <f>IF(ISBLANK(INDEX('Policy Characteristics'!B:B,MATCH($C1541,'Policy Characteristics'!$C:$C,0))),"",INDEX('Policy Characteristics'!B:B,MATCH($C1541,'Policy Characteristics'!$C:$C,0)))</f>
        <v>Material Efficiency, Longevity, &amp; Re-Use</v>
      </c>
      <c r="C1541" s="176" t="str">
        <f t="shared" ref="C1541" si="53">C$1539</f>
        <v>Percent Reduction in Nonenergy Nonagriculture Industry Product Demand</v>
      </c>
      <c r="D1541" s="6" t="s">
        <v>1955</v>
      </c>
      <c r="E1541" s="47"/>
      <c r="F1541" s="6" t="s">
        <v>1958</v>
      </c>
      <c r="G1541" s="47"/>
      <c r="H1541" s="44">
        <v>432</v>
      </c>
      <c r="I1541" s="197" t="s">
        <v>43</v>
      </c>
      <c r="J1541" s="177" t="str">
        <f>IF(ISBLANK(INDEX('Policy Characteristics'!D:D,MATCH($C1541,'Policy Characteristics'!$C:$C,0))),"",INDEX('Policy Characteristics'!D:D,MATCH($C1541,'Policy Characteristics'!$C:$C,0)))</f>
        <v>Material Efficiency, Longevity, &amp; Re-Use</v>
      </c>
      <c r="K1541" s="176" t="str">
        <f>IF(ISBLANK(INDEX('Policy Characteristics'!E:E,MATCH($C1541,'Policy Characteristics'!$C:$C,0))),"",INDEX('Policy Characteristics'!E:E,MATCH($C1541,'Policy Characteristics'!$C:$C,0)))</f>
        <v>indst reduce nonenergy product demand</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demand reduction</v>
      </c>
      <c r="P1541" s="176" t="str">
        <f>IF(ISBLANK(INDEX('Policy Characteristics'!J:J,MATCH($C1541,'Policy Characteristics'!$C:$C,0))),"",INDEX('Policy Characteristics'!J:J,MATCH($C1541,'Policy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material-efficiency-longevity-reuse.html</v>
      </c>
    </row>
    <row r="1542" spans="1:18" x14ac:dyDescent="0.35">
      <c r="A1542" s="176" t="str">
        <f>IF(ISBLANK(INDEX('Policy Characteristics'!A:A,MATCH($C1542,'Policy Characteristics'!$C:$C,0))),"",INDEX('Policy Characteristics'!A:A,MATCH($C1542,'Policy Characteristics'!$C:$C,0)))</f>
        <v>Industry</v>
      </c>
      <c r="B1542" s="184" t="str">
        <f>IF(ISBLANK(INDEX('Policy Characteristics'!B:B,MATCH($C1542,'Policy Characteristics'!$C:$C,0))),"",INDEX('Policy Characteristics'!B:B,MATCH($C1542,'Policy Characteristics'!$C:$C,0)))</f>
        <v>Methane Capture</v>
      </c>
      <c r="C1542" t="s">
        <v>279</v>
      </c>
      <c r="D1542" s="47" t="s">
        <v>1934</v>
      </c>
      <c r="E1542" s="47"/>
      <c r="F1542" t="s">
        <v>1898</v>
      </c>
      <c r="G1542" s="47"/>
      <c r="H1542" s="44">
        <v>1458</v>
      </c>
      <c r="I1542" s="197" t="s">
        <v>43</v>
      </c>
      <c r="J1542" s="177" t="str">
        <f>IF(ISBLANK(INDEX('Policy Characteristics'!D:D,MATCH($C1542,'Policy Characteristics'!$C:$C,0))),"",INDEX('Policy Characteristics'!D:D,MATCH($C1542,'Policy Characteristics'!$C:$C,0)))</f>
        <v>Methane Capture and Destruction</v>
      </c>
      <c r="K1542" s="176" t="str">
        <f>IF(ISBLANK(INDEX('Policy Characteristics'!E:E,MATCH($C1542,'Policy Characteristics'!$C:$C,0))),"",INDEX('Policy Characteristics'!E:E,MATCH($C1542,'Policy Characteristics'!$C:$C,0)))</f>
        <v>indst methane capture</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of potential achieved</v>
      </c>
      <c r="P1542" s="176"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v>
      </c>
      <c r="Q1542" s="176" t="str">
        <f>IF(ISBLANK(INDEX('Policy Characteristics'!K:K,MATCH($C1542,'Policy Characteristics'!$C:$C,0))),"",INDEX('Policy Characteristics'!K:K,MATCH($C1542,'Policy Characteristics'!$C:$C,0)))</f>
        <v>industry-ag-main.html#methane-capture</v>
      </c>
      <c r="R1542" s="176" t="str">
        <f>IF(ISBLANK(INDEX('Policy Characteristics'!L:L,MATCH($C1542,'Policy Characteristics'!$C:$C,0))),"",INDEX('Policy Characteristics'!L:L,MATCH($C1542,'Policy Characteristics'!$C:$C,0)))</f>
        <v>methane-capture.html</v>
      </c>
    </row>
    <row r="1543" spans="1:18" x14ac:dyDescent="0.35">
      <c r="A1543" s="176" t="str">
        <f>IF(ISBLANK(INDEX('Policy Characteristics'!A:A,MATCH($C1543,'Policy Characteristics'!$C:$C,0))),"",INDEX('Policy Characteristics'!A:A,MATCH($C1543,'Policy Characteristics'!$C:$C,0)))</f>
        <v>Industry</v>
      </c>
      <c r="B1543" s="184" t="str">
        <f>IF(ISBLANK(INDEX('Policy Characteristics'!B:B,MATCH($C1543,'Policy Characteristics'!$C:$C,0))),"",INDEX('Policy Characteristics'!B:B,MATCH($C1543,'Policy Characteristics'!$C:$C,0)))</f>
        <v>Methane Capture</v>
      </c>
      <c r="C1543" s="176" t="str">
        <f t="shared" ref="C1543:C1545" si="54">C$1542</f>
        <v>Fraction of Methane Capture Opportunities Achieved</v>
      </c>
      <c r="D1543" s="47" t="s">
        <v>1954</v>
      </c>
      <c r="E1543" s="47"/>
      <c r="F1543" t="s">
        <v>1916</v>
      </c>
      <c r="G1543" s="47"/>
      <c r="H1543" s="44">
        <v>1459</v>
      </c>
      <c r="I1543" s="197" t="s">
        <v>43</v>
      </c>
      <c r="J1543" s="177" t="str">
        <f>IF(ISBLANK(INDEX('Policy Characteristics'!D:D,MATCH($C1543,'Policy Characteristics'!$C:$C,0))),"",INDEX('Policy Characteristics'!D:D,MATCH($C1543,'Policy Characteristics'!$C:$C,0)))</f>
        <v>Methane Capture and Destruction</v>
      </c>
      <c r="K1543" s="176" t="str">
        <f>IF(ISBLANK(INDEX('Policy Characteristics'!E:E,MATCH($C1543,'Policy Characteristics'!$C:$C,0))),"",INDEX('Policy Characteristics'!E:E,MATCH($C1543,'Policy Characteristics'!$C:$C,0)))</f>
        <v>indst methane capture</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of potential achieved</v>
      </c>
      <c r="P1543" s="176" t="str">
        <f>IF(ISBLANK(INDEX('Policy Characteristics'!J:J,MATCH($C1543,'Policy Characteristics'!$C:$C,0))),"",INDEX('Policy Characteristics'!J:J,MATCH($C1543,'Policy Characteristics'!$C:$C,0)))</f>
        <v>**Description:** This policy reduces methane emissions from the selected industry by increasing the capture of methane that is currently being released into the atmosphere (for example, stopping leaks from wellheads, pipes, coal mines, landfills, etc.).</v>
      </c>
      <c r="Q1543" s="176" t="str">
        <f>IF(ISBLANK(INDEX('Policy Characteristics'!K:K,MATCH($C1543,'Policy Characteristics'!$C:$C,0))),"",INDEX('Policy Characteristics'!K:K,MATCH($C1543,'Policy Characteristics'!$C:$C,0)))</f>
        <v>industry-ag-main.html#methane-capture</v>
      </c>
      <c r="R1543" s="176" t="str">
        <f>IF(ISBLANK(INDEX('Policy Characteristics'!L:L,MATCH($C1543,'Policy Characteristics'!$C:$C,0))),"",INDEX('Policy Characteristics'!L:L,MATCH($C1543,'Policy Characteristics'!$C:$C,0)))</f>
        <v>methane-capture.html</v>
      </c>
    </row>
    <row r="1544" spans="1:18" x14ac:dyDescent="0.35">
      <c r="A1544" s="176" t="str">
        <f>IF(ISBLANK(INDEX('Policy Characteristics'!A:A,MATCH($C1544,'Policy Characteristics'!$C:$C,0))),"",INDEX('Policy Characteristics'!A:A,MATCH($C1544,'Policy Characteristics'!$C:$C,0)))</f>
        <v>Industry</v>
      </c>
      <c r="B1544" s="184" t="str">
        <f>IF(ISBLANK(INDEX('Policy Characteristics'!B:B,MATCH($C1544,'Policy Characteristics'!$C:$C,0))),"",INDEX('Policy Characteristics'!B:B,MATCH($C1544,'Policy Characteristics'!$C:$C,0)))</f>
        <v>Methane Capture</v>
      </c>
      <c r="C1544" s="176" t="str">
        <f t="shared" si="54"/>
        <v>Fraction of Methane Capture Opportunities Achieved</v>
      </c>
      <c r="D1544" s="47" t="s">
        <v>1933</v>
      </c>
      <c r="E1544" s="47"/>
      <c r="F1544" t="s">
        <v>1633</v>
      </c>
      <c r="G1544" s="47"/>
      <c r="H1544" s="44">
        <v>513</v>
      </c>
      <c r="I1544" s="197" t="s">
        <v>43</v>
      </c>
      <c r="J1544" s="177" t="str">
        <f>IF(ISBLANK(INDEX('Policy Characteristics'!D:D,MATCH($C1544,'Policy Characteristics'!$C:$C,0))),"",INDEX('Policy Characteristics'!D:D,MATCH($C1544,'Policy Characteristics'!$C:$C,0)))</f>
        <v>Methane Capture and Destruction</v>
      </c>
      <c r="K1544" s="176" t="str">
        <f>IF(ISBLANK(INDEX('Policy Characteristics'!E:E,MATCH($C1544,'Policy Characteristics'!$C:$C,0))),"",INDEX('Policy Characteristics'!E:E,MATCH($C1544,'Policy Characteristics'!$C:$C,0)))</f>
        <v>indst methane capture</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of potential achieved</v>
      </c>
      <c r="P1544" s="176" t="str">
        <f>IF(ISBLANK(INDEX('Policy Characteristics'!J:J,MATCH($C1544,'Policy Characteristics'!$C:$C,0))),"",INDEX('Policy Characteristics'!J:J,MATCH($C1544,'Policy Characteristics'!$C:$C,0)))</f>
        <v>**Description:** This policy reduces methane emissions from the selected industry by increasing the capture of methane that is currently being released into the atmosphere (for example, stopping leaks from wellheads, pipes, coal mines, landfills, etc.).</v>
      </c>
      <c r="Q1544" s="176" t="str">
        <f>IF(ISBLANK(INDEX('Policy Characteristics'!K:K,MATCH($C1544,'Policy Characteristics'!$C:$C,0))),"",INDEX('Policy Characteristics'!K:K,MATCH($C1544,'Policy Characteristics'!$C:$C,0)))</f>
        <v>industry-ag-main.html#methane-capture</v>
      </c>
      <c r="R1544" s="176" t="str">
        <f>IF(ISBLANK(INDEX('Policy Characteristics'!L:L,MATCH($C1544,'Policy Characteristics'!$C:$C,0))),"",INDEX('Policy Characteristics'!L:L,MATCH($C1544,'Policy Characteristics'!$C:$C,0)))</f>
        <v>methane-capture.html</v>
      </c>
    </row>
    <row r="1545" spans="1:18" x14ac:dyDescent="0.35">
      <c r="A1545" s="176" t="str">
        <f>IF(ISBLANK(INDEX('Policy Characteristics'!A:A,MATCH($C1545,'Policy Characteristics'!$C:$C,0))),"",INDEX('Policy Characteristics'!A:A,MATCH($C1545,'Policy Characteristics'!$C:$C,0)))</f>
        <v>Industry</v>
      </c>
      <c r="B1545" s="184" t="str">
        <f>IF(ISBLANK(INDEX('Policy Characteristics'!B:B,MATCH($C1545,'Policy Characteristics'!$C:$C,0))),"",INDEX('Policy Characteristics'!B:B,MATCH($C1545,'Policy Characteristics'!$C:$C,0)))</f>
        <v>Methane Capture</v>
      </c>
      <c r="C1545" s="176" t="str">
        <f t="shared" si="54"/>
        <v>Fraction of Methane Capture Opportunities Achieved</v>
      </c>
      <c r="D1545" s="47" t="s">
        <v>1955</v>
      </c>
      <c r="E1545" s="47"/>
      <c r="F1545" t="s">
        <v>1958</v>
      </c>
      <c r="G1545" s="47"/>
      <c r="H1545" s="44">
        <v>514</v>
      </c>
      <c r="I1545" s="197" t="s">
        <v>43</v>
      </c>
      <c r="J1545" s="177" t="str">
        <f>IF(ISBLANK(INDEX('Policy Characteristics'!D:D,MATCH($C1545,'Policy Characteristics'!$C:$C,0))),"",INDEX('Policy Characteristics'!D:D,MATCH($C1545,'Policy Characteristics'!$C:$C,0)))</f>
        <v>Methane Capture and Destruction</v>
      </c>
      <c r="K1545" s="176" t="str">
        <f>IF(ISBLANK(INDEX('Policy Characteristics'!E:E,MATCH($C1545,'Policy Characteristics'!$C:$C,0))),"",INDEX('Policy Characteristics'!E:E,MATCH($C1545,'Policy Characteristics'!$C:$C,0)))</f>
        <v>indst methane capture</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of potential achieved</v>
      </c>
      <c r="P1545" s="176" t="str">
        <f>IF(ISBLANK(INDEX('Policy Characteristics'!J:J,MATCH($C1545,'Policy Characteristics'!$C:$C,0))),"",INDEX('Policy Characteristics'!J:J,MATCH($C1545,'Policy Characteristics'!$C:$C,0)))</f>
        <v>**Description:** This policy reduces methane emissions from the selected industry by increasing the capture of methane that is currently being released into the atmosphere (for example, stopping leaks from wellheads, pipes, coal mines, landfills, etc.).</v>
      </c>
      <c r="Q1545" s="176" t="str">
        <f>IF(ISBLANK(INDEX('Policy Characteristics'!K:K,MATCH($C1545,'Policy Characteristics'!$C:$C,0))),"",INDEX('Policy Characteristics'!K:K,MATCH($C1545,'Policy Characteristics'!$C:$C,0)))</f>
        <v>industry-ag-main.html#methane-capture</v>
      </c>
      <c r="R1545" s="176" t="str">
        <f>IF(ISBLANK(INDEX('Policy Characteristics'!L:L,MATCH($C1545,'Policy Characteristics'!$C:$C,0))),"",INDEX('Policy Characteristics'!L:L,MATCH($C1545,'Policy Characteristics'!$C:$C,0)))</f>
        <v>methane-capture.html</v>
      </c>
    </row>
    <row r="1546" spans="1:18" x14ac:dyDescent="0.35">
      <c r="A1546" s="176" t="str">
        <f>IF(ISBLANK(INDEX('Policy Characteristics'!A:A,MATCH($C1546,'Policy Characteristics'!$C:$C,0))),"",INDEX('Policy Characteristics'!A:A,MATCH($C1546,'Policy Characteristics'!$C:$C,0)))</f>
        <v>Industry</v>
      </c>
      <c r="B1546" s="184" t="str">
        <f>IF(ISBLANK(INDEX('Policy Characteristics'!B:B,MATCH($C1546,'Policy Characteristics'!$C:$C,0))),"",INDEX('Policy Characteristics'!B:B,MATCH($C1546,'Policy Characteristics'!$C:$C,0)))</f>
        <v>Methane Destruction</v>
      </c>
      <c r="C1546" t="s">
        <v>280</v>
      </c>
      <c r="D1546" s="47" t="s">
        <v>1934</v>
      </c>
      <c r="E1546" s="47"/>
      <c r="F1546" t="s">
        <v>1898</v>
      </c>
      <c r="G1546" s="47"/>
      <c r="H1546" s="44">
        <v>1460</v>
      </c>
      <c r="I1546" s="197" t="s">
        <v>43</v>
      </c>
      <c r="J1546" s="177" t="str">
        <f>IF(ISBLANK(INDEX('Policy Characteristics'!D:D,MATCH($C1546,'Policy Characteristics'!$C:$C,0))),"",INDEX('Policy Characteristics'!D:D,MATCH($C1546,'Policy Characteristics'!$C:$C,0)))</f>
        <v>Methane Capture and Destruction</v>
      </c>
      <c r="K1546" s="176" t="str">
        <f>IF(ISBLANK(INDEX('Policy Characteristics'!E:E,MATCH($C1546,'Policy Characteristics'!$C:$C,0))),"",INDEX('Policy Characteristics'!E:E,MATCH($C1546,'Policy Characteristics'!$C:$C,0)))</f>
        <v>indst methane destruction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of potential achieved</v>
      </c>
      <c r="P1546" s="176" t="str">
        <f>IF(ISBLANK(INDEX('Policy Characteristics'!J:J,MATCH($C1546,'Policy Characteristics'!$C:$C,0))),"",INDEX('Policy Characteristics'!J:J,MATCH($C1546,'Policy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6" s="176" t="str">
        <f>IF(ISBLANK(INDEX('Policy Characteristics'!K:K,MATCH($C1546,'Policy Characteristics'!$C:$C,0))),"",INDEX('Policy Characteristics'!K:K,MATCH($C1546,'Policy Characteristics'!$C:$C,0)))</f>
        <v>industry-ag-main.html#methane-destr</v>
      </c>
      <c r="R1546" s="176" t="str">
        <f>IF(ISBLANK(INDEX('Policy Characteristics'!L:L,MATCH($C1546,'Policy Characteristics'!$C:$C,0))),"",INDEX('Policy Characteristics'!L:L,MATCH($C1546,'Policy Characteristics'!$C:$C,0)))</f>
        <v>methane-destruction.html</v>
      </c>
    </row>
    <row r="1547" spans="1:18" x14ac:dyDescent="0.35">
      <c r="A1547" s="176" t="str">
        <f>IF(ISBLANK(INDEX('Policy Characteristics'!A:A,MATCH($C1547,'Policy Characteristics'!$C:$C,0))),"",INDEX('Policy Characteristics'!A:A,MATCH($C1547,'Policy Characteristics'!$C:$C,0)))</f>
        <v>Industry</v>
      </c>
      <c r="B1547" s="184" t="str">
        <f>IF(ISBLANK(INDEX('Policy Characteristics'!B:B,MATCH($C1547,'Policy Characteristics'!$C:$C,0))),"",INDEX('Policy Characteristics'!B:B,MATCH($C1547,'Policy Characteristics'!$C:$C,0)))</f>
        <v>Methane Destruction</v>
      </c>
      <c r="C1547" s="176" t="str">
        <f t="shared" ref="C1547:C1549" si="55">C$1546</f>
        <v>Fraction of Methane Destruction Opportunities Achieved</v>
      </c>
      <c r="D1547" s="47" t="s">
        <v>1954</v>
      </c>
      <c r="E1547" s="47"/>
      <c r="F1547" t="s">
        <v>1916</v>
      </c>
      <c r="G1547" s="47"/>
      <c r="H1547" s="44">
        <v>1461</v>
      </c>
      <c r="I1547" s="197" t="s">
        <v>43</v>
      </c>
      <c r="J1547" s="177" t="str">
        <f>IF(ISBLANK(INDEX('Policy Characteristics'!D:D,MATCH($C1547,'Policy Characteristics'!$C:$C,0))),"",INDEX('Policy Characteristics'!D:D,MATCH($C1547,'Policy Characteristics'!$C:$C,0)))</f>
        <v>Methane Capture and Destruction</v>
      </c>
      <c r="K1547" s="176" t="str">
        <f>IF(ISBLANK(INDEX('Policy Characteristics'!E:E,MATCH($C1547,'Policy Characteristics'!$C:$C,0))),"",INDEX('Policy Characteristics'!E:E,MATCH($C1547,'Policy Characteristics'!$C:$C,0)))</f>
        <v>indst methane destruction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of potential achieved</v>
      </c>
      <c r="P1547" s="176" t="str">
        <f>IF(ISBLANK(INDEX('Policy Characteristics'!J:J,MATCH($C1547,'Policy Characteristics'!$C:$C,0))),"",INDEX('Policy Characteristics'!J:J,MATCH($C1547,'Policy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7" s="176" t="str">
        <f>IF(ISBLANK(INDEX('Policy Characteristics'!K:K,MATCH($C1547,'Policy Characteristics'!$C:$C,0))),"",INDEX('Policy Characteristics'!K:K,MATCH($C1547,'Policy Characteristics'!$C:$C,0)))</f>
        <v>industry-ag-main.html#methane-destr</v>
      </c>
      <c r="R1547" s="176" t="str">
        <f>IF(ISBLANK(INDEX('Policy Characteristics'!L:L,MATCH($C1547,'Policy Characteristics'!$C:$C,0))),"",INDEX('Policy Characteristics'!L:L,MATCH($C1547,'Policy Characteristics'!$C:$C,0)))</f>
        <v>methane-destruction.html</v>
      </c>
    </row>
    <row r="1548" spans="1:18" x14ac:dyDescent="0.35">
      <c r="A1548" s="176" t="str">
        <f>IF(ISBLANK(INDEX('Policy Characteristics'!A:A,MATCH($C1548,'Policy Characteristics'!$C:$C,0))),"",INDEX('Policy Characteristics'!A:A,MATCH($C1548,'Policy Characteristics'!$C:$C,0)))</f>
        <v>Industry</v>
      </c>
      <c r="B1548" s="184" t="str">
        <f>IF(ISBLANK(INDEX('Policy Characteristics'!B:B,MATCH($C1548,'Policy Characteristics'!$C:$C,0))),"",INDEX('Policy Characteristics'!B:B,MATCH($C1548,'Policy Characteristics'!$C:$C,0)))</f>
        <v>Methane Destruction</v>
      </c>
      <c r="C1548" s="176" t="str">
        <f t="shared" si="55"/>
        <v>Fraction of Methane Destruction Opportunities Achieved</v>
      </c>
      <c r="D1548" s="47" t="s">
        <v>1933</v>
      </c>
      <c r="E1548" s="47"/>
      <c r="F1548" t="s">
        <v>1633</v>
      </c>
      <c r="G1548" s="47"/>
      <c r="H1548" s="44">
        <v>515</v>
      </c>
      <c r="I1548" s="197" t="s">
        <v>43</v>
      </c>
      <c r="J1548" s="177" t="str">
        <f>IF(ISBLANK(INDEX('Policy Characteristics'!D:D,MATCH($C1548,'Policy Characteristics'!$C:$C,0))),"",INDEX('Policy Characteristics'!D:D,MATCH($C1548,'Policy Characteristics'!$C:$C,0)))</f>
        <v>Methane Capture and Destruction</v>
      </c>
      <c r="K1548" s="176" t="str">
        <f>IF(ISBLANK(INDEX('Policy Characteristics'!E:E,MATCH($C1548,'Policy Characteristics'!$C:$C,0))),"",INDEX('Policy Characteristics'!E:E,MATCH($C1548,'Policy Characteristics'!$C:$C,0)))</f>
        <v>indst methane destruction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potential achieved</v>
      </c>
      <c r="P1548" s="176" t="str">
        <f>IF(ISBLANK(INDEX('Policy Characteristics'!J:J,MATCH($C1548,'Policy Characteristics'!$C:$C,0))),"",INDEX('Policy Characteristics'!J:J,MATCH($C1548,'Policy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8" s="176" t="str">
        <f>IF(ISBLANK(INDEX('Policy Characteristics'!K:K,MATCH($C1548,'Policy Characteristics'!$C:$C,0))),"",INDEX('Policy Characteristics'!K:K,MATCH($C1548,'Policy Characteristics'!$C:$C,0)))</f>
        <v>industry-ag-main.html#methane-destr</v>
      </c>
      <c r="R1548" s="176" t="str">
        <f>IF(ISBLANK(INDEX('Policy Characteristics'!L:L,MATCH($C1548,'Policy Characteristics'!$C:$C,0))),"",INDEX('Policy Characteristics'!L:L,MATCH($C1548,'Policy Characteristics'!$C:$C,0)))</f>
        <v>methane-destruction.html</v>
      </c>
    </row>
    <row r="1549" spans="1:18" x14ac:dyDescent="0.35">
      <c r="A1549" s="176" t="str">
        <f>IF(ISBLANK(INDEX('Policy Characteristics'!A:A,MATCH($C1549,'Policy Characteristics'!$C:$C,0))),"",INDEX('Policy Characteristics'!A:A,MATCH($C1549,'Policy Characteristics'!$C:$C,0)))</f>
        <v>Industry</v>
      </c>
      <c r="B1549" s="184" t="str">
        <f>IF(ISBLANK(INDEX('Policy Characteristics'!B:B,MATCH($C1549,'Policy Characteristics'!$C:$C,0))),"",INDEX('Policy Characteristics'!B:B,MATCH($C1549,'Policy Characteristics'!$C:$C,0)))</f>
        <v>Methane Destruction</v>
      </c>
      <c r="C1549" s="176" t="str">
        <f t="shared" si="55"/>
        <v>Fraction of Methane Destruction Opportunities Achieved</v>
      </c>
      <c r="D1549" s="47" t="s">
        <v>1955</v>
      </c>
      <c r="E1549" s="47"/>
      <c r="F1549" t="s">
        <v>1958</v>
      </c>
      <c r="G1549" s="47"/>
      <c r="H1549" s="44">
        <v>516</v>
      </c>
      <c r="I1549" s="197" t="s">
        <v>43</v>
      </c>
      <c r="J1549" s="177" t="str">
        <f>IF(ISBLANK(INDEX('Policy Characteristics'!D:D,MATCH($C1549,'Policy Characteristics'!$C:$C,0))),"",INDEX('Policy Characteristics'!D:D,MATCH($C1549,'Policy Characteristics'!$C:$C,0)))</f>
        <v>Methane Capture and Destruction</v>
      </c>
      <c r="K1549" s="176" t="str">
        <f>IF(ISBLANK(INDEX('Policy Characteristics'!E:E,MATCH($C1549,'Policy Characteristics'!$C:$C,0))),"",INDEX('Policy Characteristics'!E:E,MATCH($C1549,'Policy Characteristics'!$C:$C,0)))</f>
        <v>indst methane destruction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9" s="176" t="str">
        <f>IF(ISBLANK(INDEX('Policy Characteristics'!K:K,MATCH($C1549,'Policy Characteristics'!$C:$C,0))),"",INDEX('Policy Characteristics'!K:K,MATCH($C1549,'Policy Characteristics'!$C:$C,0)))</f>
        <v>industry-ag-main.html#methane-destr</v>
      </c>
      <c r="R1549" s="176" t="str">
        <f>IF(ISBLANK(INDEX('Policy Characteristics'!L:L,MATCH($C1549,'Policy Characteristics'!$C:$C,0))),"",INDEX('Policy Characteristics'!L:L,MATCH($C1549,'Policy Characteristics'!$C:$C,0)))</f>
        <v>methane-destruction.html</v>
      </c>
    </row>
    <row r="1550" spans="1:18" x14ac:dyDescent="0.35">
      <c r="A1550" s="176" t="str">
        <f>IF(ISBLANK(INDEX('Policy Characteristics'!A:A,MATCH($C1550,'Policy Characteristics'!$C:$C,0))),"",INDEX('Policy Characteristics'!A:A,MATCH($C1550,'Policy Characteristics'!$C:$C,0)))</f>
        <v>Industry</v>
      </c>
      <c r="B1550" s="184" t="str">
        <f>IF(ISBLANK(INDEX('Policy Characteristics'!B:B,MATCH($C1550,'Policy Characteristics'!$C:$C,0))),"",INDEX('Policy Characteristics'!B:B,MATCH($C1550,'Policy Characteristics'!$C:$C,0)))</f>
        <v>N2O Abatement</v>
      </c>
      <c r="C1550" s="1" t="s">
        <v>2082</v>
      </c>
      <c r="D1550" s="47"/>
      <c r="E1550" s="47"/>
      <c r="F1550"/>
      <c r="G1550" s="47"/>
      <c r="H1550" s="44">
        <v>1562</v>
      </c>
      <c r="I1550" s="197" t="s">
        <v>43</v>
      </c>
      <c r="J1550" s="177" t="str">
        <f>IF(ISBLANK(INDEX('Policy Characteristics'!D:D,MATCH($C1550,'Policy Characteristics'!$C:$C,0))),"",INDEX('Policy Characteristics'!D:D,MATCH($C1550,'Policy Characteristics'!$C:$C,0)))</f>
        <v>N2O Abatement</v>
      </c>
      <c r="K1550" s="176" t="str">
        <f>IF(ISBLANK(INDEX('Policy Characteristics'!E:E,MATCH($C1550,'Policy Characteristics'!$C:$C,0))),"",INDEX('Policy Characteristics'!E:E,MATCH($C1550,'Policy Characteristics'!$C:$C,0)))</f>
        <v>indst N2O abatement</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reduces nitrous oxide (N2O) process emissions from the chemicals industry (primarily from the production of nitric acid and adipic acid) by destroying the N2O rather than venting it to the atmosphere.</v>
      </c>
      <c r="Q1550" s="176" t="str">
        <f>IF(ISBLANK(INDEX('Policy Characteristics'!K:K,MATCH($C1550,'Policy Characteristics'!$C:$C,0))),"",INDEX('Policy Characteristics'!K:K,MATCH($C1550,'Policy Characteristics'!$C:$C,0)))</f>
        <v/>
      </c>
      <c r="R1550" s="176"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Industry</v>
      </c>
      <c r="B1551" s="184" t="str">
        <f>IF(ISBLANK(INDEX('Policy Characteristics'!B:B,MATCH($C1551,'Policy Characteristics'!$C:$C,0))),"",INDEX('Policy Characteristics'!B:B,MATCH($C1551,'Policy Characteristics'!$C:$C,0)))</f>
        <v>Reduce Fossil Fuel Exports</v>
      </c>
      <c r="C1551" t="s">
        <v>1369</v>
      </c>
      <c r="D1551" s="6" t="s">
        <v>441</v>
      </c>
      <c r="E1551" s="47"/>
      <c r="F1551" s="6" t="s">
        <v>438</v>
      </c>
      <c r="G1551" s="47"/>
      <c r="H1551" s="44">
        <v>451</v>
      </c>
      <c r="I1551" s="47" t="s">
        <v>43</v>
      </c>
      <c r="J1551" s="177" t="str">
        <f>IF(ISBLANK(INDEX('Policy Characteristics'!D:D,MATCH($C1551,'Policy Characteristics'!$C:$C,0))),"",INDEX('Policy Characteristics'!D:D,MATCH($C1551,'Policy Characteristics'!$C:$C,0)))</f>
        <v>Percent Reduction in Fossil Fuel Exports</v>
      </c>
      <c r="K1551" s="176" t="str">
        <f>IF(ISBLANK(INDEX('Policy Characteristics'!E:E,MATCH($C1551,'Policy Characteristics'!$C:$C,0))),"",INDEX('Policy Characteristics'!E:E,MATCH($C1551,'Policy Characteristics'!$C:$C,0)))</f>
        <v>indst reduce fossil fuel exports</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exports</v>
      </c>
      <c r="P1551" s="176"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reduce-fuel-exports.html</v>
      </c>
    </row>
    <row r="1552" spans="1:18" x14ac:dyDescent="0.35">
      <c r="A1552" s="176" t="str">
        <f>IF(ISBLANK(INDEX('Policy Characteristics'!A:A,MATCH($C1552,'Policy Characteristics'!$C:$C,0))),"",INDEX('Policy Characteristics'!A:A,MATCH($C1552,'Policy Characteristics'!$C:$C,0)))</f>
        <v>Industry</v>
      </c>
      <c r="B1552" s="184" t="str">
        <f>IF(ISBLANK(INDEX('Policy Characteristics'!B:B,MATCH($C1552,'Policy Characteristics'!$C:$C,0))),"",INDEX('Policy Characteristics'!B:B,MATCH($C1552,'Policy Characteristics'!$C:$C,0)))</f>
        <v>Reduce Fossil Fuel Exports</v>
      </c>
      <c r="C1552" s="176" t="str">
        <f t="shared" ref="C1552:C1559" si="56">C$1551</f>
        <v>Percent Reduction in Fossil Fuel Exports</v>
      </c>
      <c r="D1552" s="6" t="s">
        <v>46</v>
      </c>
      <c r="E1552" s="47"/>
      <c r="F1552" s="6" t="s">
        <v>86</v>
      </c>
      <c r="G1552" s="47"/>
      <c r="H1552" s="44">
        <v>452</v>
      </c>
      <c r="I1552" s="47" t="s">
        <v>43</v>
      </c>
      <c r="J1552" s="177" t="str">
        <f>IF(ISBLANK(INDEX('Policy Characteristics'!D:D,MATCH($C1552,'Policy Characteristics'!$C:$C,0))),"",INDEX('Policy Characteristics'!D:D,MATCH($C1552,'Policy Characteristics'!$C:$C,0)))</f>
        <v>Percent Reduction in Fossil Fuel Exports</v>
      </c>
      <c r="K1552" s="176" t="str">
        <f>IF(ISBLANK(INDEX('Policy Characteristics'!E:E,MATCH($C1552,'Policy Characteristics'!$C:$C,0))),"",INDEX('Policy Characteristics'!E:E,MATCH($C1552,'Policy Characteristics'!$C:$C,0)))</f>
        <v>indst reduce fossil fuel exports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exports</v>
      </c>
      <c r="P1552" s="176"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2" s="176" t="str">
        <f>IF(ISBLANK(INDEX('Policy Characteristics'!K:K,MATCH($C1552,'Policy Characteristics'!$C:$C,0))),"",INDEX('Policy Characteristics'!K:K,MATCH($C1552,'Policy Characteristics'!$C:$C,0)))</f>
        <v/>
      </c>
      <c r="R1552" s="176" t="str">
        <f>IF(ISBLANK(INDEX('Policy Characteristics'!L:L,MATCH($C1552,'Policy Characteristics'!$C:$C,0))),"",INDEX('Policy Characteristics'!L:L,MATCH($C1552,'Policy Characteristics'!$C:$C,0)))</f>
        <v>reduce-fuel-exports.html</v>
      </c>
    </row>
    <row r="1553" spans="1:18" x14ac:dyDescent="0.35">
      <c r="A1553" s="176" t="str">
        <f>IF(ISBLANK(INDEX('Policy Characteristics'!A:A,MATCH($C1553,'Policy Characteristics'!$C:$C,0))),"",INDEX('Policy Characteristics'!A:A,MATCH($C1553,'Policy Characteristics'!$C:$C,0)))</f>
        <v>Industry</v>
      </c>
      <c r="B1553" s="184" t="str">
        <f>IF(ISBLANK(INDEX('Policy Characteristics'!B:B,MATCH($C1553,'Policy Characteristics'!$C:$C,0))),"",INDEX('Policy Characteristics'!B:B,MATCH($C1553,'Policy Characteristics'!$C:$C,0)))</f>
        <v>Reduce Fossil Fuel Exports</v>
      </c>
      <c r="C1553" s="176" t="str">
        <f t="shared" si="56"/>
        <v>Percent Reduction in Fossil Fuel Exports</v>
      </c>
      <c r="D1553" s="6" t="s">
        <v>53</v>
      </c>
      <c r="E1553" s="47"/>
      <c r="F1553" s="6" t="s">
        <v>94</v>
      </c>
      <c r="G1553" s="47"/>
      <c r="H1553" s="44">
        <v>453</v>
      </c>
      <c r="I1553" s="47" t="s">
        <v>43</v>
      </c>
      <c r="J1553" s="177" t="str">
        <f>IF(ISBLANK(INDEX('Policy Characteristics'!D:D,MATCH($C1553,'Policy Characteristics'!$C:$C,0))),"",INDEX('Policy Characteristics'!D:D,MATCH($C1553,'Policy Characteristics'!$C:$C,0)))</f>
        <v>Percent Reduction in Fossil Fuel Exports</v>
      </c>
      <c r="K1553" s="176" t="str">
        <f>IF(ISBLANK(INDEX('Policy Characteristics'!E:E,MATCH($C1553,'Policy Characteristics'!$C:$C,0))),"",INDEX('Policy Characteristics'!E:E,MATCH($C1553,'Policy Characteristics'!$C:$C,0)))</f>
        <v>indst reduce fossil fuel exports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exports</v>
      </c>
      <c r="P1553" s="176"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3" s="176" t="str">
        <f>IF(ISBLANK(INDEX('Policy Characteristics'!K:K,MATCH($C1553,'Policy Characteristics'!$C:$C,0))),"",INDEX('Policy Characteristics'!K:K,MATCH($C1553,'Policy Characteristics'!$C:$C,0)))</f>
        <v/>
      </c>
      <c r="R1553" s="176" t="str">
        <f>IF(ISBLANK(INDEX('Policy Characteristics'!L:L,MATCH($C1553,'Policy Characteristics'!$C:$C,0))),"",INDEX('Policy Characteristics'!L:L,MATCH($C1553,'Policy Characteristics'!$C:$C,0)))</f>
        <v>reduce-fuel-exports.html</v>
      </c>
    </row>
    <row r="1554" spans="1:18" x14ac:dyDescent="0.35">
      <c r="A1554" s="176" t="str">
        <f>IF(ISBLANK(INDEX('Policy Characteristics'!A:A,MATCH($C1554,'Policy Characteristics'!$C:$C,0))),"",INDEX('Policy Characteristics'!A:A,MATCH($C1554,'Policy Characteristics'!$C:$C,0)))</f>
        <v>Industry</v>
      </c>
      <c r="B1554" s="184" t="str">
        <f>IF(ISBLANK(INDEX('Policy Characteristics'!B:B,MATCH($C1554,'Policy Characteristics'!$C:$C,0))),"",INDEX('Policy Characteristics'!B:B,MATCH($C1554,'Policy Characteristics'!$C:$C,0)))</f>
        <v>Reduce Fossil Fuel Exports</v>
      </c>
      <c r="C1554" s="176" t="str">
        <f t="shared" si="56"/>
        <v>Percent Reduction in Fossil Fuel Exports</v>
      </c>
      <c r="D1554" s="6" t="s">
        <v>54</v>
      </c>
      <c r="E1554" s="47"/>
      <c r="F1554" s="6" t="s">
        <v>95</v>
      </c>
      <c r="G1554" s="47"/>
      <c r="H1554" s="44">
        <v>454</v>
      </c>
      <c r="I1554" s="47" t="s">
        <v>43</v>
      </c>
      <c r="J1554" s="177" t="str">
        <f>IF(ISBLANK(INDEX('Policy Characteristics'!D:D,MATCH($C1554,'Policy Characteristics'!$C:$C,0))),"",INDEX('Policy Characteristics'!D:D,MATCH($C1554,'Policy Characteristics'!$C:$C,0)))</f>
        <v>Percent Reduction in Fossil Fuel Exports</v>
      </c>
      <c r="K1554" s="176" t="str">
        <f>IF(ISBLANK(INDEX('Policy Characteristics'!E:E,MATCH($C1554,'Policy Characteristics'!$C:$C,0))),"",INDEX('Policy Characteristics'!E:E,MATCH($C1554,'Policy Characteristics'!$C:$C,0)))</f>
        <v>indst reduce fossil fuel exports</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exports</v>
      </c>
      <c r="P1554" s="176"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reduce-fuel-exports.html</v>
      </c>
    </row>
    <row r="1555" spans="1:18" x14ac:dyDescent="0.35">
      <c r="A1555" s="176" t="str">
        <f>IF(ISBLANK(INDEX('Policy Characteristics'!A:A,MATCH($C1555,'Policy Characteristics'!$C:$C,0))),"",INDEX('Policy Characteristics'!A:A,MATCH($C1555,'Policy Characteristics'!$C:$C,0)))</f>
        <v>Industry</v>
      </c>
      <c r="B1555" s="184" t="str">
        <f>IF(ISBLANK(INDEX('Policy Characteristics'!B:B,MATCH($C1555,'Policy Characteristics'!$C:$C,0))),"",INDEX('Policy Characteristics'!B:B,MATCH($C1555,'Policy Characteristics'!$C:$C,0)))</f>
        <v>Reduce Fossil Fuel Exports</v>
      </c>
      <c r="C1555" s="176" t="str">
        <f t="shared" si="56"/>
        <v>Percent Reduction in Fossil Fuel Exports</v>
      </c>
      <c r="D1555" s="6" t="s">
        <v>1352</v>
      </c>
      <c r="E1555" s="47"/>
      <c r="F1555" s="6" t="s">
        <v>1353</v>
      </c>
      <c r="G1555" s="47"/>
      <c r="H1555" s="44">
        <v>455</v>
      </c>
      <c r="I1555" s="47" t="s">
        <v>43</v>
      </c>
      <c r="J1555" s="177" t="str">
        <f>IF(ISBLANK(INDEX('Policy Characteristics'!D:D,MATCH($C1555,'Policy Characteristics'!$C:$C,0))),"",INDEX('Policy Characteristics'!D:D,MATCH($C1555,'Policy Characteristics'!$C:$C,0)))</f>
        <v>Percent Reduction in Fossil Fuel Exports</v>
      </c>
      <c r="K1555" s="176" t="str">
        <f>IF(ISBLANK(INDEX('Policy Characteristics'!E:E,MATCH($C1555,'Policy Characteristics'!$C:$C,0))),"",INDEX('Policy Characteristics'!E:E,MATCH($C1555,'Policy Characteristics'!$C:$C,0)))</f>
        <v>indst reduce fossil fuel exports</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exports</v>
      </c>
      <c r="P1555" s="176"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5" s="176" t="str">
        <f>IF(ISBLANK(INDEX('Policy Characteristics'!K:K,MATCH($C1555,'Policy Characteristics'!$C:$C,0))),"",INDEX('Policy Characteristics'!K:K,MATCH($C1555,'Policy Characteristics'!$C:$C,0)))</f>
        <v/>
      </c>
      <c r="R1555" s="176" t="str">
        <f>IF(ISBLANK(INDEX('Policy Characteristics'!L:L,MATCH($C1555,'Policy Characteristics'!$C:$C,0))),"",INDEX('Policy Characteristics'!L:L,MATCH($C1555,'Policy Characteristics'!$C:$C,0)))</f>
        <v>reduce-fuel-exports.html</v>
      </c>
    </row>
    <row r="1556" spans="1:18" x14ac:dyDescent="0.35">
      <c r="A1556" s="176" t="str">
        <f>IF(ISBLANK(INDEX('Policy Characteristics'!A:A,MATCH($C1556,'Policy Characteristics'!$C:$C,0))),"",INDEX('Policy Characteristics'!A:A,MATCH($C1556,'Policy Characteristics'!$C:$C,0)))</f>
        <v>Industry</v>
      </c>
      <c r="B1556" s="184" t="str">
        <f>IF(ISBLANK(INDEX('Policy Characteristics'!B:B,MATCH($C1556,'Policy Characteristics'!$C:$C,0))),"",INDEX('Policy Characteristics'!B:B,MATCH($C1556,'Policy Characteristics'!$C:$C,0)))</f>
        <v>Reduce Fossil Fuel Exports</v>
      </c>
      <c r="C1556" s="176" t="str">
        <f t="shared" si="56"/>
        <v>Percent Reduction in Fossil Fuel Exports</v>
      </c>
      <c r="D1556" s="6" t="s">
        <v>434</v>
      </c>
      <c r="E1556" s="47"/>
      <c r="F1556" s="6" t="s">
        <v>435</v>
      </c>
      <c r="G1556" s="47"/>
      <c r="H1556" s="44">
        <v>456</v>
      </c>
      <c r="I1556" s="198" t="s">
        <v>44</v>
      </c>
      <c r="J1556" s="177" t="str">
        <f>IF(ISBLANK(INDEX('Policy Characteristics'!D:D,MATCH($C1556,'Policy Characteristics'!$C:$C,0))),"",INDEX('Policy Characteristics'!D:D,MATCH($C1556,'Policy Characteristics'!$C:$C,0)))</f>
        <v>Percent Reduction in Fossil Fuel Exports</v>
      </c>
      <c r="K1556" s="176" t="str">
        <f>IF(ISBLANK(INDEX('Policy Characteristics'!E:E,MATCH($C1556,'Policy Characteristics'!$C:$C,0))),"",INDEX('Policy Characteristics'!E:E,MATCH($C1556,'Policy Characteristics'!$C:$C,0)))</f>
        <v>indst reduce fossil fuel exports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exports</v>
      </c>
      <c r="P1556" s="176"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6" s="176" t="str">
        <f>IF(ISBLANK(INDEX('Policy Characteristics'!K:K,MATCH($C1556,'Policy Characteristics'!$C:$C,0))),"",INDEX('Policy Characteristics'!K:K,MATCH($C1556,'Policy Characteristics'!$C:$C,0)))</f>
        <v/>
      </c>
      <c r="R1556" s="176" t="str">
        <f>IF(ISBLANK(INDEX('Policy Characteristics'!L:L,MATCH($C1556,'Policy Characteristics'!$C:$C,0))),"",INDEX('Policy Characteristics'!L:L,MATCH($C1556,'Policy Characteristics'!$C:$C,0)))</f>
        <v>reduce-fuel-exports.html</v>
      </c>
    </row>
    <row r="1557" spans="1:18" x14ac:dyDescent="0.35">
      <c r="A1557" s="176" t="str">
        <f>IF(ISBLANK(INDEX('Policy Characteristics'!A:A,MATCH($C1557,'Policy Characteristics'!$C:$C,0))),"",INDEX('Policy Characteristics'!A:A,MATCH($C1557,'Policy Characteristics'!$C:$C,0)))</f>
        <v>Industry</v>
      </c>
      <c r="B1557" s="184" t="str">
        <f>IF(ISBLANK(INDEX('Policy Characteristics'!B:B,MATCH($C1557,'Policy Characteristics'!$C:$C,0))),"",INDEX('Policy Characteristics'!B:B,MATCH($C1557,'Policy Characteristics'!$C:$C,0)))</f>
        <v>Reduce Fossil Fuel Exports</v>
      </c>
      <c r="C1557" s="176" t="str">
        <f t="shared" si="56"/>
        <v>Percent Reduction in Fossil Fuel Exports</v>
      </c>
      <c r="D1557" s="6" t="s">
        <v>1344</v>
      </c>
      <c r="E1557" s="47"/>
      <c r="F1557" s="6" t="s">
        <v>1348</v>
      </c>
      <c r="G1557" s="47"/>
      <c r="H1557" s="44">
        <v>457</v>
      </c>
      <c r="I1557" s="47" t="s">
        <v>43</v>
      </c>
      <c r="J1557" s="177" t="str">
        <f>IF(ISBLANK(INDEX('Policy Characteristics'!D:D,MATCH($C1557,'Policy Characteristics'!$C:$C,0))),"",INDEX('Policy Characteristics'!D:D,MATCH($C1557,'Policy Characteristics'!$C:$C,0)))</f>
        <v>Percent Reduction in Fossil Fuel Exports</v>
      </c>
      <c r="K1557" s="176" t="str">
        <f>IF(ISBLANK(INDEX('Policy Characteristics'!E:E,MATCH($C1557,'Policy Characteristics'!$C:$C,0))),"",INDEX('Policy Characteristics'!E:E,MATCH($C1557,'Policy Characteristics'!$C:$C,0)))</f>
        <v>indst reduce fossil fuel exports</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exports</v>
      </c>
      <c r="P1557" s="176" t="str">
        <f>IF(ISBLANK(INDEX('Policy Characteristics'!J:J,MATCH($C1557,'Policy Characteristics'!$C:$C,0))),"",INDEX('Policy Characteristics'!J:J,MATCH($C1557,'Policy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reduce-fuel-exports.html</v>
      </c>
    </row>
    <row r="1558" spans="1:18" x14ac:dyDescent="0.35">
      <c r="A1558" s="176" t="str">
        <f>IF(ISBLANK(INDEX('Policy Characteristics'!A:A,MATCH($C1558,'Policy Characteristics'!$C:$C,0))),"",INDEX('Policy Characteristics'!A:A,MATCH($C1558,'Policy Characteristics'!$C:$C,0)))</f>
        <v>Industry</v>
      </c>
      <c r="B1558" s="184" t="str">
        <f>IF(ISBLANK(INDEX('Policy Characteristics'!B:B,MATCH($C1558,'Policy Characteristics'!$C:$C,0))),"",INDEX('Policy Characteristics'!B:B,MATCH($C1558,'Policy Characteristics'!$C:$C,0)))</f>
        <v>Reduce Fossil Fuel Exports</v>
      </c>
      <c r="C1558" s="176" t="str">
        <f t="shared" si="56"/>
        <v>Percent Reduction in Fossil Fuel Exports</v>
      </c>
      <c r="D1558" s="6" t="s">
        <v>1354</v>
      </c>
      <c r="E1558" s="47"/>
      <c r="F1558" s="6" t="s">
        <v>1355</v>
      </c>
      <c r="G1558" s="47"/>
      <c r="H1558" s="44">
        <v>458</v>
      </c>
      <c r="I1558" s="47" t="s">
        <v>43</v>
      </c>
      <c r="J1558" s="177" t="str">
        <f>IF(ISBLANK(INDEX('Policy Characteristics'!D:D,MATCH($C1558,'Policy Characteristics'!$C:$C,0))),"",INDEX('Policy Characteristics'!D:D,MATCH($C1558,'Policy Characteristics'!$C:$C,0)))</f>
        <v>Percent Reduction in Fossil Fuel Exports</v>
      </c>
      <c r="K1558" s="176" t="str">
        <f>IF(ISBLANK(INDEX('Policy Characteristics'!E:E,MATCH($C1558,'Policy Characteristics'!$C:$C,0))),"",INDEX('Policy Characteristics'!E:E,MATCH($C1558,'Policy Characteristics'!$C:$C,0)))</f>
        <v>indst reduce fossil fuel exports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exports</v>
      </c>
      <c r="P1558" s="176" t="str">
        <f>IF(ISBLANK(INDEX('Policy Characteristics'!J:J,MATCH($C1558,'Policy Characteristics'!$C:$C,0))),"",INDEX('Policy Characteristics'!J:J,MATCH($C1558,'Policy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reduce-fuel-exports.html</v>
      </c>
    </row>
    <row r="1559" spans="1:18" x14ac:dyDescent="0.35">
      <c r="A1559" s="176" t="str">
        <f>IF(ISBLANK(INDEX('Policy Characteristics'!A:A,MATCH($C1559,'Policy Characteristics'!$C:$C,0))),"",INDEX('Policy Characteristics'!A:A,MATCH($C1559,'Policy Characteristics'!$C:$C,0)))</f>
        <v>Industry</v>
      </c>
      <c r="B1559" s="184" t="str">
        <f>IF(ISBLANK(INDEX('Policy Characteristics'!B:B,MATCH($C1559,'Policy Characteristics'!$C:$C,0))),"",INDEX('Policy Characteristics'!B:B,MATCH($C1559,'Policy Characteristics'!$C:$C,0)))</f>
        <v>Reduce Fossil Fuel Exports</v>
      </c>
      <c r="C1559" s="176" t="str">
        <f t="shared" si="56"/>
        <v>Percent Reduction in Fossil Fuel Exports</v>
      </c>
      <c r="D1559" s="6" t="s">
        <v>1345</v>
      </c>
      <c r="E1559" s="47"/>
      <c r="F1559" s="6" t="s">
        <v>1349</v>
      </c>
      <c r="G1559" s="47"/>
      <c r="H1559" s="44">
        <v>459</v>
      </c>
      <c r="I1559" s="47" t="s">
        <v>43</v>
      </c>
      <c r="J1559" s="177" t="str">
        <f>IF(ISBLANK(INDEX('Policy Characteristics'!D:D,MATCH($C1559,'Policy Characteristics'!$C:$C,0))),"",INDEX('Policy Characteristics'!D:D,MATCH($C1559,'Policy Characteristics'!$C:$C,0)))</f>
        <v>Percent Reduction in Fossil Fuel Exports</v>
      </c>
      <c r="K1559" s="176" t="str">
        <f>IF(ISBLANK(INDEX('Policy Characteristics'!E:E,MATCH($C1559,'Policy Characteristics'!$C:$C,0))),"",INDEX('Policy Characteristics'!E:E,MATCH($C1559,'Policy Characteristics'!$C:$C,0)))</f>
        <v>indst reduce fossil fuel exports</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1</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exports</v>
      </c>
      <c r="P1559" s="176" t="str">
        <f>IF(ISBLANK(INDEX('Policy Characteristics'!J:J,MATCH($C1559,'Policy Characteristics'!$C:$C,0))),"",INDEX('Policy Characteristics'!J:J,MATCH($C1559,'Policy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9" s="176" t="str">
        <f>IF(ISBLANK(INDEX('Policy Characteristics'!K:K,MATCH($C1559,'Policy Characteristics'!$C:$C,0))),"",INDEX('Policy Characteristics'!K:K,MATCH($C1559,'Policy Characteristics'!$C:$C,0)))</f>
        <v/>
      </c>
      <c r="R1559" s="176" t="str">
        <f>IF(ISBLANK(INDEX('Policy Characteristics'!L:L,MATCH($C1559,'Policy Characteristics'!$C:$C,0))),"",INDEX('Policy Characteristics'!L:L,MATCH($C1559,'Policy Characteristics'!$C:$C,0)))</f>
        <v>reduce-fuel-exports.html</v>
      </c>
    </row>
    <row r="1560" spans="1:18" s="2" customFormat="1" x14ac:dyDescent="0.35">
      <c r="A1560" s="176" t="str">
        <f>IF(ISBLANK(INDEX('Policy Characteristics'!A:A,MATCH($C1560,'Policy Characteristics'!$C:$C,0))),"",INDEX('Policy Characteristics'!A:A,MATCH($C1560,'Policy Characteristics'!$C:$C,0)))</f>
        <v>Industry</v>
      </c>
      <c r="B1560" s="184" t="str">
        <f>IF(ISBLANK(INDEX('Policy Characteristics'!B:B,MATCH($C1560,'Policy Characteristics'!$C:$C,0))),"",INDEX('Policy Characteristics'!B:B,MATCH($C1560,'Policy Characteristics'!$C:$C,0)))</f>
        <v>Shift Hydrogen Production to Electrolysis</v>
      </c>
      <c r="C1560" s="191" t="s">
        <v>1357</v>
      </c>
      <c r="D1560" s="6"/>
      <c r="E1560" s="6"/>
      <c r="F1560" s="6"/>
      <c r="G1560" s="6"/>
      <c r="H1560" s="44">
        <v>450</v>
      </c>
      <c r="I1560" s="198" t="s">
        <v>43</v>
      </c>
      <c r="J1560" s="177" t="str">
        <f>IF(ISBLANK(INDEX('Policy Characteristics'!D:D,MATCH($C1560,'Policy Characteristics'!$C:$C,0))),"",INDEX('Policy Characteristics'!D:D,MATCH($C1560,'Policy Characteristics'!$C:$C,0)))</f>
        <v>Hydrogen Electrolysis</v>
      </c>
      <c r="K1560" s="176" t="str">
        <f>IF(ISBLANK(INDEX('Policy Characteristics'!E:E,MATCH($C1560,'Policy Characteristics'!$C:$C,0))),"",INDEX('Policy Characteristics'!E:E,MATCH($C1560,'Policy Characteristics'!$C:$C,0)))</f>
        <v>hydgn shift production pathways</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1</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of hydrogen production</v>
      </c>
      <c r="P1560" s="176" t="str">
        <f>IF(ISBLANK(INDEX('Policy Characteristics'!J:J,MATCH($C1560,'Policy Characteristics'!$C:$C,0))),"",INDEX('Policy Characteristics'!J:J,MATCH($C1560,'Policy Characteristics'!$C:$C,0)))</f>
        <v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v>
      </c>
      <c r="Q1560" s="176" t="str">
        <f>IF(ISBLANK(INDEX('Policy Characteristics'!K:K,MATCH($C1560,'Policy Characteristics'!$C:$C,0))),"",INDEX('Policy Characteristics'!K:K,MATCH($C1560,'Policy Characteristics'!$C:$C,0)))</f>
        <v/>
      </c>
      <c r="R1560" s="176" t="str">
        <f>IF(ISBLANK(INDEX('Policy Characteristics'!L:L,MATCH($C1560,'Policy Characteristics'!$C:$C,0))),"",INDEX('Policy Characteristics'!L:L,MATCH($C1560,'Policy Characteristics'!$C:$C,0)))</f>
        <v>switch-hydrogen-production-pathway.html</v>
      </c>
    </row>
    <row r="1561" spans="1:18" x14ac:dyDescent="0.35">
      <c r="A1561" s="176" t="str">
        <f>IF(ISBLANK(INDEX('Policy Characteristics'!A:A,MATCH($C1561,'Policy Characteristics'!$C:$C,0))),"",INDEX('Policy Characteristics'!A:A,MATCH($C1561,'Policy Characteristics'!$C:$C,0)))</f>
        <v>Agriculture, Land Use, and Forestry</v>
      </c>
      <c r="B1561" s="184" t="str">
        <f>IF(ISBLANK(INDEX('Policy Characteristics'!B:B,MATCH($C1561,'Policy Characteristics'!$C:$C,0))),"",INDEX('Policy Characteristics'!B:B,MATCH($C1561,'Policy Characteristics'!$C:$C,0)))</f>
        <v>Afforestation and Reforestation</v>
      </c>
      <c r="C1561" t="s">
        <v>422</v>
      </c>
      <c r="D1561" s="47"/>
      <c r="E1561" s="47"/>
      <c r="F1561" s="47"/>
      <c r="G1561" s="47"/>
      <c r="H1561" s="44">
        <v>60</v>
      </c>
      <c r="I1561" s="197" t="s">
        <v>43</v>
      </c>
      <c r="J1561" s="177" t="str">
        <f>IF(ISBLANK(INDEX('Policy Characteristics'!D:D,MATCH($C1561,'Policy Characteristics'!$C:$C,0))),"",INDEX('Policy Characteristics'!D:D,MATCH($C1561,'Policy Characteristics'!$C:$C,0)))</f>
        <v>Afforestation and Reforestation</v>
      </c>
      <c r="K1561" s="176" t="str">
        <f>IF(ISBLANK(INDEX('Policy Characteristics'!E:E,MATCH($C1561,'Policy Characteristics'!$C:$C,0))),"",INDEX('Policy Characteristics'!E:E,MATCH($C1561,'Policy Characteristics'!$C:$C,0)))</f>
        <v>land afforestation and reforestation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1</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of potential achieved</v>
      </c>
      <c r="P1561" s="176" t="str">
        <f>IF(ISBLANK(INDEX('Policy Characteristics'!J:J,MATCH($C1561,'Policy Characteristics'!$C:$C,0))),"",INDEX('Policy Characteristics'!J:J,MATCH($C1561,'Policy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61" s="176" t="str">
        <f>IF(ISBLANK(INDEX('Policy Characteristics'!K:K,MATCH($C1561,'Policy Characteristics'!$C:$C,0))),"",INDEX('Policy Characteristics'!K:K,MATCH($C1561,'Policy Characteristics'!$C:$C,0)))</f>
        <v>lulucf.html#aff-ref</v>
      </c>
      <c r="R1561" s="176" t="str">
        <f>IF(ISBLANK(INDEX('Policy Characteristics'!L:L,MATCH($C1561,'Policy Characteristics'!$C:$C,0))),"",INDEX('Policy Characteristics'!L:L,MATCH($C1561,'Policy Characteristics'!$C:$C,0)))</f>
        <v>afforestation-and-reforestation.html</v>
      </c>
    </row>
    <row r="1562" spans="1:18" x14ac:dyDescent="0.35">
      <c r="A1562" s="176" t="str">
        <f>IF(ISBLANK(INDEX('Policy Characteristics'!A:A,MATCH($C1562,'Policy Characteristics'!$C:$C,0))),"",INDEX('Policy Characteristics'!A:A,MATCH($C1562,'Policy Characteristics'!$C:$C,0)))</f>
        <v>Agriculture, Land Use, and Forestry</v>
      </c>
      <c r="B1562" s="184" t="str">
        <f>IF(ISBLANK(INDEX('Policy Characteristics'!B:B,MATCH($C1562,'Policy Characteristics'!$C:$C,0))),"",INDEX('Policy Characteristics'!B:B,MATCH($C1562,'Policy Characteristics'!$C:$C,0)))</f>
        <v>Avoid Deforestation</v>
      </c>
      <c r="C1562" t="s">
        <v>429</v>
      </c>
      <c r="D1562" s="47"/>
      <c r="E1562" s="47"/>
      <c r="F1562" s="47"/>
      <c r="G1562" s="47"/>
      <c r="H1562" s="44">
        <v>705</v>
      </c>
      <c r="I1562" s="198" t="s">
        <v>43</v>
      </c>
      <c r="J1562" s="177" t="str">
        <f>IF(ISBLANK(INDEX('Policy Characteristics'!D:D,MATCH($C1562,'Policy Characteristics'!$C:$C,0))),"",INDEX('Policy Characteristics'!D:D,MATCH($C1562,'Policy Characteristics'!$C:$C,0)))</f>
        <v>Avoid Deforestation</v>
      </c>
      <c r="K1562" s="176" t="str">
        <f>IF(ISBLANK(INDEX('Policy Characteristics'!E:E,MATCH($C1562,'Policy Characteristics'!$C:$C,0))),"",INDEX('Policy Characteristics'!E:E,MATCH($C1562,'Policy Characteristics'!$C:$C,0)))</f>
        <v>land avoid deforestation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1</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of potential achieved</v>
      </c>
      <c r="P1562" s="176" t="str">
        <f>IF(ISBLANK(INDEX('Policy Characteristics'!J:J,MATCH($C1562,'Policy Characteristics'!$C:$C,0))),"",INDEX('Policy Characteristics'!J:J,MATCH($C1562,'Policy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62" s="176" t="str">
        <f>IF(ISBLANK(INDEX('Policy Characteristics'!K:K,MATCH($C1562,'Policy Characteristics'!$C:$C,0))),"",INDEX('Policy Characteristics'!K:K,MATCH($C1562,'Policy Characteristics'!$C:$C,0)))</f>
        <v>lulucf.html#avoid-def</v>
      </c>
      <c r="R1562" s="176" t="str">
        <f>IF(ISBLANK(INDEX('Policy Characteristics'!L:L,MATCH($C1562,'Policy Characteristics'!$C:$C,0))),"",INDEX('Policy Characteristics'!L:L,MATCH($C1562,'Policy Characteristics'!$C:$C,0)))</f>
        <v>avoid-deforestation.html</v>
      </c>
    </row>
    <row r="1563" spans="1:18" x14ac:dyDescent="0.35">
      <c r="A1563" s="176" t="str">
        <f>IF(ISBLANK(INDEX('Policy Characteristics'!A:A,MATCH($C1563,'Policy Characteristics'!$C:$C,0))),"",INDEX('Policy Characteristics'!A:A,MATCH($C1563,'Policy Characteristics'!$C:$C,0)))</f>
        <v>Agriculture, Land Use, and Forestry</v>
      </c>
      <c r="B1563" s="184" t="str">
        <f>IF(ISBLANK(INDEX('Policy Characteristics'!B:B,MATCH($C1563,'Policy Characteristics'!$C:$C,0))),"",INDEX('Policy Characteristics'!B:B,MATCH($C1563,'Policy Characteristics'!$C:$C,0)))</f>
        <v>Grassland Restoration and Avoided Conversion</v>
      </c>
      <c r="C1563" t="s">
        <v>426</v>
      </c>
      <c r="D1563" s="47"/>
      <c r="E1563" s="47"/>
      <c r="F1563" s="47"/>
      <c r="G1563" s="47"/>
      <c r="H1563" s="44">
        <v>177</v>
      </c>
      <c r="I1563" s="198" t="s">
        <v>43</v>
      </c>
      <c r="J1563" s="177" t="str">
        <f>IF(ISBLANK(INDEX('Policy Characteristics'!D:D,MATCH($C1563,'Policy Characteristics'!$C:$C,0))),"",INDEX('Policy Characteristics'!D:D,MATCH($C1563,'Policy Characteristics'!$C:$C,0)))</f>
        <v>Grassland Restoration and Avoided Conversion</v>
      </c>
      <c r="K1563" s="176" t="str">
        <f>IF(ISBLANK(INDEX('Policy Characteristics'!E:E,MATCH($C1563,'Policy Characteristics'!$C:$C,0))),"",INDEX('Policy Characteristics'!E:E,MATCH($C1563,'Policy Characteristics'!$C:$C,0)))</f>
        <v>land forest restoration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1</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of potential achieved</v>
      </c>
      <c r="P1563" s="176" t="str">
        <f>IF(ISBLANK(INDEX('Policy Characteristics'!J:J,MATCH($C1563,'Policy Characteristics'!$C:$C,0))),"",INDEX('Policy Characteristics'!J:J,MATCH($C1563,'Policy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63" s="176" t="str">
        <f>IF(ISBLANK(INDEX('Policy Characteristics'!K:K,MATCH($C1563,'Policy Characteristics'!$C:$C,0))),"",INDEX('Policy Characteristics'!K:K,MATCH($C1563,'Policy Characteristics'!$C:$C,0)))</f>
        <v/>
      </c>
      <c r="R1563" s="176" t="str">
        <f>IF(ISBLANK(INDEX('Policy Characteristics'!L:L,MATCH($C1563,'Policy Characteristics'!$C:$C,0))),"",INDEX('Policy Characteristics'!L:L,MATCH($C1563,'Policy Characteristics'!$C:$C,0)))</f>
        <v>forest-restoration.html</v>
      </c>
    </row>
    <row r="1564" spans="1:18" x14ac:dyDescent="0.35">
      <c r="A1564" s="176" t="str">
        <f>IF(ISBLANK(INDEX('Policy Characteristics'!A:A,MATCH($C1564,'Policy Characteristics'!$C:$C,0))),"",INDEX('Policy Characteristics'!A:A,MATCH($C1564,'Policy Characteristics'!$C:$C,0)))</f>
        <v>Agriculture, Land Use, and Forestry</v>
      </c>
      <c r="B1564" s="184" t="str">
        <f>IF(ISBLANK(INDEX('Policy Characteristics'!B:B,MATCH($C1564,'Policy Characteristics'!$C:$C,0))),"",INDEX('Policy Characteristics'!B:B,MATCH($C1564,'Policy Characteristics'!$C:$C,0)))</f>
        <v>Forest Set-Asides</v>
      </c>
      <c r="C1564" t="s">
        <v>423</v>
      </c>
      <c r="D1564" s="47"/>
      <c r="E1564" s="47"/>
      <c r="F1564" s="47"/>
      <c r="G1564" s="47"/>
      <c r="H1564" s="44">
        <v>61</v>
      </c>
      <c r="I1564" s="197" t="s">
        <v>43</v>
      </c>
      <c r="J1564" s="177" t="str">
        <f>IF(ISBLANK(INDEX('Policy Characteristics'!D:D,MATCH($C1564,'Policy Characteristics'!$C:$C,0))),"",INDEX('Policy Characteristics'!D:D,MATCH($C1564,'Policy Characteristics'!$C:$C,0)))</f>
        <v>Forest Set-Asides</v>
      </c>
      <c r="K1564" s="176" t="str">
        <f>IF(ISBLANK(INDEX('Policy Characteristics'!E:E,MATCH($C1564,'Policy Characteristics'!$C:$C,0))),"",INDEX('Policy Characteristics'!E:E,MATCH($C1564,'Policy Characteristics'!$C:$C,0)))</f>
        <v>land forest set asides</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1</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of potential achieved</v>
      </c>
      <c r="P1564" s="176" t="str">
        <f>IF(ISBLANK(INDEX('Policy Characteristics'!J:J,MATCH($C1564,'Policy Characteristics'!$C:$C,0))),"",INDEX('Policy Characteristics'!J:J,MATCH($C1564,'Policy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4" s="176" t="str">
        <f>IF(ISBLANK(INDEX('Policy Characteristics'!K:K,MATCH($C1564,'Policy Characteristics'!$C:$C,0))),"",INDEX('Policy Characteristics'!K:K,MATCH($C1564,'Policy Characteristics'!$C:$C,0)))</f>
        <v>lulucf.html#set-asides</v>
      </c>
      <c r="R1564" s="176" t="str">
        <f>IF(ISBLANK(INDEX('Policy Characteristics'!L:L,MATCH($C1564,'Policy Characteristics'!$C:$C,0))),"",INDEX('Policy Characteristics'!L:L,MATCH($C1564,'Policy Characteristics'!$C:$C,0)))</f>
        <v>forest-set-asides.html</v>
      </c>
    </row>
    <row r="1565" spans="1:18" x14ac:dyDescent="0.35">
      <c r="A1565" s="176" t="str">
        <f>IF(ISBLANK(INDEX('Policy Characteristics'!A:A,MATCH($C1565,'Policy Characteristics'!$C:$C,0))),"",INDEX('Policy Characteristics'!A:A,MATCH($C1565,'Policy Characteristics'!$C:$C,0)))</f>
        <v>Agriculture, Land Use, and Forestry</v>
      </c>
      <c r="B1565" s="184" t="str">
        <f>IF(ISBLANK(INDEX('Policy Characteristics'!B:B,MATCH($C1565,'Policy Characteristics'!$C:$C,0))),"",INDEX('Policy Characteristics'!B:B,MATCH($C1565,'Policy Characteristics'!$C:$C,0)))</f>
        <v>Cropland and Rice Measures</v>
      </c>
      <c r="C1565" t="s">
        <v>1645</v>
      </c>
      <c r="D1565" s="47"/>
      <c r="E1565" s="47"/>
      <c r="F1565" s="47"/>
      <c r="G1565" s="47"/>
      <c r="H1565" s="44">
        <v>62</v>
      </c>
      <c r="I1565" s="197" t="s">
        <v>43</v>
      </c>
      <c r="J1565" s="177" t="str">
        <f>IF(ISBLANK(INDEX('Policy Characteristics'!D:D,MATCH($C1565,'Policy Characteristics'!$C:$C,0))),"",INDEX('Policy Characteristics'!D:D,MATCH($C1565,'Policy Characteristics'!$C:$C,0)))</f>
        <v>Cropland and Rice Measures</v>
      </c>
      <c r="K1565" s="176" t="str">
        <f>IF(ISBLANK(INDEX('Policy Characteristics'!E:E,MATCH($C1565,'Policy Characteristics'!$C:$C,0))),"",INDEX('Policy Characteristics'!E:E,MATCH($C1565,'Policy Characteristics'!$C:$C,0)))</f>
        <v>indst cropland and rice measures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of potential achieved</v>
      </c>
      <c r="P1565" s="176" t="str">
        <f>IF(ISBLANK(INDEX('Policy Characteristics'!J:J,MATCH($C1565,'Policy Characteristics'!$C:$C,0))),"",INDEX('Policy Characteristics'!J:J,MATCH($C1565,'Policy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65" s="176" t="str">
        <f>IF(ISBLANK(INDEX('Policy Characteristics'!K:K,MATCH($C1565,'Policy Characteristics'!$C:$C,0))),"",INDEX('Policy Characteristics'!K:K,MATCH($C1565,'Policy Characteristics'!$C:$C,0)))</f>
        <v>industry-ag-main.html#cropland</v>
      </c>
      <c r="R1565" s="176" t="str">
        <f>IF(ISBLANK(INDEX('Policy Characteristics'!L:L,MATCH($C1565,'Policy Characteristics'!$C:$C,0))),"",INDEX('Policy Characteristics'!L:L,MATCH($C1565,'Policy Characteristics'!$C:$C,0)))</f>
        <v>cropland-management.html</v>
      </c>
    </row>
    <row r="1566" spans="1:18" x14ac:dyDescent="0.35">
      <c r="A1566" s="176" t="str">
        <f>IF(ISBLANK(INDEX('Policy Characteristics'!A:A,MATCH($C1566,'Policy Characteristics'!$C:$C,0))),"",INDEX('Policy Characteristics'!A:A,MATCH($C1566,'Policy Characteristics'!$C:$C,0)))</f>
        <v>Agriculture, Land Use, and Forestry</v>
      </c>
      <c r="B1566" s="184" t="str">
        <f>IF(ISBLANK(INDEX('Policy Characteristics'!B:B,MATCH($C1566,'Policy Characteristics'!$C:$C,0))),"",INDEX('Policy Characteristics'!B:B,MATCH($C1566,'Policy Characteristics'!$C:$C,0)))</f>
        <v>Improved Soil Measures</v>
      </c>
      <c r="C1566" t="s">
        <v>2163</v>
      </c>
      <c r="D1566" s="47"/>
      <c r="E1566" s="47"/>
      <c r="F1566" s="47"/>
      <c r="G1566" s="47"/>
      <c r="H1566" s="44">
        <v>1654</v>
      </c>
      <c r="I1566" s="197" t="s">
        <v>43</v>
      </c>
      <c r="J1566" s="177" t="str">
        <f>IF(ISBLANK(INDEX('Policy Characteristics'!D:D,MATCH($C1566,'Policy Characteristics'!$C:$C,0))),"",INDEX('Policy Characteristics'!D:D,MATCH($C1566,'Policy Characteristics'!$C:$C,0)))</f>
        <v>Improved Soil Measures</v>
      </c>
      <c r="K1566" s="176" t="str">
        <f>IF(ISBLANK(INDEX('Policy Characteristics'!E:E,MATCH($C1566,'Policy Characteristics'!$C:$C,0))),"",INDEX('Policy Characteristics'!E:E,MATCH($C1566,'Policy Characteristics'!$C:$C,0)))</f>
        <v>indst tillage</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of potential achieved</v>
      </c>
      <c r="P1566" s="176" t="str">
        <f>IF(ISBLANK(INDEX('Policy Characteristics'!J:J,MATCH($C1566,'Policy Characteristics'!$C:$C,0))),"",INDEX('Policy Characteristics'!J:J,MATCH($C1566,'Policy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6" s="176" t="str">
        <f>IF(ISBLANK(INDEX('Policy Characteristics'!K:K,MATCH($C1566,'Policy Characteristics'!$C:$C,0))),"",INDEX('Policy Characteristics'!K:K,MATCH($C1566,'Policy Characteristics'!$C:$C,0)))</f>
        <v/>
      </c>
      <c r="R1566" s="176"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Agriculture, Land Use, and Forestry</v>
      </c>
      <c r="B1567" s="184" t="str">
        <f>IF(ISBLANK(INDEX('Policy Characteristics'!B:B,MATCH($C1567,'Policy Characteristics'!$C:$C,0))),"",INDEX('Policy Characteristics'!B:B,MATCH($C1567,'Policy Characteristics'!$C:$C,0)))</f>
        <v>Improved Forest Management</v>
      </c>
      <c r="C1567" t="s">
        <v>424</v>
      </c>
      <c r="D1567" s="47"/>
      <c r="E1567" s="47"/>
      <c r="F1567" s="47"/>
      <c r="G1567" s="47"/>
      <c r="H1567" s="44">
        <v>63</v>
      </c>
      <c r="I1567" s="197" t="s">
        <v>43</v>
      </c>
      <c r="J1567" s="177" t="str">
        <f>IF(ISBLANK(INDEX('Policy Characteristics'!D:D,MATCH($C1567,'Policy Characteristics'!$C:$C,0))),"",INDEX('Policy Characteristics'!D:D,MATCH($C1567,'Policy Characteristics'!$C:$C,0)))</f>
        <v>Improved Forest Management</v>
      </c>
      <c r="K1567" s="176" t="str">
        <f>IF(ISBLANK(INDEX('Policy Characteristics'!E:E,MATCH($C1567,'Policy Characteristics'!$C:$C,0))),"",INDEX('Policy Characteristics'!E:E,MATCH($C1567,'Policy Characteristics'!$C:$C,0)))</f>
        <v>land forest management</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of potential achieved</v>
      </c>
      <c r="P1567" s="176" t="str">
        <f>IF(ISBLANK(INDEX('Policy Characteristics'!J:J,MATCH($C1567,'Policy Characteristics'!$C:$C,0))),"",INDEX('Policy Characteristics'!J:J,MATCH($C1567,'Policy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67" s="176" t="str">
        <f>IF(ISBLANK(INDEX('Policy Characteristics'!K:K,MATCH($C1567,'Policy Characteristics'!$C:$C,0))),"",INDEX('Policy Characteristics'!K:K,MATCH($C1567,'Policy Characteristics'!$C:$C,0)))</f>
        <v>lulucf.html#forest-mgmt</v>
      </c>
      <c r="R1567" s="176" t="str">
        <f>IF(ISBLANK(INDEX('Policy Characteristics'!L:L,MATCH($C1567,'Policy Characteristics'!$C:$C,0))),"",INDEX('Policy Characteristics'!L:L,MATCH($C1567,'Policy Characteristics'!$C:$C,0)))</f>
        <v>improved-forest-management.html</v>
      </c>
    </row>
    <row r="1568" spans="1:18" x14ac:dyDescent="0.35">
      <c r="A1568" s="176" t="str">
        <f>IF(ISBLANK(INDEX('Policy Characteristics'!A:A,MATCH($C1568,'Policy Characteristics'!$C:$C,0))),"",INDEX('Policy Characteristics'!A:A,MATCH($C1568,'Policy Characteristics'!$C:$C,0)))</f>
        <v>Agriculture, Land Use, and Forestry</v>
      </c>
      <c r="B1568" s="184" t="str">
        <f>IF(ISBLANK(INDEX('Policy Characteristics'!B:B,MATCH($C1568,'Policy Characteristics'!$C:$C,0))),"",INDEX('Policy Characteristics'!B:B,MATCH($C1568,'Policy Characteristics'!$C:$C,0)))</f>
        <v>Livestock Measures</v>
      </c>
      <c r="C1568" t="s">
        <v>1678</v>
      </c>
      <c r="D1568" s="47"/>
      <c r="E1568" s="47"/>
      <c r="F1568" s="47"/>
      <c r="G1568" s="47"/>
      <c r="H1568" s="44">
        <v>64</v>
      </c>
      <c r="I1568" s="197" t="s">
        <v>43</v>
      </c>
      <c r="J1568" s="177" t="str">
        <f>IF(ISBLANK(INDEX('Policy Characteristics'!D:D,MATCH($C1568,'Policy Characteristics'!$C:$C,0))),"",INDEX('Policy Characteristics'!D:D,MATCH($C1568,'Policy Characteristics'!$C:$C,0)))</f>
        <v>Livestock Measures</v>
      </c>
      <c r="K1568" s="176" t="str">
        <f>IF(ISBLANK(INDEX('Policy Characteristics'!E:E,MATCH($C1568,'Policy Characteristics'!$C:$C,0))),"",INDEX('Policy Characteristics'!E:E,MATCH($C1568,'Policy Characteristics'!$C:$C,0)))</f>
        <v>indst livestock measures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68" s="176" t="str">
        <f>IF(ISBLANK(INDEX('Policy Characteristics'!K:K,MATCH($C1568,'Policy Characteristics'!$C:$C,0))),"",INDEX('Policy Characteristics'!K:K,MATCH($C1568,'Policy Characteristics'!$C:$C,0)))</f>
        <v>industry-ag-main.html#livestock</v>
      </c>
      <c r="R1568" s="176" t="str">
        <f>IF(ISBLANK(INDEX('Policy Characteristics'!L:L,MATCH($C1568,'Policy Characteristics'!$C:$C,0))),"",INDEX('Policy Characteristics'!L:L,MATCH($C1568,'Policy Characteristics'!$C:$C,0)))</f>
        <v>livestock-measures.html</v>
      </c>
    </row>
    <row r="1569" spans="1:18" x14ac:dyDescent="0.35">
      <c r="A1569" s="176" t="str">
        <f>IF(ISBLANK(INDEX('Policy Characteristics'!A:A,MATCH($C1569,'Policy Characteristics'!$C:$C,0))),"",INDEX('Policy Characteristics'!A:A,MATCH($C1569,'Policy Characteristics'!$C:$C,0)))</f>
        <v>Agriculture, Land Use, and Forestry</v>
      </c>
      <c r="B1569" s="184" t="str">
        <f>IF(ISBLANK(INDEX('Policy Characteristics'!B:B,MATCH($C1569,'Policy Characteristics'!$C:$C,0))),"",INDEX('Policy Characteristics'!B:B,MATCH($C1569,'Policy Characteristics'!$C:$C,0)))</f>
        <v>Wetland Restoration</v>
      </c>
      <c r="C1569" t="s">
        <v>425</v>
      </c>
      <c r="D1569" s="47"/>
      <c r="E1569" s="47"/>
      <c r="F1569" s="47"/>
      <c r="G1569" s="47"/>
      <c r="H1569" s="44">
        <v>178</v>
      </c>
      <c r="I1569" s="197" t="s">
        <v>43</v>
      </c>
      <c r="J1569" s="177" t="str">
        <f>IF(ISBLANK(INDEX('Policy Characteristics'!D:D,MATCH($C1569,'Policy Characteristics'!$C:$C,0))),"",INDEX('Policy Characteristics'!D:D,MATCH($C1569,'Policy Characteristics'!$C:$C,0)))</f>
        <v>Wetland Restoration</v>
      </c>
      <c r="K1569" s="176" t="str">
        <f>IF(ISBLANK(INDEX('Policy Characteristics'!E:E,MATCH($C1569,'Policy Characteristics'!$C:$C,0))),"",INDEX('Policy Characteristics'!E:E,MATCH($C1569,'Policy Characteristics'!$C:$C,0)))</f>
        <v>land peatland restoration</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peatland-restoration.html</v>
      </c>
    </row>
    <row r="1570" spans="1:18" x14ac:dyDescent="0.35">
      <c r="A1570" s="176" t="str">
        <f>IF(ISBLANK(INDEX('Policy Characteristics'!A:A,MATCH($C1570,'Policy Characteristics'!$C:$C,0))),"",INDEX('Policy Characteristics'!A:A,MATCH($C1570,'Policy Characteristics'!$C:$C,0)))</f>
        <v>Agriculture, Land Use, and Forestry</v>
      </c>
      <c r="B1570" s="184" t="str">
        <f>IF(ISBLANK(INDEX('Policy Characteristics'!B:B,MATCH($C1570,'Policy Characteristics'!$C:$C,0))),"",INDEX('Policy Characteristics'!B:B,MATCH($C1570,'Policy Characteristics'!$C:$C,0)))</f>
        <v>Shift to Non-Animal Products</v>
      </c>
      <c r="C1570" t="s">
        <v>1322</v>
      </c>
      <c r="D1570" s="47"/>
      <c r="E1570" s="47"/>
      <c r="F1570" s="47"/>
      <c r="G1570" s="47"/>
      <c r="H1570" s="44">
        <v>434</v>
      </c>
      <c r="I1570" s="197" t="s">
        <v>43</v>
      </c>
      <c r="J1570" s="177" t="str">
        <f>IF(ISBLANK(INDEX('Policy Characteristics'!D:D,MATCH($C1570,'Policy Characteristics'!$C:$C,0))),"",INDEX('Policy Characteristics'!D:D,MATCH($C1570,'Policy Characteristics'!$C:$C,0)))</f>
        <v>Shift to Non-Animal Products</v>
      </c>
      <c r="K1570" s="176" t="str">
        <f>IF(ISBLANK(INDEX('Policy Characteristics'!E:E,MATCH($C1570,'Policy Characteristics'!$C:$C,0))),"",INDEX('Policy Characteristics'!E:E,MATCH($C1570,'Policy Characteristics'!$C:$C,0)))</f>
        <v>indst shift to nonanimal products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animal products</v>
      </c>
      <c r="P1570" s="176" t="str">
        <f>IF(ISBLANK(INDEX('Policy Characteristics'!J:J,MATCH($C1570,'Policy Characteristics'!$C:$C,0))),"",INDEX('Policy Characteristics'!J:J,MATCH($C1570,'Policy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70" s="176" t="str">
        <f>IF(ISBLANK(INDEX('Policy Characteristics'!K:K,MATCH($C1570,'Policy Characteristics'!$C:$C,0))),"",INDEX('Policy Characteristics'!K:K,MATCH($C1570,'Policy Characteristics'!$C:$C,0)))</f>
        <v/>
      </c>
      <c r="R1570" s="176" t="str">
        <f>IF(ISBLANK(INDEX('Policy Characteristics'!L:L,MATCH($C1570,'Policy Characteristics'!$C:$C,0))),"",INDEX('Policy Characteristics'!L:L,MATCH($C1570,'Policy Characteristics'!$C:$C,0)))</f>
        <v>shift-to-non-animal-products.html</v>
      </c>
    </row>
    <row r="1571" spans="1:18" s="4" customFormat="1" x14ac:dyDescent="0.3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Increased ETS Price</v>
      </c>
      <c r="C1571" t="s">
        <v>1293</v>
      </c>
      <c r="D1571" s="47" t="s">
        <v>325</v>
      </c>
      <c r="E1571" s="47"/>
      <c r="F1571" s="47" t="s">
        <v>329</v>
      </c>
      <c r="G1571" s="47"/>
      <c r="H1571" s="44">
        <v>171</v>
      </c>
      <c r="I1571" s="197" t="s">
        <v>43</v>
      </c>
      <c r="J1571" s="177" t="str">
        <f>IF(ISBLANK(INDEX('Policy Characteristics'!D:D,MATCH($C1571,'Policy Characteristics'!$C:$C,0))),"",INDEX('Policy Characteristics'!D:D,MATCH($C1571,'Policy Characteristics'!$C:$C,0)))</f>
        <v>ETS</v>
      </c>
      <c r="K1571" s="176" t="str">
        <f>IF(ISBLANK(INDEX('Policy Characteristics'!E:E,MATCH($C1571,'Policy Characteristics'!$C:$C,0))),"",INDEX('Policy Characteristics'!E:E,MATCH($C1571,'Policy Characteristics'!$C:$C,0)))</f>
        <v>cross carbon tax</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300</v>
      </c>
      <c r="N1571" s="176">
        <f>IF(ISBLANK(INDEX('Policy Characteristics'!H:H,MATCH($C1571,'Policy Characteristics'!$C:$C,0))),"",INDEX('Policy Characteristics'!H:H,MATCH($C1571,'Policy Characteristics'!$C:$C,0)))</f>
        <v>5</v>
      </c>
      <c r="O1571" s="176" t="str">
        <f>IF(ISBLANK(INDEX('Policy Characteristics'!I:I,MATCH($C1571,'Policy Characteristics'!$C:$C,0))),"",INDEX('Policy Characteristics'!I:I,MATCH($C1571,'Policy Characteristics'!$C:$C,0)))</f>
        <v>€/metric ton CO2e</v>
      </c>
      <c r="P1571" s="176" t="str">
        <f>IF(ISBLANK(INDEX('Policy Characteristics'!J:J,MATCH($C1571,'Policy Characteristics'!$C:$C,0))),"",INDEX('Policy Characteristics'!J:J,MATCH($C1571,'Policy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1" s="176" t="str">
        <f>IF(ISBLANK(INDEX('Policy Characteristics'!K:K,MATCH($C1571,'Policy Characteristics'!$C:$C,0))),"",INDEX('Policy Characteristics'!K:K,MATCH($C1571,'Policy Characteristics'!$C:$C,0)))</f>
        <v>fuels.html#carbon-tax</v>
      </c>
      <c r="R1571" s="176" t="str">
        <f>IF(ISBLANK(INDEX('Policy Characteristics'!L:L,MATCH($C1571,'Policy Characteristics'!$C:$C,0))),"",INDEX('Policy Characteristics'!L:L,MATCH($C1571,'Policy Characteristics'!$C:$C,0)))</f>
        <v>carbon-tax.html</v>
      </c>
    </row>
    <row r="1572" spans="1:18" s="4" customFormat="1" x14ac:dyDescent="0.3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Increased ETS Price</v>
      </c>
      <c r="C1572" s="176" t="str">
        <f t="shared" ref="C1572" si="57">C$1571</f>
        <v>Additional Carbon Tax Rate</v>
      </c>
      <c r="D1572" s="47" t="s">
        <v>333</v>
      </c>
      <c r="E1572" s="47"/>
      <c r="F1572" s="47" t="s">
        <v>334</v>
      </c>
      <c r="G1572" s="47"/>
      <c r="H1572" s="44">
        <v>172</v>
      </c>
      <c r="I1572" s="197" t="s">
        <v>43</v>
      </c>
      <c r="J1572" s="177" t="str">
        <f>IF(ISBLANK(INDEX('Policy Characteristics'!D:D,MATCH($C1572,'Policy Characteristics'!$C:$C,0))),"",INDEX('Policy Characteristics'!D:D,MATCH($C1572,'Policy Characteristics'!$C:$C,0)))</f>
        <v>ETS</v>
      </c>
      <c r="K1572" s="176" t="str">
        <f>IF(ISBLANK(INDEX('Policy Characteristics'!E:E,MATCH($C1572,'Policy Characteristics'!$C:$C,0))),"",INDEX('Policy Characteristics'!E:E,MATCH($C1572,'Policy Characteristics'!$C:$C,0)))</f>
        <v>cross carbon tax</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300</v>
      </c>
      <c r="N1572" s="176">
        <f>IF(ISBLANK(INDEX('Policy Characteristics'!H:H,MATCH($C1572,'Policy Characteristics'!$C:$C,0))),"",INDEX('Policy Characteristics'!H:H,MATCH($C1572,'Policy Characteristics'!$C:$C,0)))</f>
        <v>5</v>
      </c>
      <c r="O1572" s="176" t="str">
        <f>IF(ISBLANK(INDEX('Policy Characteristics'!I:I,MATCH($C1572,'Policy Characteristics'!$C:$C,0))),"",INDEX('Policy Characteristics'!I:I,MATCH($C1572,'Policy Characteristics'!$C:$C,0)))</f>
        <v>€/metric ton CO2e</v>
      </c>
      <c r="P1572" s="176" t="str">
        <f>IF(ISBLANK(INDEX('Policy Characteristics'!J:J,MATCH($C1572,'Policy Characteristics'!$C:$C,0))),"",INDEX('Policy Characteristics'!J:J,MATCH($C1572,'Policy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2" s="176" t="str">
        <f>IF(ISBLANK(INDEX('Policy Characteristics'!K:K,MATCH($C1572,'Policy Characteristics'!$C:$C,0))),"",INDEX('Policy Characteristics'!K:K,MATCH($C1572,'Policy Characteristics'!$C:$C,0)))</f>
        <v>fuels.html#carbon-tax</v>
      </c>
      <c r="R1572" s="176" t="str">
        <f>IF(ISBLANK(INDEX('Policy Characteristics'!L:L,MATCH($C1572,'Policy Characteristics'!$C:$C,0))),"",INDEX('Policy Characteristics'!L:L,MATCH($C1572,'Policy Characteristics'!$C:$C,0)))</f>
        <v>carbon-tax.html</v>
      </c>
    </row>
    <row r="1573" spans="1:18" s="4" customFormat="1" x14ac:dyDescent="0.3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Increased ETS Price</v>
      </c>
      <c r="C1573" s="176" t="str">
        <f t="shared" ref="C1573:C1576" si="58">C$1571</f>
        <v>Additional Carbon Tax Rate</v>
      </c>
      <c r="D1573" s="47" t="s">
        <v>327</v>
      </c>
      <c r="E1573" s="47"/>
      <c r="F1573" s="47" t="s">
        <v>331</v>
      </c>
      <c r="G1573" s="47"/>
      <c r="H1573" s="44">
        <v>173</v>
      </c>
      <c r="I1573" s="197" t="s">
        <v>43</v>
      </c>
      <c r="J1573" s="177" t="str">
        <f>IF(ISBLANK(INDEX('Policy Characteristics'!D:D,MATCH($C1573,'Policy Characteristics'!$C:$C,0))),"",INDEX('Policy Characteristics'!D:D,MATCH($C1573,'Policy Characteristics'!$C:$C,0)))</f>
        <v>ETS</v>
      </c>
      <c r="K1573" s="176" t="str">
        <f>IF(ISBLANK(INDEX('Policy Characteristics'!E:E,MATCH($C1573,'Policy Characteristics'!$C:$C,0))),"",INDEX('Policy Characteristics'!E:E,MATCH($C1573,'Policy Characteristics'!$C:$C,0)))</f>
        <v>cross carbon tax</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300</v>
      </c>
      <c r="N1573" s="176">
        <f>IF(ISBLANK(INDEX('Policy Characteristics'!H:H,MATCH($C1573,'Policy Characteristics'!$C:$C,0))),"",INDEX('Policy Characteristics'!H:H,MATCH($C1573,'Policy Characteristics'!$C:$C,0)))</f>
        <v>5</v>
      </c>
      <c r="O1573" s="176" t="str">
        <f>IF(ISBLANK(INDEX('Policy Characteristics'!I:I,MATCH($C1573,'Policy Characteristics'!$C:$C,0))),"",INDEX('Policy Characteristics'!I:I,MATCH($C1573,'Policy Characteristics'!$C:$C,0)))</f>
        <v>€/metric ton CO2e</v>
      </c>
      <c r="P1573" s="176" t="str">
        <f>IF(ISBLANK(INDEX('Policy Characteristics'!J:J,MATCH($C1573,'Policy Characteristics'!$C:$C,0))),"",INDEX('Policy Characteristics'!J:J,MATCH($C1573,'Policy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3" s="176" t="str">
        <f>IF(ISBLANK(INDEX('Policy Characteristics'!K:K,MATCH($C1573,'Policy Characteristics'!$C:$C,0))),"",INDEX('Policy Characteristics'!K:K,MATCH($C1573,'Policy Characteristics'!$C:$C,0)))</f>
        <v>fuels.html#carbon-tax</v>
      </c>
      <c r="R1573" s="176" t="str">
        <f>IF(ISBLANK(INDEX('Policy Characteristics'!L:L,MATCH($C1573,'Policy Characteristics'!$C:$C,0))),"",INDEX('Policy Characteristics'!L:L,MATCH($C1573,'Policy Characteristics'!$C:$C,0)))</f>
        <v>carbon-tax.html</v>
      </c>
    </row>
    <row r="1574" spans="1:18" s="4" customFormat="1" x14ac:dyDescent="0.3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Increased ETS Price</v>
      </c>
      <c r="C1574" s="176" t="str">
        <f t="shared" si="58"/>
        <v>Additional Carbon Tax Rate</v>
      </c>
      <c r="D1574" s="47" t="s">
        <v>328</v>
      </c>
      <c r="E1574" s="47"/>
      <c r="F1574" s="47" t="s">
        <v>332</v>
      </c>
      <c r="G1574" s="47"/>
      <c r="H1574" s="44">
        <v>174</v>
      </c>
      <c r="I1574" s="197" t="s">
        <v>43</v>
      </c>
      <c r="J1574" s="177" t="str">
        <f>IF(ISBLANK(INDEX('Policy Characteristics'!D:D,MATCH($C1574,'Policy Characteristics'!$C:$C,0))),"",INDEX('Policy Characteristics'!D:D,MATCH($C1574,'Policy Characteristics'!$C:$C,0)))</f>
        <v>ETS</v>
      </c>
      <c r="K1574" s="176" t="str">
        <f>IF(ISBLANK(INDEX('Policy Characteristics'!E:E,MATCH($C1574,'Policy Characteristics'!$C:$C,0))),"",INDEX('Policy Characteristics'!E:E,MATCH($C1574,'Policy Characteristics'!$C:$C,0)))</f>
        <v>cross carbon tax</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300</v>
      </c>
      <c r="N1574" s="176">
        <f>IF(ISBLANK(INDEX('Policy Characteristics'!H:H,MATCH($C1574,'Policy Characteristics'!$C:$C,0))),"",INDEX('Policy Characteristics'!H:H,MATCH($C1574,'Policy Characteristics'!$C:$C,0)))</f>
        <v>5</v>
      </c>
      <c r="O1574" s="176" t="str">
        <f>IF(ISBLANK(INDEX('Policy Characteristics'!I:I,MATCH($C1574,'Policy Characteristics'!$C:$C,0))),"",INDEX('Policy Characteristics'!I:I,MATCH($C1574,'Policy Characteristics'!$C:$C,0)))</f>
        <v>€/metric ton CO2e</v>
      </c>
      <c r="P1574" s="176" t="str">
        <f>IF(ISBLANK(INDEX('Policy Characteristics'!J:J,MATCH($C1574,'Policy Characteristics'!$C:$C,0))),"",INDEX('Policy Characteristics'!J:J,MATCH($C1574,'Policy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4" s="176" t="str">
        <f>IF(ISBLANK(INDEX('Policy Characteristics'!K:K,MATCH($C1574,'Policy Characteristics'!$C:$C,0))),"",INDEX('Policy Characteristics'!K:K,MATCH($C1574,'Policy Characteristics'!$C:$C,0)))</f>
        <v>fuels.html#carbon-tax</v>
      </c>
      <c r="R1574" s="176" t="str">
        <f>IF(ISBLANK(INDEX('Policy Characteristics'!L:L,MATCH($C1574,'Policy Characteristics'!$C:$C,0))),"",INDEX('Policy Characteristics'!L:L,MATCH($C1574,'Policy Characteristics'!$C:$C,0)))</f>
        <v>carbon-tax.html</v>
      </c>
    </row>
    <row r="1575" spans="1:18" s="4" customFormat="1" x14ac:dyDescent="0.3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Increased ETS Price</v>
      </c>
      <c r="C1575" s="176" t="str">
        <f t="shared" si="58"/>
        <v>Additional Carbon Tax Rate</v>
      </c>
      <c r="D1575" s="47" t="s">
        <v>326</v>
      </c>
      <c r="E1575" s="47"/>
      <c r="F1575" s="47" t="s">
        <v>330</v>
      </c>
      <c r="G1575" s="47"/>
      <c r="H1575" s="44">
        <v>175</v>
      </c>
      <c r="I1575" s="197" t="s">
        <v>43</v>
      </c>
      <c r="J1575" s="177" t="str">
        <f>IF(ISBLANK(INDEX('Policy Characteristics'!D:D,MATCH($C1575,'Policy Characteristics'!$C:$C,0))),"",INDEX('Policy Characteristics'!D:D,MATCH($C1575,'Policy Characteristics'!$C:$C,0)))</f>
        <v>ETS</v>
      </c>
      <c r="K1575" s="176" t="str">
        <f>IF(ISBLANK(INDEX('Policy Characteristics'!E:E,MATCH($C1575,'Policy Characteristics'!$C:$C,0))),"",INDEX('Policy Characteristics'!E:E,MATCH($C1575,'Policy Characteristics'!$C:$C,0)))</f>
        <v>cross carbon tax</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300</v>
      </c>
      <c r="N1575" s="176">
        <f>IF(ISBLANK(INDEX('Policy Characteristics'!H:H,MATCH($C1575,'Policy Characteristics'!$C:$C,0))),"",INDEX('Policy Characteristics'!H:H,MATCH($C1575,'Policy Characteristics'!$C:$C,0)))</f>
        <v>5</v>
      </c>
      <c r="O1575" s="176" t="str">
        <f>IF(ISBLANK(INDEX('Policy Characteristics'!I:I,MATCH($C1575,'Policy Characteristics'!$C:$C,0))),"",INDEX('Policy Characteristics'!I:I,MATCH($C1575,'Policy Characteristics'!$C:$C,0)))</f>
        <v>€/metric ton CO2e</v>
      </c>
      <c r="P1575" s="176" t="str">
        <f>IF(ISBLANK(INDEX('Policy Characteristics'!J:J,MATCH($C1575,'Policy Characteristics'!$C:$C,0))),"",INDEX('Policy Characteristics'!J:J,MATCH($C1575,'Policy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5" s="176" t="str">
        <f>IF(ISBLANK(INDEX('Policy Characteristics'!K:K,MATCH($C1575,'Policy Characteristics'!$C:$C,0))),"",INDEX('Policy Characteristics'!K:K,MATCH($C1575,'Policy Characteristics'!$C:$C,0)))</f>
        <v>fuels.html#carbon-tax</v>
      </c>
      <c r="R1575" s="176" t="str">
        <f>IF(ISBLANK(INDEX('Policy Characteristics'!L:L,MATCH($C1575,'Policy Characteristics'!$C:$C,0))),"",INDEX('Policy Characteristics'!L:L,MATCH($C1575,'Policy Characteristics'!$C:$C,0)))</f>
        <v>carbon-tax.html</v>
      </c>
    </row>
    <row r="1576" spans="1:18" s="4" customFormat="1" x14ac:dyDescent="0.3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Increased ETS Price</v>
      </c>
      <c r="C1576" s="176" t="str">
        <f t="shared" si="58"/>
        <v>Additional Carbon Tax Rate</v>
      </c>
      <c r="D1576" s="47" t="s">
        <v>1372</v>
      </c>
      <c r="E1576" s="47"/>
      <c r="F1576" s="47" t="s">
        <v>1748</v>
      </c>
      <c r="G1576" s="47"/>
      <c r="H1576" s="44">
        <v>544</v>
      </c>
      <c r="I1576" s="197" t="s">
        <v>43</v>
      </c>
      <c r="J1576" s="177" t="str">
        <f>IF(ISBLANK(INDEX('Policy Characteristics'!D:D,MATCH($C1576,'Policy Characteristics'!$C:$C,0))),"",INDEX('Policy Characteristics'!D:D,MATCH($C1576,'Policy Characteristics'!$C:$C,0)))</f>
        <v>ETS</v>
      </c>
      <c r="K1576" s="176" t="str">
        <f>IF(ISBLANK(INDEX('Policy Characteristics'!E:E,MATCH($C1576,'Policy Characteristics'!$C:$C,0))),"",INDEX('Policy Characteristics'!E:E,MATCH($C1576,'Policy Characteristics'!$C:$C,0)))</f>
        <v>cross carbon tax</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300</v>
      </c>
      <c r="N1576" s="176">
        <f>IF(ISBLANK(INDEX('Policy Characteristics'!H:H,MATCH($C1576,'Policy Characteristics'!$C:$C,0))),"",INDEX('Policy Characteristics'!H:H,MATCH($C1576,'Policy Characteristics'!$C:$C,0)))</f>
        <v>5</v>
      </c>
      <c r="O1576" s="176" t="str">
        <f>IF(ISBLANK(INDEX('Policy Characteristics'!I:I,MATCH($C1576,'Policy Characteristics'!$C:$C,0))),"",INDEX('Policy Characteristics'!I:I,MATCH($C1576,'Policy Characteristics'!$C:$C,0)))</f>
        <v>€/metric ton CO2e</v>
      </c>
      <c r="P1576" s="176" t="str">
        <f>IF(ISBLANK(INDEX('Policy Characteristics'!J:J,MATCH($C1576,'Policy Characteristics'!$C:$C,0))),"",INDEX('Policy Characteristics'!J:J,MATCH($C1576,'Policy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6" s="176" t="str">
        <f>IF(ISBLANK(INDEX('Policy Characteristics'!K:K,MATCH($C1576,'Policy Characteristics'!$C:$C,0))),"",INDEX('Policy Characteristics'!K:K,MATCH($C1576,'Policy Characteristics'!$C:$C,0)))</f>
        <v>fuels.html#carbon-tax</v>
      </c>
      <c r="R1576" s="176" t="str">
        <f>IF(ISBLANK(INDEX('Policy Characteristics'!L:L,MATCH($C1576,'Policy Characteristics'!$C:$C,0))),"",INDEX('Policy Characteristics'!L:L,MATCH($C1576,'Policy Characteristics'!$C:$C,0)))</f>
        <v>carbon-tax.html</v>
      </c>
    </row>
    <row r="1577" spans="1:18" s="4" customFormat="1" x14ac:dyDescent="0.3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t="s">
        <v>137</v>
      </c>
      <c r="D1577" s="47" t="s">
        <v>52</v>
      </c>
      <c r="E1577" s="47"/>
      <c r="F1577" s="47" t="s">
        <v>92</v>
      </c>
      <c r="G1577" s="47"/>
      <c r="H1577" s="44">
        <v>706</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ref="C1578:C1593" si="59">C$1577</f>
        <v>Percent Reduction in BAU Subsidies</v>
      </c>
      <c r="D1578" s="6" t="s">
        <v>441</v>
      </c>
      <c r="E1578" s="47"/>
      <c r="F1578" s="6" t="s">
        <v>438</v>
      </c>
      <c r="G1578" s="47"/>
      <c r="H1578" s="44">
        <v>69</v>
      </c>
      <c r="I1578" s="198" t="s">
        <v>43</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9"/>
        <v>Percent Reduction in BAU Subsidies</v>
      </c>
      <c r="D1579" s="6" t="s">
        <v>46</v>
      </c>
      <c r="E1579" s="47"/>
      <c r="F1579" s="6" t="s">
        <v>86</v>
      </c>
      <c r="G1579" s="47"/>
      <c r="H1579" s="44">
        <v>70</v>
      </c>
      <c r="I1579" s="198" t="s">
        <v>43</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9"/>
        <v>Percent Reduction in BAU Subsidies</v>
      </c>
      <c r="D1580" s="6" t="s">
        <v>47</v>
      </c>
      <c r="E1580" s="47"/>
      <c r="F1580" s="6" t="s">
        <v>87</v>
      </c>
      <c r="G1580" s="47"/>
      <c r="H1580" s="44">
        <v>71</v>
      </c>
      <c r="I1580" s="198" t="s">
        <v>43</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9"/>
        <v>Percent Reduction in BAU Subsidies</v>
      </c>
      <c r="D1581" s="6" t="s">
        <v>48</v>
      </c>
      <c r="E1581" s="47"/>
      <c r="F1581" s="6" t="s">
        <v>88</v>
      </c>
      <c r="G1581" s="47"/>
      <c r="H1581" s="44">
        <v>72</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si="59"/>
        <v>Percent Reduction in BAU Subsidies</v>
      </c>
      <c r="D1582" s="6" t="s">
        <v>49</v>
      </c>
      <c r="E1582" s="47"/>
      <c r="F1582" s="6" t="s">
        <v>443</v>
      </c>
      <c r="G1582" s="47"/>
      <c r="H1582" s="44">
        <v>73</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si="59"/>
        <v>Percent Reduction in BAU Subsidies</v>
      </c>
      <c r="D1583" s="6" t="s">
        <v>50</v>
      </c>
      <c r="E1583" s="47"/>
      <c r="F1583" s="6" t="s">
        <v>93</v>
      </c>
      <c r="G1583" s="47"/>
      <c r="H1583" s="44">
        <v>74</v>
      </c>
      <c r="I1583" s="198" t="s">
        <v>43</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59"/>
        <v>Percent Reduction in BAU Subsidies</v>
      </c>
      <c r="D1584" s="6" t="s">
        <v>51</v>
      </c>
      <c r="E1584" s="47"/>
      <c r="F1584" s="6" t="s">
        <v>91</v>
      </c>
      <c r="G1584" s="47"/>
      <c r="H1584" s="44">
        <v>707</v>
      </c>
      <c r="I1584" s="6" t="s">
        <v>43</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59"/>
        <v>Percent Reduction in BAU Subsidies</v>
      </c>
      <c r="D1585" s="6" t="s">
        <v>53</v>
      </c>
      <c r="E1585" s="47"/>
      <c r="F1585" s="6" t="s">
        <v>94</v>
      </c>
      <c r="G1585" s="47"/>
      <c r="H1585" s="44">
        <v>75</v>
      </c>
      <c r="I1585" s="198" t="s">
        <v>43</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4" customFormat="1" x14ac:dyDescent="0.3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End Existing Subsidies</v>
      </c>
      <c r="C1586" s="176" t="str">
        <f t="shared" si="59"/>
        <v>Percent Reduction in BAU Subsidies</v>
      </c>
      <c r="D1586" s="6" t="s">
        <v>54</v>
      </c>
      <c r="E1586" s="47"/>
      <c r="F1586" s="6" t="s">
        <v>95</v>
      </c>
      <c r="G1586" s="47"/>
      <c r="H1586" s="44">
        <v>76</v>
      </c>
      <c r="I1586" s="198" t="s">
        <v>43</v>
      </c>
      <c r="J1586" s="177" t="str">
        <f>IF(ISBLANK(INDEX('Policy Characteristics'!D:D,MATCH($C1586,'Policy Characteristics'!$C:$C,0))),"",INDEX('Policy Characteristics'!D:D,MATCH($C1586,'Policy Characteristics'!$C:$C,0)))</f>
        <v>End Existing Subsidies</v>
      </c>
      <c r="K1586" s="176" t="str">
        <f>IF(ISBLANK(INDEX('Policy Characteristics'!E:E,MATCH($C1586,'Policy Characteristics'!$C:$C,0))),"",INDEX('Policy Characteristics'!E:E,MATCH($C1586,'Policy Characteristics'!$C:$C,0)))</f>
        <v>cross reduce BAU subsidies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BAU subsidies</v>
      </c>
      <c r="P1586" s="176"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176" t="str">
        <f>IF(ISBLANK(INDEX('Policy Characteristics'!K:K,MATCH($C1586,'Policy Characteristics'!$C:$C,0))),"",INDEX('Policy Characteristics'!K:K,MATCH($C1586,'Policy Characteristics'!$C:$C,0)))</f>
        <v>fuels.html#end-subsidies</v>
      </c>
      <c r="R1586" s="176" t="str">
        <f>IF(ISBLANK(INDEX('Policy Characteristics'!L:L,MATCH($C1586,'Policy Characteristics'!$C:$C,0))),"",INDEX('Policy Characteristics'!L:L,MATCH($C1586,'Policy Characteristics'!$C:$C,0)))</f>
        <v>end-existing-subsidies.html</v>
      </c>
    </row>
    <row r="1587" spans="1:18" s="4" customFormat="1" x14ac:dyDescent="0.3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End Existing Subsidies</v>
      </c>
      <c r="C1587" s="176" t="str">
        <f t="shared" si="59"/>
        <v>Percent Reduction in BAU Subsidies</v>
      </c>
      <c r="D1587" s="6" t="s">
        <v>55</v>
      </c>
      <c r="E1587" s="47"/>
      <c r="F1587" s="6" t="s">
        <v>96</v>
      </c>
      <c r="G1587" s="47"/>
      <c r="H1587" s="44">
        <v>708</v>
      </c>
      <c r="I1587" s="198" t="s">
        <v>44</v>
      </c>
      <c r="J1587" s="177" t="str">
        <f>IF(ISBLANK(INDEX('Policy Characteristics'!D:D,MATCH($C1587,'Policy Characteristics'!$C:$C,0))),"",INDEX('Policy Characteristics'!D:D,MATCH($C1587,'Policy Characteristics'!$C:$C,0)))</f>
        <v>End Existing Subsidies</v>
      </c>
      <c r="K1587" s="176" t="str">
        <f>IF(ISBLANK(INDEX('Policy Characteristics'!E:E,MATCH($C1587,'Policy Characteristics'!$C:$C,0))),"",INDEX('Policy Characteristics'!E:E,MATCH($C1587,'Policy Characteristics'!$C:$C,0)))</f>
        <v>cross reduce BAU subsidies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BAU subsidies</v>
      </c>
      <c r="P1587" s="176"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176" t="str">
        <f>IF(ISBLANK(INDEX('Policy Characteristics'!K:K,MATCH($C1587,'Policy Characteristics'!$C:$C,0))),"",INDEX('Policy Characteristics'!K:K,MATCH($C1587,'Policy Characteristics'!$C:$C,0)))</f>
        <v>fuels.html#end-subsidies</v>
      </c>
      <c r="R1587" s="176" t="str">
        <f>IF(ISBLANK(INDEX('Policy Characteristics'!L:L,MATCH($C1587,'Policy Characteristics'!$C:$C,0))),"",INDEX('Policy Characteristics'!L:L,MATCH($C1587,'Policy Characteristics'!$C:$C,0)))</f>
        <v>end-existing-subsidies.html</v>
      </c>
    </row>
    <row r="1588" spans="1:18" s="4" customFormat="1" x14ac:dyDescent="0.3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End Existing Subsidies</v>
      </c>
      <c r="C1588" s="176" t="str">
        <f t="shared" si="59"/>
        <v>Percent Reduction in BAU Subsidies</v>
      </c>
      <c r="D1588" s="6" t="s">
        <v>56</v>
      </c>
      <c r="E1588" s="47"/>
      <c r="F1588" s="6" t="s">
        <v>97</v>
      </c>
      <c r="G1588" s="47"/>
      <c r="H1588" s="44">
        <v>709</v>
      </c>
      <c r="I1588" s="198" t="s">
        <v>44</v>
      </c>
      <c r="J1588" s="177" t="str">
        <f>IF(ISBLANK(INDEX('Policy Characteristics'!D:D,MATCH($C1588,'Policy Characteristics'!$C:$C,0))),"",INDEX('Policy Characteristics'!D:D,MATCH($C1588,'Policy Characteristics'!$C:$C,0)))</f>
        <v>End Existing Subsidies</v>
      </c>
      <c r="K1588" s="176" t="str">
        <f>IF(ISBLANK(INDEX('Policy Characteristics'!E:E,MATCH($C1588,'Policy Characteristics'!$C:$C,0))),"",INDEX('Policy Characteristics'!E:E,MATCH($C1588,'Policy Characteristics'!$C:$C,0)))</f>
        <v>cross reduce BAU subsidies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BAU subsidies</v>
      </c>
      <c r="P1588" s="176"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176" t="str">
        <f>IF(ISBLANK(INDEX('Policy Characteristics'!K:K,MATCH($C1588,'Policy Characteristics'!$C:$C,0))),"",INDEX('Policy Characteristics'!K:K,MATCH($C1588,'Policy Characteristics'!$C:$C,0)))</f>
        <v>fuels.html#end-subsidies</v>
      </c>
      <c r="R1588" s="176" t="str">
        <f>IF(ISBLANK(INDEX('Policy Characteristics'!L:L,MATCH($C1588,'Policy Characteristics'!$C:$C,0))),"",INDEX('Policy Characteristics'!L:L,MATCH($C1588,'Policy Characteristics'!$C:$C,0)))</f>
        <v>end-existing-subsidies.html</v>
      </c>
    </row>
    <row r="1589" spans="1:18" s="4" customFormat="1" x14ac:dyDescent="0.3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End Existing Subsidies</v>
      </c>
      <c r="C1589" s="176" t="str">
        <f t="shared" si="59"/>
        <v>Percent Reduction in BAU Subsidies</v>
      </c>
      <c r="D1589" s="6" t="s">
        <v>1352</v>
      </c>
      <c r="E1589" s="47"/>
      <c r="F1589" s="6" t="s">
        <v>1353</v>
      </c>
      <c r="G1589" s="47"/>
      <c r="H1589" s="44">
        <v>710</v>
      </c>
      <c r="I1589" s="198" t="s">
        <v>44</v>
      </c>
      <c r="J1589" s="177" t="str">
        <f>IF(ISBLANK(INDEX('Policy Characteristics'!D:D,MATCH($C1589,'Policy Characteristics'!$C:$C,0))),"",INDEX('Policy Characteristics'!D:D,MATCH($C1589,'Policy Characteristics'!$C:$C,0)))</f>
        <v>End Existing Subsidies</v>
      </c>
      <c r="K1589" s="176" t="str">
        <f>IF(ISBLANK(INDEX('Policy Characteristics'!E:E,MATCH($C1589,'Policy Characteristics'!$C:$C,0))),"",INDEX('Policy Characteristics'!E:E,MATCH($C1589,'Policy Characteristics'!$C:$C,0)))</f>
        <v>cross reduce BAU subsidies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BAU subsidies</v>
      </c>
      <c r="P1589" s="176"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176" t="str">
        <f>IF(ISBLANK(INDEX('Policy Characteristics'!K:K,MATCH($C1589,'Policy Characteristics'!$C:$C,0))),"",INDEX('Policy Characteristics'!K:K,MATCH($C1589,'Policy Characteristics'!$C:$C,0)))</f>
        <v>fuels.html#end-subsidies</v>
      </c>
      <c r="R1589" s="176" t="str">
        <f>IF(ISBLANK(INDEX('Policy Characteristics'!L:L,MATCH($C1589,'Policy Characteristics'!$C:$C,0))),"",INDEX('Policy Characteristics'!L:L,MATCH($C1589,'Policy Characteristics'!$C:$C,0)))</f>
        <v>end-existing-subsidies.html</v>
      </c>
    </row>
    <row r="1590" spans="1:18" s="4" customFormat="1" x14ac:dyDescent="0.3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End Existing Subsidies</v>
      </c>
      <c r="C1590" s="176" t="str">
        <f t="shared" si="59"/>
        <v>Percent Reduction in BAU Subsidies</v>
      </c>
      <c r="D1590" s="6" t="s">
        <v>74</v>
      </c>
      <c r="E1590" s="47"/>
      <c r="F1590" s="6" t="s">
        <v>98</v>
      </c>
      <c r="G1590" s="47"/>
      <c r="H1590" s="44">
        <v>711</v>
      </c>
      <c r="I1590" s="198" t="s">
        <v>44</v>
      </c>
      <c r="J1590" s="177" t="str">
        <f>IF(ISBLANK(INDEX('Policy Characteristics'!D:D,MATCH($C1590,'Policy Characteristics'!$C:$C,0))),"",INDEX('Policy Characteristics'!D:D,MATCH($C1590,'Policy Characteristics'!$C:$C,0)))</f>
        <v>End Existing Subsidies</v>
      </c>
      <c r="K1590" s="176" t="str">
        <f>IF(ISBLANK(INDEX('Policy Characteristics'!E:E,MATCH($C1590,'Policy Characteristics'!$C:$C,0))),"",INDEX('Policy Characteristics'!E:E,MATCH($C1590,'Policy Characteristics'!$C:$C,0)))</f>
        <v>cross reduce BAU subsidies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BAU subsidies</v>
      </c>
      <c r="P1590" s="176"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176" t="str">
        <f>IF(ISBLANK(INDEX('Policy Characteristics'!K:K,MATCH($C1590,'Policy Characteristics'!$C:$C,0))),"",INDEX('Policy Characteristics'!K:K,MATCH($C1590,'Policy Characteristics'!$C:$C,0)))</f>
        <v>fuels.html#end-subsidies</v>
      </c>
      <c r="R1590" s="176" t="str">
        <f>IF(ISBLANK(INDEX('Policy Characteristics'!L:L,MATCH($C1590,'Policy Characteristics'!$C:$C,0))),"",INDEX('Policy Characteristics'!L:L,MATCH($C1590,'Policy Characteristics'!$C:$C,0)))</f>
        <v>end-existing-subsidies.html</v>
      </c>
    </row>
    <row r="1591" spans="1:18" s="4" customFormat="1" x14ac:dyDescent="0.3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End Existing Subsidies</v>
      </c>
      <c r="C1591" s="176" t="str">
        <f t="shared" si="59"/>
        <v>Percent Reduction in BAU Subsidies</v>
      </c>
      <c r="D1591" s="6" t="s">
        <v>427</v>
      </c>
      <c r="E1591" s="47"/>
      <c r="F1591" s="6" t="s">
        <v>428</v>
      </c>
      <c r="G1591" s="47"/>
      <c r="H1591" s="44">
        <v>712</v>
      </c>
      <c r="I1591" s="198" t="s">
        <v>44</v>
      </c>
      <c r="J1591" s="177" t="str">
        <f>IF(ISBLANK(INDEX('Policy Characteristics'!D:D,MATCH($C1591,'Policy Characteristics'!$C:$C,0))),"",INDEX('Policy Characteristics'!D:D,MATCH($C1591,'Policy Characteristics'!$C:$C,0)))</f>
        <v>End Existing Subsidies</v>
      </c>
      <c r="K1591" s="176" t="str">
        <f>IF(ISBLANK(INDEX('Policy Characteristics'!E:E,MATCH($C1591,'Policy Characteristics'!$C:$C,0))),"",INDEX('Policy Characteristics'!E:E,MATCH($C1591,'Policy Characteristics'!$C:$C,0)))</f>
        <v>cross reduce BAU subsidies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BAU subsidies</v>
      </c>
      <c r="P1591" s="176"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176" t="str">
        <f>IF(ISBLANK(INDEX('Policy Characteristics'!K:K,MATCH($C1591,'Policy Characteristics'!$C:$C,0))),"",INDEX('Policy Characteristics'!K:K,MATCH($C1591,'Policy Characteristics'!$C:$C,0)))</f>
        <v>fuels.html#end-subsidies</v>
      </c>
      <c r="R1591" s="176" t="str">
        <f>IF(ISBLANK(INDEX('Policy Characteristics'!L:L,MATCH($C1591,'Policy Characteristics'!$C:$C,0))),"",INDEX('Policy Characteristics'!L:L,MATCH($C1591,'Policy Characteristics'!$C:$C,0)))</f>
        <v>end-existing-subsidies.html</v>
      </c>
    </row>
    <row r="1592" spans="1:18" s="4" customFormat="1" x14ac:dyDescent="0.3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End Existing Subsidies</v>
      </c>
      <c r="C1592" s="176" t="str">
        <f t="shared" si="59"/>
        <v>Percent Reduction in BAU Subsidies</v>
      </c>
      <c r="D1592" s="6" t="s">
        <v>434</v>
      </c>
      <c r="E1592" s="47"/>
      <c r="F1592" s="6" t="s">
        <v>435</v>
      </c>
      <c r="G1592" s="47"/>
      <c r="H1592" s="44">
        <v>713</v>
      </c>
      <c r="I1592" s="198" t="s">
        <v>44</v>
      </c>
      <c r="J1592" s="177" t="str">
        <f>IF(ISBLANK(INDEX('Policy Characteristics'!D:D,MATCH($C1592,'Policy Characteristics'!$C:$C,0))),"",INDEX('Policy Characteristics'!D:D,MATCH($C1592,'Policy Characteristics'!$C:$C,0)))</f>
        <v>End Existing Subsidies</v>
      </c>
      <c r="K1592" s="176" t="str">
        <f>IF(ISBLANK(INDEX('Policy Characteristics'!E:E,MATCH($C1592,'Policy Characteristics'!$C:$C,0))),"",INDEX('Policy Characteristics'!E:E,MATCH($C1592,'Policy Characteristics'!$C:$C,0)))</f>
        <v>cross reduce BAU subsidies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BAU subsidies</v>
      </c>
      <c r="P1592" s="176"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176" t="str">
        <f>IF(ISBLANK(INDEX('Policy Characteristics'!K:K,MATCH($C1592,'Policy Characteristics'!$C:$C,0))),"",INDEX('Policy Characteristics'!K:K,MATCH($C1592,'Policy Characteristics'!$C:$C,0)))</f>
        <v>fuels.html#end-subsidies</v>
      </c>
      <c r="R1592" s="176" t="str">
        <f>IF(ISBLANK(INDEX('Policy Characteristics'!L:L,MATCH($C1592,'Policy Characteristics'!$C:$C,0))),"",INDEX('Policy Characteristics'!L:L,MATCH($C1592,'Policy Characteristics'!$C:$C,0)))</f>
        <v>end-existing-subsidies.html</v>
      </c>
    </row>
    <row r="1593" spans="1:18" s="4" customFormat="1" x14ac:dyDescent="0.3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End Existing Subsidies</v>
      </c>
      <c r="C1593" s="176" t="str">
        <f t="shared" si="59"/>
        <v>Percent Reduction in BAU Subsidies</v>
      </c>
      <c r="D1593" s="6" t="s">
        <v>1344</v>
      </c>
      <c r="E1593" s="47"/>
      <c r="F1593" s="6" t="s">
        <v>1348</v>
      </c>
      <c r="G1593" s="47"/>
      <c r="H1593" s="44">
        <v>714</v>
      </c>
      <c r="I1593" s="198" t="s">
        <v>44</v>
      </c>
      <c r="J1593" s="177" t="str">
        <f>IF(ISBLANK(INDEX('Policy Characteristics'!D:D,MATCH($C1593,'Policy Characteristics'!$C:$C,0))),"",INDEX('Policy Characteristics'!D:D,MATCH($C1593,'Policy Characteristics'!$C:$C,0)))</f>
        <v>End Existing Subsidies</v>
      </c>
      <c r="K1593" s="176" t="str">
        <f>IF(ISBLANK(INDEX('Policy Characteristics'!E:E,MATCH($C1593,'Policy Characteristics'!$C:$C,0))),"",INDEX('Policy Characteristics'!E:E,MATCH($C1593,'Policy Characteristics'!$C:$C,0)))</f>
        <v>cross reduce BAU subsidies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BAU subsidies</v>
      </c>
      <c r="P1593" s="176"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176" t="str">
        <f>IF(ISBLANK(INDEX('Policy Characteristics'!K:K,MATCH($C1593,'Policy Characteristics'!$C:$C,0))),"",INDEX('Policy Characteristics'!K:K,MATCH($C1593,'Policy Characteristics'!$C:$C,0)))</f>
        <v>fuels.html#end-subsidies</v>
      </c>
      <c r="R1593" s="176" t="str">
        <f>IF(ISBLANK(INDEX('Policy Characteristics'!L:L,MATCH($C1593,'Policy Characteristics'!$C:$C,0))),"",INDEX('Policy Characteristics'!L:L,MATCH($C1593,'Policy Characteristics'!$C:$C,0)))</f>
        <v>end-existing-subsidies.html</v>
      </c>
    </row>
    <row r="1594" spans="1:18" s="4" customFormat="1" x14ac:dyDescent="0.3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End Existing Subsidies</v>
      </c>
      <c r="C1594" s="176" t="str">
        <f t="shared" ref="C1594" si="60">C$1577</f>
        <v>Percent Reduction in BAU Subsidies</v>
      </c>
      <c r="D1594" s="6" t="s">
        <v>1354</v>
      </c>
      <c r="E1594" s="47"/>
      <c r="F1594" s="6" t="s">
        <v>1355</v>
      </c>
      <c r="G1594" s="47"/>
      <c r="H1594" s="44">
        <v>715</v>
      </c>
      <c r="I1594" s="198" t="s">
        <v>44</v>
      </c>
      <c r="J1594" s="177" t="str">
        <f>IF(ISBLANK(INDEX('Policy Characteristics'!D:D,MATCH($C1594,'Policy Characteristics'!$C:$C,0))),"",INDEX('Policy Characteristics'!D:D,MATCH($C1594,'Policy Characteristics'!$C:$C,0)))</f>
        <v>End Existing Subsidies</v>
      </c>
      <c r="K1594" s="176" t="str">
        <f>IF(ISBLANK(INDEX('Policy Characteristics'!E:E,MATCH($C1594,'Policy Characteristics'!$C:$C,0))),"",INDEX('Policy Characteristics'!E:E,MATCH($C1594,'Policy Characteristics'!$C:$C,0)))</f>
        <v>cross reduce BAU subsidies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BAU subsidies</v>
      </c>
      <c r="P1594" s="176"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176" t="str">
        <f>IF(ISBLANK(INDEX('Policy Characteristics'!K:K,MATCH($C1594,'Policy Characteristics'!$C:$C,0))),"",INDEX('Policy Characteristics'!K:K,MATCH($C1594,'Policy Characteristics'!$C:$C,0)))</f>
        <v>fuels.html#end-subsidies</v>
      </c>
      <c r="R1594" s="176" t="str">
        <f>IF(ISBLANK(INDEX('Policy Characteristics'!L:L,MATCH($C1594,'Policy Characteristics'!$C:$C,0))),"",INDEX('Policy Characteristics'!L:L,MATCH($C1594,'Policy Characteristics'!$C:$C,0)))</f>
        <v>end-existing-subsidies.html</v>
      </c>
    </row>
    <row r="1595" spans="1:18" s="4" customFormat="1" x14ac:dyDescent="0.3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End Existing Subsidies</v>
      </c>
      <c r="C1595" s="176" t="str">
        <f t="shared" ref="C1595:C1597" si="61">C$1577</f>
        <v>Percent Reduction in BAU Subsidies</v>
      </c>
      <c r="D1595" s="6" t="s">
        <v>1345</v>
      </c>
      <c r="E1595" s="47"/>
      <c r="F1595" s="6" t="s">
        <v>1349</v>
      </c>
      <c r="G1595" s="47"/>
      <c r="H1595" s="44">
        <v>716</v>
      </c>
      <c r="I1595" s="198" t="s">
        <v>44</v>
      </c>
      <c r="J1595" s="177" t="str">
        <f>IF(ISBLANK(INDEX('Policy Characteristics'!D:D,MATCH($C1595,'Policy Characteristics'!$C:$C,0))),"",INDEX('Policy Characteristics'!D:D,MATCH($C1595,'Policy Characteristics'!$C:$C,0)))</f>
        <v>End Existing Subsidies</v>
      </c>
      <c r="K1595" s="176" t="str">
        <f>IF(ISBLANK(INDEX('Policy Characteristics'!E:E,MATCH($C1595,'Policy Characteristics'!$C:$C,0))),"",INDEX('Policy Characteristics'!E:E,MATCH($C1595,'Policy Characteristics'!$C:$C,0)))</f>
        <v>cross reduce BAU subsidies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BAU subsidies</v>
      </c>
      <c r="P1595" s="176"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176" t="str">
        <f>IF(ISBLANK(INDEX('Policy Characteristics'!K:K,MATCH($C1595,'Policy Characteristics'!$C:$C,0))),"",INDEX('Policy Characteristics'!K:K,MATCH($C1595,'Policy Characteristics'!$C:$C,0)))</f>
        <v>fuels.html#end-subsidies</v>
      </c>
      <c r="R1595" s="176" t="str">
        <f>IF(ISBLANK(INDEX('Policy Characteristics'!L:L,MATCH($C1595,'Policy Characteristics'!$C:$C,0))),"",INDEX('Policy Characteristics'!L:L,MATCH($C1595,'Policy Characteristics'!$C:$C,0)))</f>
        <v>end-existing-subsidies.html</v>
      </c>
    </row>
    <row r="1596" spans="1:18" s="4" customFormat="1" x14ac:dyDescent="0.3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End Existing Subsidies</v>
      </c>
      <c r="C1596" s="176" t="str">
        <f t="shared" si="61"/>
        <v>Percent Reduction in BAU Subsidies</v>
      </c>
      <c r="D1596" s="6" t="s">
        <v>1346</v>
      </c>
      <c r="E1596" s="47"/>
      <c r="F1596" s="6" t="s">
        <v>1350</v>
      </c>
      <c r="G1596" s="47"/>
      <c r="H1596" s="44">
        <v>717</v>
      </c>
      <c r="I1596" s="198" t="s">
        <v>44</v>
      </c>
      <c r="J1596" s="177" t="str">
        <f>IF(ISBLANK(INDEX('Policy Characteristics'!D:D,MATCH($C1596,'Policy Characteristics'!$C:$C,0))),"",INDEX('Policy Characteristics'!D:D,MATCH($C1596,'Policy Characteristics'!$C:$C,0)))</f>
        <v>End Existing Subsidies</v>
      </c>
      <c r="K1596" s="176" t="str">
        <f>IF(ISBLANK(INDEX('Policy Characteristics'!E:E,MATCH($C1596,'Policy Characteristics'!$C:$C,0))),"",INDEX('Policy Characteristics'!E:E,MATCH($C1596,'Policy Characteristics'!$C:$C,0)))</f>
        <v>cross reduce BAU subsidies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BAU subsidies</v>
      </c>
      <c r="P1596" s="176"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176" t="str">
        <f>IF(ISBLANK(INDEX('Policy Characteristics'!K:K,MATCH($C1596,'Policy Characteristics'!$C:$C,0))),"",INDEX('Policy Characteristics'!K:K,MATCH($C1596,'Policy Characteristics'!$C:$C,0)))</f>
        <v>fuels.html#end-subsidies</v>
      </c>
      <c r="R1596" s="176" t="str">
        <f>IF(ISBLANK(INDEX('Policy Characteristics'!L:L,MATCH($C1596,'Policy Characteristics'!$C:$C,0))),"",INDEX('Policy Characteristics'!L:L,MATCH($C1596,'Policy Characteristics'!$C:$C,0)))</f>
        <v>end-existing-subsidies.html</v>
      </c>
    </row>
    <row r="1597" spans="1:18" s="4" customFormat="1" x14ac:dyDescent="0.3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End Existing Subsidies</v>
      </c>
      <c r="C1597" s="176" t="str">
        <f t="shared" si="61"/>
        <v>Percent Reduction in BAU Subsidies</v>
      </c>
      <c r="D1597" s="6" t="s">
        <v>1347</v>
      </c>
      <c r="E1597" s="47"/>
      <c r="F1597" s="6" t="s">
        <v>1351</v>
      </c>
      <c r="G1597" s="47"/>
      <c r="H1597" s="44">
        <v>718</v>
      </c>
      <c r="I1597" s="198" t="s">
        <v>44</v>
      </c>
      <c r="J1597" s="177" t="str">
        <f>IF(ISBLANK(INDEX('Policy Characteristics'!D:D,MATCH($C1597,'Policy Characteristics'!$C:$C,0))),"",INDEX('Policy Characteristics'!D:D,MATCH($C1597,'Policy Characteristics'!$C:$C,0)))</f>
        <v>End Existing Subsidies</v>
      </c>
      <c r="K1597" s="176" t="str">
        <f>IF(ISBLANK(INDEX('Policy Characteristics'!E:E,MATCH($C1597,'Policy Characteristics'!$C:$C,0))),"",INDEX('Policy Characteristics'!E:E,MATCH($C1597,'Policy Characteristics'!$C:$C,0)))</f>
        <v>cross reduce BAU subsidies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BAU subsidies</v>
      </c>
      <c r="P1597" s="176" t="str">
        <f>IF(ISBLANK(INDEX('Policy Characteristics'!J:J,MATCH($C1597,'Policy Characteristics'!$C:$C,0))),"",INDEX('Policy Characteristics'!J:J,MATCH($C1597,'Policy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7" s="176" t="str">
        <f>IF(ISBLANK(INDEX('Policy Characteristics'!K:K,MATCH($C1597,'Policy Characteristics'!$C:$C,0))),"",INDEX('Policy Characteristics'!K:K,MATCH($C1597,'Policy Characteristics'!$C:$C,0)))</f>
        <v>fuels.html#end-subsidies</v>
      </c>
      <c r="R1597" s="176" t="str">
        <f>IF(ISBLANK(INDEX('Policy Characteristics'!L:L,MATCH($C1597,'Policy Characteristics'!$C:$C,0))),"",INDEX('Policy Characteristics'!L:L,MATCH($C1597,'Policy Characteristics'!$C:$C,0)))</f>
        <v>end-existing-subsidies.html</v>
      </c>
    </row>
    <row r="1598" spans="1:18" s="2" customFormat="1" x14ac:dyDescent="0.3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Non-CO2 Emissions from C Tax</v>
      </c>
      <c r="C1598" s="191" t="s">
        <v>1327</v>
      </c>
      <c r="D1598" s="6"/>
      <c r="E1598" s="6"/>
      <c r="F1598" s="6"/>
      <c r="G1598" s="6"/>
      <c r="H1598" s="44">
        <v>719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non CO2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**Description:** By default, the carbon tax applies to CO2 and non-CO2 emissions. This policy exempts non-CO2 emissions, meaning the carbon tax will only apply to CO2 emissions.</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 t="s">
        <v>2557</v>
      </c>
      <c r="D1599" s="47" t="s">
        <v>1932</v>
      </c>
      <c r="E1599" s="6"/>
      <c r="F1599" t="s">
        <v>1957</v>
      </c>
      <c r="G1599" s="6"/>
      <c r="H1599" s="49">
        <v>1628</v>
      </c>
      <c r="I1599" s="198" t="s">
        <v>43</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C$1599</f>
        <v>Toggle Whether Carbon Tax Affects Process Emissions</v>
      </c>
      <c r="D1600" s="6" t="s">
        <v>1933</v>
      </c>
      <c r="E1600" s="6"/>
      <c r="F1600" t="s">
        <v>1633</v>
      </c>
      <c r="G1600" s="6"/>
      <c r="H1600" s="49">
        <v>1629</v>
      </c>
      <c r="I1600" s="198" t="s">
        <v>43</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ref="C1601:C1623" si="62">C$1599</f>
        <v>Toggle Whether Carbon Tax Affects Process Emissions</v>
      </c>
      <c r="D1601" s="6" t="s">
        <v>1934</v>
      </c>
      <c r="E1601" s="6"/>
      <c r="F1601" t="s">
        <v>1898</v>
      </c>
      <c r="G1601" s="6"/>
      <c r="H1601" s="49">
        <v>1630</v>
      </c>
      <c r="I1601" s="198" t="s">
        <v>43</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2"/>
        <v>Toggle Whether Carbon Tax Affects Process Emissions</v>
      </c>
      <c r="D1602" s="6" t="s">
        <v>1935</v>
      </c>
      <c r="E1602" s="6"/>
      <c r="F1602" t="s">
        <v>1899</v>
      </c>
      <c r="G1602" s="6"/>
      <c r="H1602" s="49">
        <v>1631</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2"/>
        <v>Toggle Whether Carbon Tax Affects Process Emissions</v>
      </c>
      <c r="D1603" s="6" t="s">
        <v>1936</v>
      </c>
      <c r="E1603" s="6"/>
      <c r="F1603" t="s">
        <v>1900</v>
      </c>
      <c r="G1603" s="6"/>
      <c r="H1603" s="49">
        <v>1632</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2"/>
        <v>Toggle Whether Carbon Tax Affects Process Emissions</v>
      </c>
      <c r="D1604" s="6" t="s">
        <v>1937</v>
      </c>
      <c r="E1604" s="6"/>
      <c r="F1604" t="s">
        <v>1901</v>
      </c>
      <c r="G1604" s="6"/>
      <c r="H1604" s="49">
        <v>1633</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2"/>
        <v>Toggle Whether Carbon Tax Affects Process Emissions</v>
      </c>
      <c r="D1605" s="6" t="s">
        <v>1938</v>
      </c>
      <c r="E1605" s="6"/>
      <c r="F1605" t="s">
        <v>1902</v>
      </c>
      <c r="G1605" s="6"/>
      <c r="H1605" s="49">
        <v>1634</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2"/>
        <v>Toggle Whether Carbon Tax Affects Process Emissions</v>
      </c>
      <c r="D1606" s="6" t="s">
        <v>1939</v>
      </c>
      <c r="E1606" s="6"/>
      <c r="F1606" t="s">
        <v>1903</v>
      </c>
      <c r="G1606" s="6"/>
      <c r="H1606" s="49">
        <v>1635</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2"/>
        <v>Toggle Whether Carbon Tax Affects Process Emissions</v>
      </c>
      <c r="D1607" s="6" t="s">
        <v>1940</v>
      </c>
      <c r="E1607" s="6"/>
      <c r="F1607" t="s">
        <v>1904</v>
      </c>
      <c r="G1607" s="6"/>
      <c r="H1607" s="49">
        <v>1636</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2"/>
        <v>Toggle Whether Carbon Tax Affects Process Emissions</v>
      </c>
      <c r="D1608" s="6" t="s">
        <v>1941</v>
      </c>
      <c r="E1608" s="6"/>
      <c r="F1608" t="s">
        <v>1455</v>
      </c>
      <c r="G1608" s="6"/>
      <c r="H1608" s="49">
        <v>1637</v>
      </c>
      <c r="I1608" s="198" t="s">
        <v>43</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2"/>
        <v>Toggle Whether Carbon Tax Affects Process Emissions</v>
      </c>
      <c r="D1609" s="6" t="s">
        <v>1942</v>
      </c>
      <c r="E1609" s="6"/>
      <c r="F1609" t="s">
        <v>1905</v>
      </c>
      <c r="G1609" s="6"/>
      <c r="H1609" s="49">
        <v>1638</v>
      </c>
      <c r="I1609" s="198" t="s">
        <v>44</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2"/>
        <v>Toggle Whether Carbon Tax Affects Process Emissions</v>
      </c>
      <c r="D1610" s="6" t="s">
        <v>1943</v>
      </c>
      <c r="E1610" s="6"/>
      <c r="F1610" t="s">
        <v>1906</v>
      </c>
      <c r="G1610" s="6"/>
      <c r="H1610" s="49">
        <v>1639</v>
      </c>
      <c r="I1610" s="198" t="s">
        <v>44</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2"/>
        <v>Toggle Whether Carbon Tax Affects Process Emissions</v>
      </c>
      <c r="D1611" s="6" t="s">
        <v>1944</v>
      </c>
      <c r="E1611" s="6"/>
      <c r="F1611" t="s">
        <v>1907</v>
      </c>
      <c r="G1611" s="6"/>
      <c r="H1611" s="49">
        <v>1640</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Exempt Process Emissions from C Tax</v>
      </c>
      <c r="C1612" s="176" t="str">
        <f t="shared" si="62"/>
        <v>Toggle Whether Carbon Tax Affects Process Emissions</v>
      </c>
      <c r="D1612" s="6" t="s">
        <v>1945</v>
      </c>
      <c r="E1612" s="6"/>
      <c r="F1612" t="s">
        <v>1456</v>
      </c>
      <c r="G1612" s="6"/>
      <c r="H1612" s="49">
        <v>1641</v>
      </c>
      <c r="I1612" s="198" t="s">
        <v>44</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cross toggle whether carbon tax affects process emissions</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 xml:space="preserve">**Description:** This policy prevents the carbon tax from being levied on process emissions (non-energy greenhouse gas emissions from industrial and agricultural operations). </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Exempt Process Emissions from C Tax</v>
      </c>
      <c r="C1613" s="176" t="str">
        <f t="shared" si="62"/>
        <v>Toggle Whether Carbon Tax Affects Process Emissions</v>
      </c>
      <c r="D1613" s="6" t="s">
        <v>1946</v>
      </c>
      <c r="E1613" s="6"/>
      <c r="F1613" t="s">
        <v>1908</v>
      </c>
      <c r="G1613" s="6"/>
      <c r="H1613" s="49">
        <v>1642</v>
      </c>
      <c r="I1613" s="198" t="s">
        <v>44</v>
      </c>
      <c r="J1613" s="177" t="str">
        <f>IF(ISBLANK(INDEX('Policy Characteristics'!D:D,MATCH($C1613,'Policy Characteristics'!$C:$C,0))),"",INDEX('Policy Characteristics'!D:D,MATCH($C1613,'Policy Characteristics'!$C:$C,0)))</f>
        <v/>
      </c>
      <c r="K1613" s="176" t="str">
        <f>IF(ISBLANK(INDEX('Policy Characteristics'!E:E,MATCH($C1613,'Policy Characteristics'!$C:$C,0))),"",INDEX('Policy Characteristics'!E:E,MATCH($C1613,'Policy Characteristics'!$C:$C,0)))</f>
        <v>cross toggle whether carbon tax affects process emissions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xml:space="preserve">**Description:** This policy prevents the carbon tax from being levied on process emissions (non-energy greenhouse gas emissions from industrial and agricultural operations). </v>
      </c>
      <c r="Q1613" s="176" t="str">
        <f>IF(ISBLANK(INDEX('Policy Characteristics'!K:K,MATCH($C1613,'Policy Characteristics'!$C:$C,0))),"",INDEX('Policy Characteristics'!K:K,MATCH($C1613,'Policy Characteristics'!$C:$C,0)))</f>
        <v>fuels.html#carbon-tax</v>
      </c>
      <c r="R1613" s="176" t="str">
        <f>IF(ISBLANK(INDEX('Policy Characteristics'!L:L,MATCH($C1613,'Policy Characteristics'!$C:$C,0))),"",INDEX('Policy Characteristics'!L:L,MATCH($C1613,'Policy Characteristics'!$C:$C,0)))</f>
        <v>carbon-tax.html</v>
      </c>
    </row>
    <row r="1614" spans="1:18" s="2" customFormat="1" x14ac:dyDescent="0.3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Exempt Process Emissions from C Tax</v>
      </c>
      <c r="C1614" s="176" t="str">
        <f t="shared" si="62"/>
        <v>Toggle Whether Carbon Tax Affects Process Emissions</v>
      </c>
      <c r="D1614" s="6" t="s">
        <v>1947</v>
      </c>
      <c r="E1614" s="6"/>
      <c r="F1614" t="s">
        <v>1909</v>
      </c>
      <c r="G1614" s="6"/>
      <c r="H1614" s="49">
        <v>1643</v>
      </c>
      <c r="I1614" s="198" t="s">
        <v>44</v>
      </c>
      <c r="J1614" s="177" t="str">
        <f>IF(ISBLANK(INDEX('Policy Characteristics'!D:D,MATCH($C1614,'Policy Characteristics'!$C:$C,0))),"",INDEX('Policy Characteristics'!D:D,MATCH($C1614,'Policy Characteristics'!$C:$C,0)))</f>
        <v/>
      </c>
      <c r="K1614" s="176" t="str">
        <f>IF(ISBLANK(INDEX('Policy Characteristics'!E:E,MATCH($C1614,'Policy Characteristics'!$C:$C,0))),"",INDEX('Policy Characteristics'!E:E,MATCH($C1614,'Policy Characteristics'!$C:$C,0)))</f>
        <v>cross toggle whether carbon tax affects process emissions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xml:space="preserve">**Description:** This policy prevents the carbon tax from being levied on process emissions (non-energy greenhouse gas emissions from industrial and agricultural operations). </v>
      </c>
      <c r="Q1614" s="176" t="str">
        <f>IF(ISBLANK(INDEX('Policy Characteristics'!K:K,MATCH($C1614,'Policy Characteristics'!$C:$C,0))),"",INDEX('Policy Characteristics'!K:K,MATCH($C1614,'Policy Characteristics'!$C:$C,0)))</f>
        <v>fuels.html#carbon-tax</v>
      </c>
      <c r="R1614" s="176" t="str">
        <f>IF(ISBLANK(INDEX('Policy Characteristics'!L:L,MATCH($C1614,'Policy Characteristics'!$C:$C,0))),"",INDEX('Policy Characteristics'!L:L,MATCH($C1614,'Policy Characteristics'!$C:$C,0)))</f>
        <v>carbon-tax.html</v>
      </c>
    </row>
    <row r="1615" spans="1:18" s="2" customFormat="1" x14ac:dyDescent="0.3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Exempt Process Emissions from C Tax</v>
      </c>
      <c r="C1615" s="176" t="str">
        <f t="shared" si="62"/>
        <v>Toggle Whether Carbon Tax Affects Process Emissions</v>
      </c>
      <c r="D1615" s="6" t="s">
        <v>1948</v>
      </c>
      <c r="E1615" s="6"/>
      <c r="F1615" t="s">
        <v>1910</v>
      </c>
      <c r="G1615" s="6"/>
      <c r="H1615" s="49">
        <v>1644</v>
      </c>
      <c r="I1615" s="198" t="s">
        <v>44</v>
      </c>
      <c r="J1615" s="177" t="str">
        <f>IF(ISBLANK(INDEX('Policy Characteristics'!D:D,MATCH($C1615,'Policy Characteristics'!$C:$C,0))),"",INDEX('Policy Characteristics'!D:D,MATCH($C1615,'Policy Characteristics'!$C:$C,0)))</f>
        <v/>
      </c>
      <c r="K1615" s="176" t="str">
        <f>IF(ISBLANK(INDEX('Policy Characteristics'!E:E,MATCH($C1615,'Policy Characteristics'!$C:$C,0))),"",INDEX('Policy Characteristics'!E:E,MATCH($C1615,'Policy Characteristics'!$C:$C,0)))</f>
        <v>cross toggle whether carbon tax affects process emissions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xml:space="preserve">**Description:** This policy prevents the carbon tax from being levied on process emissions (non-energy greenhouse gas emissions from industrial and agricultural operations). </v>
      </c>
      <c r="Q1615" s="176" t="str">
        <f>IF(ISBLANK(INDEX('Policy Characteristics'!K:K,MATCH($C1615,'Policy Characteristics'!$C:$C,0))),"",INDEX('Policy Characteristics'!K:K,MATCH($C1615,'Policy Characteristics'!$C:$C,0)))</f>
        <v>fuels.html#carbon-tax</v>
      </c>
      <c r="R1615" s="176" t="str">
        <f>IF(ISBLANK(INDEX('Policy Characteristics'!L:L,MATCH($C1615,'Policy Characteristics'!$C:$C,0))),"",INDEX('Policy Characteristics'!L:L,MATCH($C1615,'Policy Characteristics'!$C:$C,0)))</f>
        <v>carbon-tax.html</v>
      </c>
    </row>
    <row r="1616" spans="1:18" s="2" customFormat="1" x14ac:dyDescent="0.3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Exempt Process Emissions from C Tax</v>
      </c>
      <c r="C1616" s="176" t="str">
        <f t="shared" si="62"/>
        <v>Toggle Whether Carbon Tax Affects Process Emissions</v>
      </c>
      <c r="D1616" s="6" t="s">
        <v>1949</v>
      </c>
      <c r="E1616" s="6"/>
      <c r="F1616" t="s">
        <v>1911</v>
      </c>
      <c r="G1616" s="6"/>
      <c r="H1616" s="49">
        <v>1645</v>
      </c>
      <c r="I1616" s="198" t="s">
        <v>44</v>
      </c>
      <c r="J1616" s="177" t="str">
        <f>IF(ISBLANK(INDEX('Policy Characteristics'!D:D,MATCH($C1616,'Policy Characteristics'!$C:$C,0))),"",INDEX('Policy Characteristics'!D:D,MATCH($C1616,'Policy Characteristics'!$C:$C,0)))</f>
        <v/>
      </c>
      <c r="K1616" s="176" t="str">
        <f>IF(ISBLANK(INDEX('Policy Characteristics'!E:E,MATCH($C1616,'Policy Characteristics'!$C:$C,0))),"",INDEX('Policy Characteristics'!E:E,MATCH($C1616,'Policy Characteristics'!$C:$C,0)))</f>
        <v>cross toggle whether carbon tax affects process emissions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xml:space="preserve">**Description:** This policy prevents the carbon tax from being levied on process emissions (non-energy greenhouse gas emissions from industrial and agricultural operations). </v>
      </c>
      <c r="Q1616" s="176" t="str">
        <f>IF(ISBLANK(INDEX('Policy Characteristics'!K:K,MATCH($C1616,'Policy Characteristics'!$C:$C,0))),"",INDEX('Policy Characteristics'!K:K,MATCH($C1616,'Policy Characteristics'!$C:$C,0)))</f>
        <v>fuels.html#carbon-tax</v>
      </c>
      <c r="R1616" s="176" t="str">
        <f>IF(ISBLANK(INDEX('Policy Characteristics'!L:L,MATCH($C1616,'Policy Characteristics'!$C:$C,0))),"",INDEX('Policy Characteristics'!L:L,MATCH($C1616,'Policy Characteristics'!$C:$C,0)))</f>
        <v>carbon-tax.html</v>
      </c>
    </row>
    <row r="1617" spans="1:18" s="2" customFormat="1" x14ac:dyDescent="0.3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Exempt Process Emissions from C Tax</v>
      </c>
      <c r="C1617" s="176" t="str">
        <f t="shared" si="62"/>
        <v>Toggle Whether Carbon Tax Affects Process Emissions</v>
      </c>
      <c r="D1617" s="6" t="s">
        <v>1950</v>
      </c>
      <c r="E1617" s="6"/>
      <c r="F1617" t="s">
        <v>1912</v>
      </c>
      <c r="G1617" s="6"/>
      <c r="H1617" s="49">
        <v>1646</v>
      </c>
      <c r="I1617" s="198" t="s">
        <v>44</v>
      </c>
      <c r="J1617" s="177" t="str">
        <f>IF(ISBLANK(INDEX('Policy Characteristics'!D:D,MATCH($C1617,'Policy Characteristics'!$C:$C,0))),"",INDEX('Policy Characteristics'!D:D,MATCH($C1617,'Policy Characteristics'!$C:$C,0)))</f>
        <v/>
      </c>
      <c r="K1617" s="176" t="str">
        <f>IF(ISBLANK(INDEX('Policy Characteristics'!E:E,MATCH($C1617,'Policy Characteristics'!$C:$C,0))),"",INDEX('Policy Characteristics'!E:E,MATCH($C1617,'Policy Characteristics'!$C:$C,0)))</f>
        <v>cross toggle whether carbon tax affects process emissions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xml:space="preserve">**Description:** This policy prevents the carbon tax from being levied on process emissions (non-energy greenhouse gas emissions from industrial and agricultural operations). </v>
      </c>
      <c r="Q1617" s="176" t="str">
        <f>IF(ISBLANK(INDEX('Policy Characteristics'!K:K,MATCH($C1617,'Policy Characteristics'!$C:$C,0))),"",INDEX('Policy Characteristics'!K:K,MATCH($C1617,'Policy Characteristics'!$C:$C,0)))</f>
        <v>fuels.html#carbon-tax</v>
      </c>
      <c r="R1617" s="176" t="str">
        <f>IF(ISBLANK(INDEX('Policy Characteristics'!L:L,MATCH($C1617,'Policy Characteristics'!$C:$C,0))),"",INDEX('Policy Characteristics'!L:L,MATCH($C1617,'Policy Characteristics'!$C:$C,0)))</f>
        <v>carbon-tax.html</v>
      </c>
    </row>
    <row r="1618" spans="1:18" s="2" customFormat="1" x14ac:dyDescent="0.3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Exempt Process Emissions from C Tax</v>
      </c>
      <c r="C1618" s="176" t="str">
        <f t="shared" si="62"/>
        <v>Toggle Whether Carbon Tax Affects Process Emissions</v>
      </c>
      <c r="D1618" s="6" t="s">
        <v>1951</v>
      </c>
      <c r="E1618" s="6"/>
      <c r="F1618" t="s">
        <v>1913</v>
      </c>
      <c r="G1618" s="6"/>
      <c r="H1618" s="49">
        <v>1647</v>
      </c>
      <c r="I1618" s="198" t="s">
        <v>44</v>
      </c>
      <c r="J1618" s="177" t="str">
        <f>IF(ISBLANK(INDEX('Policy Characteristics'!D:D,MATCH($C1618,'Policy Characteristics'!$C:$C,0))),"",INDEX('Policy Characteristics'!D:D,MATCH($C1618,'Policy Characteristics'!$C:$C,0)))</f>
        <v/>
      </c>
      <c r="K1618" s="176" t="str">
        <f>IF(ISBLANK(INDEX('Policy Characteristics'!E:E,MATCH($C1618,'Policy Characteristics'!$C:$C,0))),"",INDEX('Policy Characteristics'!E:E,MATCH($C1618,'Policy Characteristics'!$C:$C,0)))</f>
        <v>cross toggle whether carbon tax affects process emissions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xml:space="preserve">**Description:** This policy prevents the carbon tax from being levied on process emissions (non-energy greenhouse gas emissions from industrial and agricultural operations). </v>
      </c>
      <c r="Q1618" s="176" t="str">
        <f>IF(ISBLANK(INDEX('Policy Characteristics'!K:K,MATCH($C1618,'Policy Characteristics'!$C:$C,0))),"",INDEX('Policy Characteristics'!K:K,MATCH($C1618,'Policy Characteristics'!$C:$C,0)))</f>
        <v>fuels.html#carbon-tax</v>
      </c>
      <c r="R1618" s="176" t="str">
        <f>IF(ISBLANK(INDEX('Policy Characteristics'!L:L,MATCH($C1618,'Policy Characteristics'!$C:$C,0))),"",INDEX('Policy Characteristics'!L:L,MATCH($C1618,'Policy Characteristics'!$C:$C,0)))</f>
        <v>carbon-tax.html</v>
      </c>
    </row>
    <row r="1619" spans="1:18" s="2" customFormat="1" x14ac:dyDescent="0.3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Exempt Process Emissions from C Tax</v>
      </c>
      <c r="C1619" s="176" t="str">
        <f t="shared" si="62"/>
        <v>Toggle Whether Carbon Tax Affects Process Emissions</v>
      </c>
      <c r="D1619" s="6" t="s">
        <v>1952</v>
      </c>
      <c r="E1619" s="6"/>
      <c r="F1619" t="s">
        <v>1914</v>
      </c>
      <c r="G1619" s="6"/>
      <c r="H1619" s="49">
        <v>1648</v>
      </c>
      <c r="I1619" s="198" t="s">
        <v>44</v>
      </c>
      <c r="J1619" s="177" t="str">
        <f>IF(ISBLANK(INDEX('Policy Characteristics'!D:D,MATCH($C1619,'Policy Characteristics'!$C:$C,0))),"",INDEX('Policy Characteristics'!D:D,MATCH($C1619,'Policy Characteristics'!$C:$C,0)))</f>
        <v/>
      </c>
      <c r="K1619" s="176" t="str">
        <f>IF(ISBLANK(INDEX('Policy Characteristics'!E:E,MATCH($C1619,'Policy Characteristics'!$C:$C,0))),"",INDEX('Policy Characteristics'!E:E,MATCH($C1619,'Policy Characteristics'!$C:$C,0)))</f>
        <v>cross toggle whether carbon tax affects process emissions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xml:space="preserve">**Description:** This policy prevents the carbon tax from being levied on process emissions (non-energy greenhouse gas emissions from industrial and agricultural operations). </v>
      </c>
      <c r="Q1619" s="176" t="str">
        <f>IF(ISBLANK(INDEX('Policy Characteristics'!K:K,MATCH($C1619,'Policy Characteristics'!$C:$C,0))),"",INDEX('Policy Characteristics'!K:K,MATCH($C1619,'Policy Characteristics'!$C:$C,0)))</f>
        <v>fuels.html#carbon-tax</v>
      </c>
      <c r="R1619" s="176" t="str">
        <f>IF(ISBLANK(INDEX('Policy Characteristics'!L:L,MATCH($C1619,'Policy Characteristics'!$C:$C,0))),"",INDEX('Policy Characteristics'!L:L,MATCH($C1619,'Policy Characteristics'!$C:$C,0)))</f>
        <v>carbon-tax.html</v>
      </c>
    </row>
    <row r="1620" spans="1:18" s="2" customFormat="1" x14ac:dyDescent="0.3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Exempt Process Emissions from C Tax</v>
      </c>
      <c r="C1620" s="176" t="str">
        <f t="shared" si="62"/>
        <v>Toggle Whether Carbon Tax Affects Process Emissions</v>
      </c>
      <c r="D1620" s="6" t="s">
        <v>1953</v>
      </c>
      <c r="E1620" s="6"/>
      <c r="F1620" t="s">
        <v>1915</v>
      </c>
      <c r="G1620" s="6"/>
      <c r="H1620" s="49">
        <v>1649</v>
      </c>
      <c r="I1620" s="198" t="s">
        <v>44</v>
      </c>
      <c r="J1620" s="177" t="str">
        <f>IF(ISBLANK(INDEX('Policy Characteristics'!D:D,MATCH($C1620,'Policy Characteristics'!$C:$C,0))),"",INDEX('Policy Characteristics'!D:D,MATCH($C1620,'Policy Characteristics'!$C:$C,0)))</f>
        <v/>
      </c>
      <c r="K1620" s="176" t="str">
        <f>IF(ISBLANK(INDEX('Policy Characteristics'!E:E,MATCH($C1620,'Policy Characteristics'!$C:$C,0))),"",INDEX('Policy Characteristics'!E:E,MATCH($C1620,'Policy Characteristics'!$C:$C,0)))</f>
        <v>cross toggle whether carbon tax affects process emissions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xml:space="preserve">**Description:** This policy prevents the carbon tax from being levied on process emissions (non-energy greenhouse gas emissions from industrial and agricultural operations). </v>
      </c>
      <c r="Q1620" s="176" t="str">
        <f>IF(ISBLANK(INDEX('Policy Characteristics'!K:K,MATCH($C1620,'Policy Characteristics'!$C:$C,0))),"",INDEX('Policy Characteristics'!K:K,MATCH($C1620,'Policy Characteristics'!$C:$C,0)))</f>
        <v>fuels.html#carbon-tax</v>
      </c>
      <c r="R1620" s="176" t="str">
        <f>IF(ISBLANK(INDEX('Policy Characteristics'!L:L,MATCH($C1620,'Policy Characteristics'!$C:$C,0))),"",INDEX('Policy Characteristics'!L:L,MATCH($C1620,'Policy Characteristics'!$C:$C,0)))</f>
        <v>carbon-tax.html</v>
      </c>
    </row>
    <row r="1621" spans="1:18" s="2" customFormat="1" x14ac:dyDescent="0.3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Exempt Process Emissions from C Tax</v>
      </c>
      <c r="C1621" s="176" t="str">
        <f t="shared" si="62"/>
        <v>Toggle Whether Carbon Tax Affects Process Emissions</v>
      </c>
      <c r="D1621" s="6" t="s">
        <v>1954</v>
      </c>
      <c r="E1621" s="6"/>
      <c r="F1621" t="s">
        <v>1916</v>
      </c>
      <c r="G1621" s="6"/>
      <c r="H1621" s="49">
        <v>1650</v>
      </c>
      <c r="I1621" s="198" t="s">
        <v>43</v>
      </c>
      <c r="J1621" s="177" t="str">
        <f>IF(ISBLANK(INDEX('Policy Characteristics'!D:D,MATCH($C1621,'Policy Characteristics'!$C:$C,0))),"",INDEX('Policy Characteristics'!D:D,MATCH($C1621,'Policy Characteristics'!$C:$C,0)))</f>
        <v/>
      </c>
      <c r="K1621" s="176" t="str">
        <f>IF(ISBLANK(INDEX('Policy Characteristics'!E:E,MATCH($C1621,'Policy Characteristics'!$C:$C,0))),"",INDEX('Policy Characteristics'!E:E,MATCH($C1621,'Policy Characteristics'!$C:$C,0)))</f>
        <v>cross toggle whether carbon tax affects process emissions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xml:space="preserve">**Description:** This policy prevents the carbon tax from being levied on process emissions (non-energy greenhouse gas emissions from industrial and agricultural operations). </v>
      </c>
      <c r="Q1621" s="176" t="str">
        <f>IF(ISBLANK(INDEX('Policy Characteristics'!K:K,MATCH($C1621,'Policy Characteristics'!$C:$C,0))),"",INDEX('Policy Characteristics'!K:K,MATCH($C1621,'Policy Characteristics'!$C:$C,0)))</f>
        <v>fuels.html#carbon-tax</v>
      </c>
      <c r="R1621" s="176" t="str">
        <f>IF(ISBLANK(INDEX('Policy Characteristics'!L:L,MATCH($C1621,'Policy Characteristics'!$C:$C,0))),"",INDEX('Policy Characteristics'!L:L,MATCH($C1621,'Policy Characteristics'!$C:$C,0)))</f>
        <v>carbon-tax.html</v>
      </c>
    </row>
    <row r="1622" spans="1:18" s="2" customFormat="1" x14ac:dyDescent="0.3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Exempt Process Emissions from C Tax</v>
      </c>
      <c r="C1622" s="176" t="str">
        <f t="shared" si="62"/>
        <v>Toggle Whether Carbon Tax Affects Process Emissions</v>
      </c>
      <c r="D1622" s="6" t="s">
        <v>1955</v>
      </c>
      <c r="E1622" s="6"/>
      <c r="F1622" t="s">
        <v>1958</v>
      </c>
      <c r="G1622" s="6"/>
      <c r="H1622" s="49">
        <v>1651</v>
      </c>
      <c r="I1622" s="198" t="s">
        <v>43</v>
      </c>
      <c r="J1622" s="177" t="str">
        <f>IF(ISBLANK(INDEX('Policy Characteristics'!D:D,MATCH($C1622,'Policy Characteristics'!$C:$C,0))),"",INDEX('Policy Characteristics'!D:D,MATCH($C1622,'Policy Characteristics'!$C:$C,0)))</f>
        <v/>
      </c>
      <c r="K1622" s="176" t="str">
        <f>IF(ISBLANK(INDEX('Policy Characteristics'!E:E,MATCH($C1622,'Policy Characteristics'!$C:$C,0))),"",INDEX('Policy Characteristics'!E:E,MATCH($C1622,'Policy Characteristics'!$C:$C,0)))</f>
        <v>cross toggle whether carbon tax affects process emissions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xml:space="preserve">**Description:** This policy prevents the carbon tax from being levied on process emissions (non-energy greenhouse gas emissions from industrial and agricultural operations). </v>
      </c>
      <c r="Q1622" s="176" t="str">
        <f>IF(ISBLANK(INDEX('Policy Characteristics'!K:K,MATCH($C1622,'Policy Characteristics'!$C:$C,0))),"",INDEX('Policy Characteristics'!K:K,MATCH($C1622,'Policy Characteristics'!$C:$C,0)))</f>
        <v>fuels.html#carbon-tax</v>
      </c>
      <c r="R1622" s="176" t="str">
        <f>IF(ISBLANK(INDEX('Policy Characteristics'!L:L,MATCH($C1622,'Policy Characteristics'!$C:$C,0))),"",INDEX('Policy Characteristics'!L:L,MATCH($C1622,'Policy Characteristics'!$C:$C,0)))</f>
        <v>carbon-tax.html</v>
      </c>
    </row>
    <row r="1623" spans="1:18" s="2" customFormat="1" x14ac:dyDescent="0.3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Exempt Process Emissions from C Tax</v>
      </c>
      <c r="C1623" s="176" t="str">
        <f t="shared" si="62"/>
        <v>Toggle Whether Carbon Tax Affects Process Emissions</v>
      </c>
      <c r="D1623" s="6" t="s">
        <v>1956</v>
      </c>
      <c r="E1623" s="6"/>
      <c r="F1623" t="s">
        <v>1917</v>
      </c>
      <c r="G1623" s="6"/>
      <c r="H1623" s="49">
        <v>1652</v>
      </c>
      <c r="I1623" s="198" t="s">
        <v>44</v>
      </c>
      <c r="J1623" s="177" t="str">
        <f>IF(ISBLANK(INDEX('Policy Characteristics'!D:D,MATCH($C1623,'Policy Characteristics'!$C:$C,0))),"",INDEX('Policy Characteristics'!D:D,MATCH($C1623,'Policy Characteristics'!$C:$C,0)))</f>
        <v/>
      </c>
      <c r="K1623" s="176" t="str">
        <f>IF(ISBLANK(INDEX('Policy Characteristics'!E:E,MATCH($C1623,'Policy Characteristics'!$C:$C,0))),"",INDEX('Policy Characteristics'!E:E,MATCH($C1623,'Policy Characteristics'!$C:$C,0)))</f>
        <v>cross toggle whether carbon tax affects process emissions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xml:space="preserve">**Description:** This policy prevents the carbon tax from being levied on process emissions (non-energy greenhouse gas emissions from industrial and agricultural operations). </v>
      </c>
      <c r="Q1623" s="176" t="str">
        <f>IF(ISBLANK(INDEX('Policy Characteristics'!K:K,MATCH($C1623,'Policy Characteristics'!$C:$C,0))),"",INDEX('Policy Characteristics'!K:K,MATCH($C1623,'Policy Characteristics'!$C:$C,0)))</f>
        <v>fuels.html#carbon-tax</v>
      </c>
      <c r="R1623" s="176" t="str">
        <f>IF(ISBLANK(INDEX('Policy Characteristics'!L:L,MATCH($C1623,'Policy Characteristics'!$C:$C,0))),"",INDEX('Policy Characteristics'!L:L,MATCH($C1623,'Policy Characteristics'!$C:$C,0)))</f>
        <v>carbon-tax.html</v>
      </c>
    </row>
    <row r="1624" spans="1:18" s="2" customFormat="1" x14ac:dyDescent="0.3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Toggle Carbon Tax Border Adjustment</v>
      </c>
      <c r="C1624" s="1" t="s">
        <v>2145</v>
      </c>
      <c r="D1624" s="6"/>
      <c r="E1624" s="6"/>
      <c r="F1624" s="6"/>
      <c r="G1624" s="6"/>
      <c r="H1624" s="49">
        <v>1627</v>
      </c>
      <c r="I1624" s="198" t="s">
        <v>43</v>
      </c>
      <c r="J1624" s="177" t="str">
        <f>IF(ISBLANK(INDEX('Policy Characteristics'!D:D,MATCH($C1624,'Policy Characteristics'!$C:$C,0))),"",INDEX('Policy Characteristics'!D:D,MATCH($C1624,'Policy Characteristics'!$C:$C,0)))</f>
        <v/>
      </c>
      <c r="K1624" s="176" t="str">
        <f>IF(ISBLANK(INDEX('Policy Characteristics'!E:E,MATCH($C1624,'Policy Characteristics'!$C:$C,0))),"",INDEX('Policy Characteristics'!E:E,MATCH($C1624,'Policy Characteristics'!$C:$C,0)))</f>
        <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24" s="176" t="str">
        <f>IF(ISBLANK(INDEX('Policy Characteristics'!K:K,MATCH($C1624,'Policy Characteristics'!$C:$C,0))),"",INDEX('Policy Characteristics'!K:K,MATCH($C1624,'Policy Characteristics'!$C:$C,0)))</f>
        <v>fuels.html#carbon-tax</v>
      </c>
      <c r="R1624" s="176" t="str">
        <f>IF(ISBLANK(INDEX('Policy Characteristics'!L:L,MATCH($C1624,'Policy Characteristics'!$C:$C,0))),"",INDEX('Policy Characteristics'!L:L,MATCH($C1624,'Policy Characteristics'!$C:$C,0)))</f>
        <v>carbon-tax.html</v>
      </c>
    </row>
    <row r="1625" spans="1:18" s="2" customFormat="1" x14ac:dyDescent="0.3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91" t="s">
        <v>1589</v>
      </c>
      <c r="D1625" s="6" t="s">
        <v>52</v>
      </c>
      <c r="E1625" s="6"/>
      <c r="F1625" s="6" t="s">
        <v>92</v>
      </c>
      <c r="G1625" s="6"/>
      <c r="H1625" s="44">
        <v>720</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ref="C1626:C1627" si="63">C$1625</f>
        <v>Toggle Whether Policies Affect Energy Prices</v>
      </c>
      <c r="D1626" s="6" t="s">
        <v>74</v>
      </c>
      <c r="E1626" s="6"/>
      <c r="F1626" s="6" t="s">
        <v>98</v>
      </c>
      <c r="G1626" s="6"/>
      <c r="H1626" s="44">
        <v>721</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1347</v>
      </c>
      <c r="E1627" s="6"/>
      <c r="F1627" s="6" t="s">
        <v>1351</v>
      </c>
      <c r="G1627" s="6"/>
      <c r="H1627" s="44">
        <v>722</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Fixed Energy Prices</v>
      </c>
      <c r="C1628" s="191" t="s">
        <v>1589</v>
      </c>
      <c r="D1628" s="6" t="s">
        <v>441</v>
      </c>
      <c r="E1628" s="47"/>
      <c r="F1628" s="6" t="s">
        <v>438</v>
      </c>
      <c r="G1628" s="6"/>
      <c r="H1628" s="49">
        <v>836</v>
      </c>
      <c r="I1628" s="198" t="s">
        <v>44</v>
      </c>
      <c r="J1628" s="177" t="str">
        <f>IF(ISBLANK(INDEX('Policy Characteristics'!D:D,MATCH($C1628,'Policy Characteristics'!$C:$C,0))),"",INDEX('Policy Characteristics'!D:D,MATCH($C1628,'Policy Characteristics'!$C:$C,0)))</f>
        <v>Fixed Energy Prices</v>
      </c>
      <c r="K1628" s="176" t="str">
        <f>IF(ISBLANK(INDEX('Policy Characteristics'!E:E,MATCH($C1628,'Policy Characteristics'!$C:$C,0))),"",INDEX('Policy Characteristics'!E:E,MATCH($C1628,'Policy Characteristics'!$C:$C,0)))</f>
        <v>cross toggle whether policies affect energy prices</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1</v>
      </c>
      <c r="O1628" s="176" t="str">
        <f>IF(ISBLANK(INDEX('Policy Characteristics'!I:I,MATCH($C1628,'Policy Characteristics'!$C:$C,0))),"",INDEX('Policy Characteristics'!I:I,MATCH($C1628,'Policy Characteristics'!$C:$C,0)))</f>
        <v>on/off</v>
      </c>
      <c r="P1628" s="176" t="str">
        <f>IF(ISBLANK(INDEX('Policy Characteristics'!J:J,MATCH($C1628,'Policy Characteristics'!$C:$C,0))),"",INDEX('Policy Characteristics'!J:J,MATCH($C1628,'Policy Characteristics'!$C:$C,0)))</f>
        <v/>
      </c>
      <c r="Q1628" s="176" t="str">
        <f>IF(ISBLANK(INDEX('Policy Characteristics'!K:K,MATCH($C1628,'Policy Characteristics'!$C:$C,0))),"",INDEX('Policy Characteristics'!K:K,MATCH($C1628,'Policy Characteristics'!$C:$C,0)))</f>
        <v/>
      </c>
      <c r="R1628" s="176" t="str">
        <f>IF(ISBLANK(INDEX('Policy Characteristics'!L:L,MATCH($C1628,'Policy Characteristics'!$C:$C,0))),"",INDEX('Policy Characteristics'!L:L,MATCH($C1628,'Policy Characteristics'!$C:$C,0)))</f>
        <v/>
      </c>
    </row>
    <row r="1629" spans="1:18" s="2" customFormat="1" x14ac:dyDescent="0.3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Fixed Energy Prices</v>
      </c>
      <c r="C1629" s="176" t="str">
        <f t="shared" ref="C1629:C1639" si="64">C$1628</f>
        <v>Toggle Whether Policies Affect Energy Prices</v>
      </c>
      <c r="D1629" s="6" t="s">
        <v>46</v>
      </c>
      <c r="E1629" s="47"/>
      <c r="F1629" s="6" t="s">
        <v>86</v>
      </c>
      <c r="G1629" s="6"/>
      <c r="H1629" s="44">
        <v>837</v>
      </c>
      <c r="I1629" s="198" t="s">
        <v>44</v>
      </c>
      <c r="J1629" s="177" t="str">
        <f>IF(ISBLANK(INDEX('Policy Characteristics'!D:D,MATCH($C1629,'Policy Characteristics'!$C:$C,0))),"",INDEX('Policy Characteristics'!D:D,MATCH($C1629,'Policy Characteristics'!$C:$C,0)))</f>
        <v>Fixed Energy Prices</v>
      </c>
      <c r="K1629" s="176" t="str">
        <f>IF(ISBLANK(INDEX('Policy Characteristics'!E:E,MATCH($C1629,'Policy Characteristics'!$C:$C,0))),"",INDEX('Policy Characteristics'!E:E,MATCH($C1629,'Policy Characteristics'!$C:$C,0)))</f>
        <v>cross toggle whether policies affect energy prices</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1</v>
      </c>
      <c r="O1629" s="176" t="str">
        <f>IF(ISBLANK(INDEX('Policy Characteristics'!I:I,MATCH($C1629,'Policy Characteristics'!$C:$C,0))),"",INDEX('Policy Characteristics'!I:I,MATCH($C1629,'Policy Characteristics'!$C:$C,0)))</f>
        <v>on/off</v>
      </c>
      <c r="P1629" s="176" t="str">
        <f>IF(ISBLANK(INDEX('Policy Characteristics'!J:J,MATCH($C1629,'Policy Characteristics'!$C:$C,0))),"",INDEX('Policy Characteristics'!J:J,MATCH($C1629,'Policy Characteristics'!$C:$C,0)))</f>
        <v/>
      </c>
      <c r="Q1629" s="176" t="str">
        <f>IF(ISBLANK(INDEX('Policy Characteristics'!K:K,MATCH($C1629,'Policy Characteristics'!$C:$C,0))),"",INDEX('Policy Characteristics'!K:K,MATCH($C1629,'Policy Characteristics'!$C:$C,0)))</f>
        <v/>
      </c>
      <c r="R1629" s="176" t="str">
        <f>IF(ISBLANK(INDEX('Policy Characteristics'!L:L,MATCH($C1629,'Policy Characteristics'!$C:$C,0))),"",INDEX('Policy Characteristics'!L:L,MATCH($C1629,'Policy Characteristics'!$C:$C,0)))</f>
        <v/>
      </c>
    </row>
    <row r="1630" spans="1:18" s="2" customFormat="1" x14ac:dyDescent="0.3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Fixed Energy Prices</v>
      </c>
      <c r="C1630" s="176" t="str">
        <f t="shared" si="64"/>
        <v>Toggle Whether Policies Affect Energy Prices</v>
      </c>
      <c r="D1630" s="6" t="s">
        <v>51</v>
      </c>
      <c r="E1630" s="47"/>
      <c r="F1630" s="6" t="s">
        <v>91</v>
      </c>
      <c r="G1630" s="6"/>
      <c r="H1630" s="49">
        <v>838</v>
      </c>
      <c r="I1630" s="198" t="s">
        <v>44</v>
      </c>
      <c r="J1630" s="177" t="str">
        <f>IF(ISBLANK(INDEX('Policy Characteristics'!D:D,MATCH($C1630,'Policy Characteristics'!$C:$C,0))),"",INDEX('Policy Characteristics'!D:D,MATCH($C1630,'Policy Characteristics'!$C:$C,0)))</f>
        <v>Fixed Energy Prices</v>
      </c>
      <c r="K1630" s="176" t="str">
        <f>IF(ISBLANK(INDEX('Policy Characteristics'!E:E,MATCH($C1630,'Policy Characteristics'!$C:$C,0))),"",INDEX('Policy Characteristics'!E:E,MATCH($C1630,'Policy Characteristics'!$C:$C,0)))</f>
        <v>cross toggle whether policies affect energy prices</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1</v>
      </c>
      <c r="O1630" s="176" t="str">
        <f>IF(ISBLANK(INDEX('Policy Characteristics'!I:I,MATCH($C1630,'Policy Characteristics'!$C:$C,0))),"",INDEX('Policy Characteristics'!I:I,MATCH($C1630,'Policy Characteristics'!$C:$C,0)))</f>
        <v>on/off</v>
      </c>
      <c r="P1630" s="176" t="str">
        <f>IF(ISBLANK(INDEX('Policy Characteristics'!J:J,MATCH($C1630,'Policy Characteristics'!$C:$C,0))),"",INDEX('Policy Characteristics'!J:J,MATCH($C1630,'Policy Characteristics'!$C:$C,0)))</f>
        <v/>
      </c>
      <c r="Q1630" s="176" t="str">
        <f>IF(ISBLANK(INDEX('Policy Characteristics'!K:K,MATCH($C1630,'Policy Characteristics'!$C:$C,0))),"",INDEX('Policy Characteristics'!K:K,MATCH($C1630,'Policy Characteristics'!$C:$C,0)))</f>
        <v/>
      </c>
      <c r="R1630" s="176" t="str">
        <f>IF(ISBLANK(INDEX('Policy Characteristics'!L:L,MATCH($C1630,'Policy Characteristics'!$C:$C,0))),"",INDEX('Policy Characteristics'!L:L,MATCH($C1630,'Policy Characteristics'!$C:$C,0)))</f>
        <v/>
      </c>
    </row>
    <row r="1631" spans="1:18" s="2" customFormat="1" x14ac:dyDescent="0.3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Fixed Energy Prices</v>
      </c>
      <c r="C1631" s="176" t="str">
        <f t="shared" si="64"/>
        <v>Toggle Whether Policies Affect Energy Prices</v>
      </c>
      <c r="D1631" s="6" t="s">
        <v>53</v>
      </c>
      <c r="E1631" s="47"/>
      <c r="F1631" s="6" t="s">
        <v>94</v>
      </c>
      <c r="G1631" s="6"/>
      <c r="H1631" s="44">
        <v>839</v>
      </c>
      <c r="I1631" s="198" t="s">
        <v>44</v>
      </c>
      <c r="J1631" s="177" t="str">
        <f>IF(ISBLANK(INDEX('Policy Characteristics'!D:D,MATCH($C1631,'Policy Characteristics'!$C:$C,0))),"",INDEX('Policy Characteristics'!D:D,MATCH($C1631,'Policy Characteristics'!$C:$C,0)))</f>
        <v>Fixed Energy Prices</v>
      </c>
      <c r="K1631" s="176" t="str">
        <f>IF(ISBLANK(INDEX('Policy Characteristics'!E:E,MATCH($C1631,'Policy Characteristics'!$C:$C,0))),"",INDEX('Policy Characteristics'!E:E,MATCH($C1631,'Policy Characteristics'!$C:$C,0)))</f>
        <v>cross toggle whether policies affect energy prices</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1</v>
      </c>
      <c r="O1631" s="176" t="str">
        <f>IF(ISBLANK(INDEX('Policy Characteristics'!I:I,MATCH($C1631,'Policy Characteristics'!$C:$C,0))),"",INDEX('Policy Characteristics'!I:I,MATCH($C1631,'Policy Characteristics'!$C:$C,0)))</f>
        <v>on/off</v>
      </c>
      <c r="P1631" s="176" t="str">
        <f>IF(ISBLANK(INDEX('Policy Characteristics'!J:J,MATCH($C1631,'Policy Characteristics'!$C:$C,0))),"",INDEX('Policy Characteristics'!J:J,MATCH($C1631,'Policy Characteristics'!$C:$C,0)))</f>
        <v/>
      </c>
      <c r="Q1631" s="176" t="str">
        <f>IF(ISBLANK(INDEX('Policy Characteristics'!K:K,MATCH($C1631,'Policy Characteristics'!$C:$C,0))),"",INDEX('Policy Characteristics'!K:K,MATCH($C1631,'Policy Characteristics'!$C:$C,0)))</f>
        <v/>
      </c>
      <c r="R1631" s="176" t="str">
        <f>IF(ISBLANK(INDEX('Policy Characteristics'!L:L,MATCH($C1631,'Policy Characteristics'!$C:$C,0))),"",INDEX('Policy Characteristics'!L:L,MATCH($C1631,'Policy Characteristics'!$C:$C,0)))</f>
        <v/>
      </c>
    </row>
    <row r="1632" spans="1:18" s="2" customFormat="1" x14ac:dyDescent="0.3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Fixed Energy Prices</v>
      </c>
      <c r="C1632" s="176" t="str">
        <f t="shared" si="64"/>
        <v>Toggle Whether Policies Affect Energy Prices</v>
      </c>
      <c r="D1632" s="6" t="s">
        <v>54</v>
      </c>
      <c r="E1632" s="47"/>
      <c r="F1632" s="6" t="s">
        <v>95</v>
      </c>
      <c r="G1632" s="6"/>
      <c r="H1632" s="49">
        <v>840</v>
      </c>
      <c r="I1632" s="198" t="s">
        <v>44</v>
      </c>
      <c r="J1632" s="177" t="str">
        <f>IF(ISBLANK(INDEX('Policy Characteristics'!D:D,MATCH($C1632,'Policy Characteristics'!$C:$C,0))),"",INDEX('Policy Characteristics'!D:D,MATCH($C1632,'Policy Characteristics'!$C:$C,0)))</f>
        <v>Fixed Energy Prices</v>
      </c>
      <c r="K1632" s="176" t="str">
        <f>IF(ISBLANK(INDEX('Policy Characteristics'!E:E,MATCH($C1632,'Policy Characteristics'!$C:$C,0))),"",INDEX('Policy Characteristics'!E:E,MATCH($C1632,'Policy Characteristics'!$C:$C,0)))</f>
        <v>cross toggle whether policies affect energy prices</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1</v>
      </c>
      <c r="O1632" s="176" t="str">
        <f>IF(ISBLANK(INDEX('Policy Characteristics'!I:I,MATCH($C1632,'Policy Characteristics'!$C:$C,0))),"",INDEX('Policy Characteristics'!I:I,MATCH($C1632,'Policy Characteristics'!$C:$C,0)))</f>
        <v>on/off</v>
      </c>
      <c r="P1632" s="176" t="str">
        <f>IF(ISBLANK(INDEX('Policy Characteristics'!J:J,MATCH($C1632,'Policy Characteristics'!$C:$C,0))),"",INDEX('Policy Characteristics'!J:J,MATCH($C1632,'Policy Characteristics'!$C:$C,0)))</f>
        <v/>
      </c>
      <c r="Q1632" s="176" t="str">
        <f>IF(ISBLANK(INDEX('Policy Characteristics'!K:K,MATCH($C1632,'Policy Characteristics'!$C:$C,0))),"",INDEX('Policy Characteristics'!K:K,MATCH($C1632,'Policy Characteristics'!$C:$C,0)))</f>
        <v/>
      </c>
      <c r="R1632" s="176" t="str">
        <f>IF(ISBLANK(INDEX('Policy Characteristics'!L:L,MATCH($C1632,'Policy Characteristics'!$C:$C,0))),"",INDEX('Policy Characteristics'!L:L,MATCH($C1632,'Policy Characteristics'!$C:$C,0)))</f>
        <v/>
      </c>
    </row>
    <row r="1633" spans="1:18" s="2" customFormat="1" x14ac:dyDescent="0.3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Fixed Energy Prices</v>
      </c>
      <c r="C1633" s="176" t="str">
        <f t="shared" si="64"/>
        <v>Toggle Whether Policies Affect Energy Prices</v>
      </c>
      <c r="D1633" s="6" t="s">
        <v>55</v>
      </c>
      <c r="E1633" s="47"/>
      <c r="F1633" s="6" t="s">
        <v>96</v>
      </c>
      <c r="G1633" s="6"/>
      <c r="H1633" s="44">
        <v>841</v>
      </c>
      <c r="I1633" s="198" t="s">
        <v>44</v>
      </c>
      <c r="J1633" s="177" t="str">
        <f>IF(ISBLANK(INDEX('Policy Characteristics'!D:D,MATCH($C1633,'Policy Characteristics'!$C:$C,0))),"",INDEX('Policy Characteristics'!D:D,MATCH($C1633,'Policy Characteristics'!$C:$C,0)))</f>
        <v>Fixed Energy Prices</v>
      </c>
      <c r="K1633" s="176" t="str">
        <f>IF(ISBLANK(INDEX('Policy Characteristics'!E:E,MATCH($C1633,'Policy Characteristics'!$C:$C,0))),"",INDEX('Policy Characteristics'!E:E,MATCH($C1633,'Policy Characteristics'!$C:$C,0)))</f>
        <v>cross toggle whether policies affect energy prices</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on/off</v>
      </c>
      <c r="P1633" s="176" t="str">
        <f>IF(ISBLANK(INDEX('Policy Characteristics'!J:J,MATCH($C1633,'Policy Characteristics'!$C:$C,0))),"",INDEX('Policy Characteristics'!J:J,MATCH($C1633,'Policy Characteristics'!$C:$C,0)))</f>
        <v/>
      </c>
      <c r="Q1633" s="176" t="str">
        <f>IF(ISBLANK(INDEX('Policy Characteristics'!K:K,MATCH($C1633,'Policy Characteristics'!$C:$C,0))),"",INDEX('Policy Characteristics'!K:K,MATCH($C1633,'Policy Characteristics'!$C:$C,0)))</f>
        <v/>
      </c>
      <c r="R1633" s="176" t="str">
        <f>IF(ISBLANK(INDEX('Policy Characteristics'!L:L,MATCH($C1633,'Policy Characteristics'!$C:$C,0))),"",INDEX('Policy Characteristics'!L:L,MATCH($C1633,'Policy Characteristics'!$C:$C,0)))</f>
        <v/>
      </c>
    </row>
    <row r="1634" spans="1:18" s="2" customFormat="1" x14ac:dyDescent="0.3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Fixed Energy Prices</v>
      </c>
      <c r="C1634" s="176" t="str">
        <f t="shared" si="64"/>
        <v>Toggle Whether Policies Affect Energy Prices</v>
      </c>
      <c r="D1634" s="6" t="s">
        <v>56</v>
      </c>
      <c r="E1634" s="47"/>
      <c r="F1634" s="6" t="s">
        <v>97</v>
      </c>
      <c r="G1634" s="6"/>
      <c r="H1634" s="49">
        <v>842</v>
      </c>
      <c r="I1634" s="198" t="s">
        <v>44</v>
      </c>
      <c r="J1634" s="177" t="str">
        <f>IF(ISBLANK(INDEX('Policy Characteristics'!D:D,MATCH($C1634,'Policy Characteristics'!$C:$C,0))),"",INDEX('Policy Characteristics'!D:D,MATCH($C1634,'Policy Characteristics'!$C:$C,0)))</f>
        <v>Fixed Energy Prices</v>
      </c>
      <c r="K1634" s="176" t="str">
        <f>IF(ISBLANK(INDEX('Policy Characteristics'!E:E,MATCH($C1634,'Policy Characteristics'!$C:$C,0))),"",INDEX('Policy Characteristics'!E:E,MATCH($C1634,'Policy Characteristics'!$C:$C,0)))</f>
        <v>cross toggle whether policies affect energy prices</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on/off</v>
      </c>
      <c r="P1634" s="176" t="str">
        <f>IF(ISBLANK(INDEX('Policy Characteristics'!J:J,MATCH($C1634,'Policy Characteristics'!$C:$C,0))),"",INDEX('Policy Characteristics'!J:J,MATCH($C1634,'Policy Characteristics'!$C:$C,0)))</f>
        <v/>
      </c>
      <c r="Q1634" s="176" t="str">
        <f>IF(ISBLANK(INDEX('Policy Characteristics'!K:K,MATCH($C1634,'Policy Characteristics'!$C:$C,0))),"",INDEX('Policy Characteristics'!K:K,MATCH($C1634,'Policy Characteristics'!$C:$C,0)))</f>
        <v/>
      </c>
      <c r="R1634" s="176" t="str">
        <f>IF(ISBLANK(INDEX('Policy Characteristics'!L:L,MATCH($C1634,'Policy Characteristics'!$C:$C,0))),"",INDEX('Policy Characteristics'!L:L,MATCH($C1634,'Policy Characteristics'!$C:$C,0)))</f>
        <v/>
      </c>
    </row>
    <row r="1635" spans="1:18" s="2" customFormat="1" x14ac:dyDescent="0.3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Fixed Energy Prices</v>
      </c>
      <c r="C1635" s="176" t="str">
        <f t="shared" si="64"/>
        <v>Toggle Whether Policies Affect Energy Prices</v>
      </c>
      <c r="D1635" s="6" t="s">
        <v>1352</v>
      </c>
      <c r="E1635" s="47"/>
      <c r="F1635" s="6" t="s">
        <v>1353</v>
      </c>
      <c r="G1635" s="6"/>
      <c r="H1635" s="44">
        <v>843</v>
      </c>
      <c r="I1635" s="198" t="s">
        <v>44</v>
      </c>
      <c r="J1635" s="177" t="str">
        <f>IF(ISBLANK(INDEX('Policy Characteristics'!D:D,MATCH($C1635,'Policy Characteristics'!$C:$C,0))),"",INDEX('Policy Characteristics'!D:D,MATCH($C1635,'Policy Characteristics'!$C:$C,0)))</f>
        <v>Fixed Energy Prices</v>
      </c>
      <c r="K1635" s="176" t="str">
        <f>IF(ISBLANK(INDEX('Policy Characteristics'!E:E,MATCH($C1635,'Policy Characteristics'!$C:$C,0))),"",INDEX('Policy Characteristics'!E:E,MATCH($C1635,'Policy Characteristics'!$C:$C,0)))</f>
        <v>cross toggle whether policies affect energy prices</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on/off</v>
      </c>
      <c r="P1635" s="176" t="str">
        <f>IF(ISBLANK(INDEX('Policy Characteristics'!J:J,MATCH($C1635,'Policy Characteristics'!$C:$C,0))),"",INDEX('Policy Characteristics'!J:J,MATCH($C1635,'Policy Characteristics'!$C:$C,0)))</f>
        <v/>
      </c>
      <c r="Q1635" s="176" t="str">
        <f>IF(ISBLANK(INDEX('Policy Characteristics'!K:K,MATCH($C1635,'Policy Characteristics'!$C:$C,0))),"",INDEX('Policy Characteristics'!K:K,MATCH($C1635,'Policy Characteristics'!$C:$C,0)))</f>
        <v/>
      </c>
      <c r="R1635" s="176" t="str">
        <f>IF(ISBLANK(INDEX('Policy Characteristics'!L:L,MATCH($C1635,'Policy Characteristics'!$C:$C,0))),"",INDEX('Policy Characteristics'!L:L,MATCH($C1635,'Policy Characteristics'!$C:$C,0)))</f>
        <v/>
      </c>
    </row>
    <row r="1636" spans="1:18" s="2" customFormat="1" x14ac:dyDescent="0.3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Fixed Energy Prices</v>
      </c>
      <c r="C1636" s="176" t="str">
        <f t="shared" si="64"/>
        <v>Toggle Whether Policies Affect Energy Prices</v>
      </c>
      <c r="D1636" s="6" t="s">
        <v>434</v>
      </c>
      <c r="E1636" s="47"/>
      <c r="F1636" s="6" t="s">
        <v>435</v>
      </c>
      <c r="G1636" s="6"/>
      <c r="H1636" s="49">
        <v>844</v>
      </c>
      <c r="I1636" s="198" t="s">
        <v>44</v>
      </c>
      <c r="J1636" s="177" t="str">
        <f>IF(ISBLANK(INDEX('Policy Characteristics'!D:D,MATCH($C1636,'Policy Characteristics'!$C:$C,0))),"",INDEX('Policy Characteristics'!D:D,MATCH($C1636,'Policy Characteristics'!$C:$C,0)))</f>
        <v>Fixed Energy Prices</v>
      </c>
      <c r="K1636" s="176" t="str">
        <f>IF(ISBLANK(INDEX('Policy Characteristics'!E:E,MATCH($C1636,'Policy Characteristics'!$C:$C,0))),"",INDEX('Policy Characteristics'!E:E,MATCH($C1636,'Policy Characteristics'!$C:$C,0)))</f>
        <v>cross toggle whether policies affect energy prices</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on/off</v>
      </c>
      <c r="P1636" s="176" t="str">
        <f>IF(ISBLANK(INDEX('Policy Characteristics'!J:J,MATCH($C1636,'Policy Characteristics'!$C:$C,0))),"",INDEX('Policy Characteristics'!J:J,MATCH($C1636,'Policy Characteristics'!$C:$C,0)))</f>
        <v/>
      </c>
      <c r="Q1636" s="176" t="str">
        <f>IF(ISBLANK(INDEX('Policy Characteristics'!K:K,MATCH($C1636,'Policy Characteristics'!$C:$C,0))),"",INDEX('Policy Characteristics'!K:K,MATCH($C1636,'Policy Characteristics'!$C:$C,0)))</f>
        <v/>
      </c>
      <c r="R1636" s="176" t="str">
        <f>IF(ISBLANK(INDEX('Policy Characteristics'!L:L,MATCH($C1636,'Policy Characteristics'!$C:$C,0))),"",INDEX('Policy Characteristics'!L:L,MATCH($C1636,'Policy Characteristics'!$C:$C,0)))</f>
        <v/>
      </c>
    </row>
    <row r="1637" spans="1:18" s="2" customFormat="1" x14ac:dyDescent="0.3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Fixed Energy Prices</v>
      </c>
      <c r="C1637" s="176" t="str">
        <f t="shared" si="64"/>
        <v>Toggle Whether Policies Affect Energy Prices</v>
      </c>
      <c r="D1637" s="6" t="s">
        <v>1344</v>
      </c>
      <c r="E1637" s="47"/>
      <c r="F1637" s="6" t="s">
        <v>1348</v>
      </c>
      <c r="G1637" s="6"/>
      <c r="H1637" s="44">
        <v>845</v>
      </c>
      <c r="I1637" s="198" t="s">
        <v>44</v>
      </c>
      <c r="J1637" s="177" t="str">
        <f>IF(ISBLANK(INDEX('Policy Characteristics'!D:D,MATCH($C1637,'Policy Characteristics'!$C:$C,0))),"",INDEX('Policy Characteristics'!D:D,MATCH($C1637,'Policy Characteristics'!$C:$C,0)))</f>
        <v>Fixed Energy Prices</v>
      </c>
      <c r="K1637" s="176" t="str">
        <f>IF(ISBLANK(INDEX('Policy Characteristics'!E:E,MATCH($C1637,'Policy Characteristics'!$C:$C,0))),"",INDEX('Policy Characteristics'!E:E,MATCH($C1637,'Policy Characteristics'!$C:$C,0)))</f>
        <v>cross toggle whether policies affect energy prices</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on/off</v>
      </c>
      <c r="P1637" s="176" t="str">
        <f>IF(ISBLANK(INDEX('Policy Characteristics'!J:J,MATCH($C1637,'Policy Characteristics'!$C:$C,0))),"",INDEX('Policy Characteristics'!J:J,MATCH($C1637,'Policy Characteristics'!$C:$C,0)))</f>
        <v/>
      </c>
      <c r="Q1637" s="176" t="str">
        <f>IF(ISBLANK(INDEX('Policy Characteristics'!K:K,MATCH($C1637,'Policy Characteristics'!$C:$C,0))),"",INDEX('Policy Characteristics'!K:K,MATCH($C1637,'Policy Characteristics'!$C:$C,0)))</f>
        <v/>
      </c>
      <c r="R1637" s="176" t="str">
        <f>IF(ISBLANK(INDEX('Policy Characteristics'!L:L,MATCH($C1637,'Policy Characteristics'!$C:$C,0))),"",INDEX('Policy Characteristics'!L:L,MATCH($C1637,'Policy Characteristics'!$C:$C,0)))</f>
        <v/>
      </c>
    </row>
    <row r="1638" spans="1:18" s="2" customFormat="1" x14ac:dyDescent="0.3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Fixed Energy Prices</v>
      </c>
      <c r="C1638" s="176" t="str">
        <f t="shared" si="64"/>
        <v>Toggle Whether Policies Affect Energy Prices</v>
      </c>
      <c r="D1638" s="6" t="s">
        <v>1354</v>
      </c>
      <c r="E1638" s="47"/>
      <c r="F1638" s="6" t="s">
        <v>1355</v>
      </c>
      <c r="G1638" s="6"/>
      <c r="H1638" s="49">
        <v>846</v>
      </c>
      <c r="I1638" s="198" t="s">
        <v>44</v>
      </c>
      <c r="J1638" s="177" t="str">
        <f>IF(ISBLANK(INDEX('Policy Characteristics'!D:D,MATCH($C1638,'Policy Characteristics'!$C:$C,0))),"",INDEX('Policy Characteristics'!D:D,MATCH($C1638,'Policy Characteristics'!$C:$C,0)))</f>
        <v>Fixed Energy Prices</v>
      </c>
      <c r="K1638" s="176" t="str">
        <f>IF(ISBLANK(INDEX('Policy Characteristics'!E:E,MATCH($C1638,'Policy Characteristics'!$C:$C,0))),"",INDEX('Policy Characteristics'!E:E,MATCH($C1638,'Policy Characteristics'!$C:$C,0)))</f>
        <v>cross toggle whether policies affect energy prices</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on/off</v>
      </c>
      <c r="P1638" s="176" t="str">
        <f>IF(ISBLANK(INDEX('Policy Characteristics'!J:J,MATCH($C1638,'Policy Characteristics'!$C:$C,0))),"",INDEX('Policy Characteristics'!J:J,MATCH($C1638,'Policy Characteristics'!$C:$C,0)))</f>
        <v/>
      </c>
      <c r="Q1638" s="176" t="str">
        <f>IF(ISBLANK(INDEX('Policy Characteristics'!K:K,MATCH($C1638,'Policy Characteristics'!$C:$C,0))),"",INDEX('Policy Characteristics'!K:K,MATCH($C1638,'Policy Characteristics'!$C:$C,0)))</f>
        <v/>
      </c>
      <c r="R1638" s="176" t="str">
        <f>IF(ISBLANK(INDEX('Policy Characteristics'!L:L,MATCH($C1638,'Policy Characteristics'!$C:$C,0))),"",INDEX('Policy Characteristics'!L:L,MATCH($C1638,'Policy Characteristics'!$C:$C,0)))</f>
        <v/>
      </c>
    </row>
    <row r="1639" spans="1:18" s="2" customFormat="1" x14ac:dyDescent="0.3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Fixed Energy Prices</v>
      </c>
      <c r="C1639" s="176" t="str">
        <f t="shared" si="64"/>
        <v>Toggle Whether Policies Affect Energy Prices</v>
      </c>
      <c r="D1639" s="6" t="s">
        <v>1345</v>
      </c>
      <c r="E1639" s="47"/>
      <c r="F1639" s="6" t="s">
        <v>1349</v>
      </c>
      <c r="G1639" s="6"/>
      <c r="H1639" s="44">
        <v>847</v>
      </c>
      <c r="I1639" s="198" t="s">
        <v>44</v>
      </c>
      <c r="J1639" s="177" t="str">
        <f>IF(ISBLANK(INDEX('Policy Characteristics'!D:D,MATCH($C1639,'Policy Characteristics'!$C:$C,0))),"",INDEX('Policy Characteristics'!D:D,MATCH($C1639,'Policy Characteristics'!$C:$C,0)))</f>
        <v>Fixed Energy Prices</v>
      </c>
      <c r="K1639" s="176" t="str">
        <f>IF(ISBLANK(INDEX('Policy Characteristics'!E:E,MATCH($C1639,'Policy Characteristics'!$C:$C,0))),"",INDEX('Policy Characteristics'!E:E,MATCH($C1639,'Policy Characteristics'!$C:$C,0)))</f>
        <v>cross toggle whether policies affect energy prices</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on/off</v>
      </c>
      <c r="P1639" s="176" t="str">
        <f>IF(ISBLANK(INDEX('Policy Characteristics'!J:J,MATCH($C1639,'Policy Characteristics'!$C:$C,0))),"",INDEX('Policy Characteristics'!J:J,MATCH($C1639,'Policy Characteristics'!$C:$C,0)))</f>
        <v/>
      </c>
      <c r="Q1639" s="176" t="str">
        <f>IF(ISBLANK(INDEX('Policy Characteristics'!K:K,MATCH($C1639,'Policy Characteristics'!$C:$C,0))),"",INDEX('Policy Characteristics'!K:K,MATCH($C1639,'Policy Characteristics'!$C:$C,0)))</f>
        <v/>
      </c>
      <c r="R1639" s="176" t="str">
        <f>IF(ISBLANK(INDEX('Policy Characteristics'!L:L,MATCH($C1639,'Policy Characteristics'!$C:$C,0))),"",INDEX('Policy Characteristics'!L:L,MATCH($C1639,'Policy Characteristics'!$C:$C,0)))</f>
        <v/>
      </c>
    </row>
    <row r="1640" spans="1:18" s="2" customFormat="1" x14ac:dyDescent="0.3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91" t="s">
        <v>1630</v>
      </c>
      <c r="D1640" s="6" t="s">
        <v>441</v>
      </c>
      <c r="E1640" s="47"/>
      <c r="F1640" s="6" t="s">
        <v>438</v>
      </c>
      <c r="G1640" s="6"/>
      <c r="H1640" s="44">
        <v>723</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ref="C1641:C1654" si="65">C$1640</f>
        <v>Fuel Price Deregulation</v>
      </c>
      <c r="D1641" s="6" t="s">
        <v>46</v>
      </c>
      <c r="E1641" s="47"/>
      <c r="F1641" s="6" t="s">
        <v>86</v>
      </c>
      <c r="G1641" s="6"/>
      <c r="H1641" s="44">
        <v>724</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5"/>
        <v>Fuel Price Deregulation</v>
      </c>
      <c r="D1642" s="6" t="s">
        <v>47</v>
      </c>
      <c r="E1642" s="47"/>
      <c r="F1642" s="6" t="s">
        <v>87</v>
      </c>
      <c r="G1642" s="6"/>
      <c r="H1642" s="44">
        <v>725</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2" customFormat="1" x14ac:dyDescent="0.3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Price Deregulation</v>
      </c>
      <c r="C1643" s="176" t="str">
        <f t="shared" si="65"/>
        <v>Fuel Price Deregulation</v>
      </c>
      <c r="D1643" s="6" t="s">
        <v>51</v>
      </c>
      <c r="E1643" s="47"/>
      <c r="F1643" s="6" t="s">
        <v>91</v>
      </c>
      <c r="G1643" s="6"/>
      <c r="H1643" s="44">
        <v>726</v>
      </c>
      <c r="I1643" s="198" t="s">
        <v>44</v>
      </c>
      <c r="J1643" s="177" t="str">
        <f>IF(ISBLANK(INDEX('Policy Characteristics'!D:D,MATCH($C1643,'Policy Characteristics'!$C:$C,0))),"",INDEX('Policy Characteristics'!D:D,MATCH($C1643,'Policy Characteristics'!$C:$C,0)))</f>
        <v>Fuel Price Deregulation</v>
      </c>
      <c r="K1643" s="176" t="str">
        <f>IF(ISBLANK(INDEX('Policy Characteristics'!E:E,MATCH($C1643,'Policy Characteristics'!$C:$C,0))),"",INDEX('Policy Characteristics'!E:E,MATCH($C1643,'Policy Characteristics'!$C:$C,0)))</f>
        <v>cross fuel price deregulation</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price deregulated</v>
      </c>
      <c r="P1643" s="176"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176" t="str">
        <f>IF(ISBLANK(INDEX('Policy Characteristics'!K:K,MATCH($C1643,'Policy Characteristics'!$C:$C,0))),"",INDEX('Policy Characteristics'!K:K,MATCH($C1643,'Policy Characteristics'!$C:$C,0)))</f>
        <v>fuels.html#fuel-price-deregulation</v>
      </c>
      <c r="R1643" s="176" t="str">
        <f>IF(ISBLANK(INDEX('Policy Characteristics'!L:L,MATCH($C1643,'Policy Characteristics'!$C:$C,0))),"",INDEX('Policy Characteristics'!L:L,MATCH($C1643,'Policy Characteristics'!$C:$C,0)))</f>
        <v/>
      </c>
    </row>
    <row r="1644" spans="1:18" s="2" customFormat="1" x14ac:dyDescent="0.3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Price Deregulation</v>
      </c>
      <c r="C1644" s="176" t="str">
        <f t="shared" si="65"/>
        <v>Fuel Price Deregulation</v>
      </c>
      <c r="D1644" s="6" t="s">
        <v>53</v>
      </c>
      <c r="E1644" s="47"/>
      <c r="F1644" s="6" t="s">
        <v>94</v>
      </c>
      <c r="G1644" s="6"/>
      <c r="H1644" s="44">
        <v>727</v>
      </c>
      <c r="I1644" s="198" t="s">
        <v>44</v>
      </c>
      <c r="J1644" s="177" t="str">
        <f>IF(ISBLANK(INDEX('Policy Characteristics'!D:D,MATCH($C1644,'Policy Characteristics'!$C:$C,0))),"",INDEX('Policy Characteristics'!D:D,MATCH($C1644,'Policy Characteristics'!$C:$C,0)))</f>
        <v>Fuel Price Deregulation</v>
      </c>
      <c r="K1644" s="176" t="str">
        <f>IF(ISBLANK(INDEX('Policy Characteristics'!E:E,MATCH($C1644,'Policy Characteristics'!$C:$C,0))),"",INDEX('Policy Characteristics'!E:E,MATCH($C1644,'Policy Characteristics'!$C:$C,0)))</f>
        <v>cross fuel price deregulation</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price deregulated</v>
      </c>
      <c r="P1644" s="176"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176" t="str">
        <f>IF(ISBLANK(INDEX('Policy Characteristics'!K:K,MATCH($C1644,'Policy Characteristics'!$C:$C,0))),"",INDEX('Policy Characteristics'!K:K,MATCH($C1644,'Policy Characteristics'!$C:$C,0)))</f>
        <v>fuels.html#fuel-price-deregulation</v>
      </c>
      <c r="R1644" s="176" t="str">
        <f>IF(ISBLANK(INDEX('Policy Characteristics'!L:L,MATCH($C1644,'Policy Characteristics'!$C:$C,0))),"",INDEX('Policy Characteristics'!L:L,MATCH($C1644,'Policy Characteristics'!$C:$C,0)))</f>
        <v/>
      </c>
    </row>
    <row r="1645" spans="1:18" s="2" customFormat="1" x14ac:dyDescent="0.3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Price Deregulation</v>
      </c>
      <c r="C1645" s="176" t="str">
        <f t="shared" si="65"/>
        <v>Fuel Price Deregulation</v>
      </c>
      <c r="D1645" s="6" t="s">
        <v>54</v>
      </c>
      <c r="E1645" s="47"/>
      <c r="F1645" s="6" t="s">
        <v>95</v>
      </c>
      <c r="G1645" s="6"/>
      <c r="H1645" s="44">
        <v>728</v>
      </c>
      <c r="I1645" s="198" t="s">
        <v>44</v>
      </c>
      <c r="J1645" s="177" t="str">
        <f>IF(ISBLANK(INDEX('Policy Characteristics'!D:D,MATCH($C1645,'Policy Characteristics'!$C:$C,0))),"",INDEX('Policy Characteristics'!D:D,MATCH($C1645,'Policy Characteristics'!$C:$C,0)))</f>
        <v>Fuel Price Deregulation</v>
      </c>
      <c r="K1645" s="176" t="str">
        <f>IF(ISBLANK(INDEX('Policy Characteristics'!E:E,MATCH($C1645,'Policy Characteristics'!$C:$C,0))),"",INDEX('Policy Characteristics'!E:E,MATCH($C1645,'Policy Characteristics'!$C:$C,0)))</f>
        <v>cross fuel price deregulation</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price deregulated</v>
      </c>
      <c r="P1645" s="176"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176" t="str">
        <f>IF(ISBLANK(INDEX('Policy Characteristics'!K:K,MATCH($C1645,'Policy Characteristics'!$C:$C,0))),"",INDEX('Policy Characteristics'!K:K,MATCH($C1645,'Policy Characteristics'!$C:$C,0)))</f>
        <v>fuels.html#fuel-price-deregulation</v>
      </c>
      <c r="R1645" s="176" t="str">
        <f>IF(ISBLANK(INDEX('Policy Characteristics'!L:L,MATCH($C1645,'Policy Characteristics'!$C:$C,0))),"",INDEX('Policy Characteristics'!L:L,MATCH($C1645,'Policy Characteristics'!$C:$C,0)))</f>
        <v/>
      </c>
    </row>
    <row r="1646" spans="1:18" s="2" customFormat="1" x14ac:dyDescent="0.3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Price Deregulation</v>
      </c>
      <c r="C1646" s="176" t="str">
        <f t="shared" si="65"/>
        <v>Fuel Price Deregulation</v>
      </c>
      <c r="D1646" s="6" t="s">
        <v>55</v>
      </c>
      <c r="E1646" s="47"/>
      <c r="F1646" s="6" t="s">
        <v>96</v>
      </c>
      <c r="G1646" s="6"/>
      <c r="H1646" s="44">
        <v>729</v>
      </c>
      <c r="I1646" s="198" t="s">
        <v>44</v>
      </c>
      <c r="J1646" s="177" t="str">
        <f>IF(ISBLANK(INDEX('Policy Characteristics'!D:D,MATCH($C1646,'Policy Characteristics'!$C:$C,0))),"",INDEX('Policy Characteristics'!D:D,MATCH($C1646,'Policy Characteristics'!$C:$C,0)))</f>
        <v>Fuel Price Deregulation</v>
      </c>
      <c r="K1646" s="176" t="str">
        <f>IF(ISBLANK(INDEX('Policy Characteristics'!E:E,MATCH($C1646,'Policy Characteristics'!$C:$C,0))),"",INDEX('Policy Characteristics'!E:E,MATCH($C1646,'Policy Characteristics'!$C:$C,0)))</f>
        <v>cross fuel price deregulation</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price deregulated</v>
      </c>
      <c r="P1646" s="176"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176" t="str">
        <f>IF(ISBLANK(INDEX('Policy Characteristics'!K:K,MATCH($C1646,'Policy Characteristics'!$C:$C,0))),"",INDEX('Policy Characteristics'!K:K,MATCH($C1646,'Policy Characteristics'!$C:$C,0)))</f>
        <v>fuels.html#fuel-price-deregulation</v>
      </c>
      <c r="R1646" s="176" t="str">
        <f>IF(ISBLANK(INDEX('Policy Characteristics'!L:L,MATCH($C1646,'Policy Characteristics'!$C:$C,0))),"",INDEX('Policy Characteristics'!L:L,MATCH($C1646,'Policy Characteristics'!$C:$C,0)))</f>
        <v/>
      </c>
    </row>
    <row r="1647" spans="1:18" s="2" customFormat="1" x14ac:dyDescent="0.3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Price Deregulation</v>
      </c>
      <c r="C1647" s="176" t="str">
        <f t="shared" si="65"/>
        <v>Fuel Price Deregulation</v>
      </c>
      <c r="D1647" s="6" t="s">
        <v>56</v>
      </c>
      <c r="E1647" s="47"/>
      <c r="F1647" s="6" t="s">
        <v>97</v>
      </c>
      <c r="G1647" s="6"/>
      <c r="H1647" s="44">
        <v>730</v>
      </c>
      <c r="I1647" s="198" t="s">
        <v>44</v>
      </c>
      <c r="J1647" s="177" t="str">
        <f>IF(ISBLANK(INDEX('Policy Characteristics'!D:D,MATCH($C1647,'Policy Characteristics'!$C:$C,0))),"",INDEX('Policy Characteristics'!D:D,MATCH($C1647,'Policy Characteristics'!$C:$C,0)))</f>
        <v>Fuel Price Deregulation</v>
      </c>
      <c r="K1647" s="176" t="str">
        <f>IF(ISBLANK(INDEX('Policy Characteristics'!E:E,MATCH($C1647,'Policy Characteristics'!$C:$C,0))),"",INDEX('Policy Characteristics'!E:E,MATCH($C1647,'Policy Characteristics'!$C:$C,0)))</f>
        <v>cross fuel price deregulation</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price deregulated</v>
      </c>
      <c r="P1647" s="176"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176" t="str">
        <f>IF(ISBLANK(INDEX('Policy Characteristics'!K:K,MATCH($C1647,'Policy Characteristics'!$C:$C,0))),"",INDEX('Policy Characteristics'!K:K,MATCH($C1647,'Policy Characteristics'!$C:$C,0)))</f>
        <v>fuels.html#fuel-price-deregulation</v>
      </c>
      <c r="R1647" s="176" t="str">
        <f>IF(ISBLANK(INDEX('Policy Characteristics'!L:L,MATCH($C1647,'Policy Characteristics'!$C:$C,0))),"",INDEX('Policy Characteristics'!L:L,MATCH($C1647,'Policy Characteristics'!$C:$C,0)))</f>
        <v/>
      </c>
    </row>
    <row r="1648" spans="1:18" s="2" customFormat="1" x14ac:dyDescent="0.3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Price Deregulation</v>
      </c>
      <c r="C1648" s="176" t="str">
        <f t="shared" si="65"/>
        <v>Fuel Price Deregulation</v>
      </c>
      <c r="D1648" s="6" t="s">
        <v>1352</v>
      </c>
      <c r="E1648" s="47"/>
      <c r="F1648" s="6" t="s">
        <v>1353</v>
      </c>
      <c r="G1648" s="6"/>
      <c r="H1648" s="44">
        <v>731</v>
      </c>
      <c r="I1648" s="198" t="s">
        <v>44</v>
      </c>
      <c r="J1648" s="177" t="str">
        <f>IF(ISBLANK(INDEX('Policy Characteristics'!D:D,MATCH($C1648,'Policy Characteristics'!$C:$C,0))),"",INDEX('Policy Characteristics'!D:D,MATCH($C1648,'Policy Characteristics'!$C:$C,0)))</f>
        <v>Fuel Price Deregulation</v>
      </c>
      <c r="K1648" s="176" t="str">
        <f>IF(ISBLANK(INDEX('Policy Characteristics'!E:E,MATCH($C1648,'Policy Characteristics'!$C:$C,0))),"",INDEX('Policy Characteristics'!E:E,MATCH($C1648,'Policy Characteristics'!$C:$C,0)))</f>
        <v>cross fuel price deregulation</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price deregulated</v>
      </c>
      <c r="P1648" s="176"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176" t="str">
        <f>IF(ISBLANK(INDEX('Policy Characteristics'!K:K,MATCH($C1648,'Policy Characteristics'!$C:$C,0))),"",INDEX('Policy Characteristics'!K:K,MATCH($C1648,'Policy Characteristics'!$C:$C,0)))</f>
        <v>fuels.html#fuel-price-deregulation</v>
      </c>
      <c r="R1648" s="176" t="str">
        <f>IF(ISBLANK(INDEX('Policy Characteristics'!L:L,MATCH($C1648,'Policy Characteristics'!$C:$C,0))),"",INDEX('Policy Characteristics'!L:L,MATCH($C1648,'Policy Characteristics'!$C:$C,0)))</f>
        <v/>
      </c>
    </row>
    <row r="1649" spans="1:18" s="2" customFormat="1" x14ac:dyDescent="0.3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Price Deregulation</v>
      </c>
      <c r="C1649" s="176" t="str">
        <f t="shared" si="65"/>
        <v>Fuel Price Deregulation</v>
      </c>
      <c r="D1649" s="6" t="s">
        <v>434</v>
      </c>
      <c r="E1649" s="47"/>
      <c r="F1649" s="6" t="s">
        <v>435</v>
      </c>
      <c r="G1649" s="6"/>
      <c r="H1649" s="44">
        <v>732</v>
      </c>
      <c r="I1649" s="198" t="s">
        <v>44</v>
      </c>
      <c r="J1649" s="177" t="str">
        <f>IF(ISBLANK(INDEX('Policy Characteristics'!D:D,MATCH($C1649,'Policy Characteristics'!$C:$C,0))),"",INDEX('Policy Characteristics'!D:D,MATCH($C1649,'Policy Characteristics'!$C:$C,0)))</f>
        <v>Fuel Price Deregulation</v>
      </c>
      <c r="K1649" s="176" t="str">
        <f>IF(ISBLANK(INDEX('Policy Characteristics'!E:E,MATCH($C1649,'Policy Characteristics'!$C:$C,0))),"",INDEX('Policy Characteristics'!E:E,MATCH($C1649,'Policy Characteristics'!$C:$C,0)))</f>
        <v>cross fuel price deregulation</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price deregulated</v>
      </c>
      <c r="P1649" s="176"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176" t="str">
        <f>IF(ISBLANK(INDEX('Policy Characteristics'!K:K,MATCH($C1649,'Policy Characteristics'!$C:$C,0))),"",INDEX('Policy Characteristics'!K:K,MATCH($C1649,'Policy Characteristics'!$C:$C,0)))</f>
        <v>fuels.html#fuel-price-deregulation</v>
      </c>
      <c r="R1649" s="176" t="str">
        <f>IF(ISBLANK(INDEX('Policy Characteristics'!L:L,MATCH($C1649,'Policy Characteristics'!$C:$C,0))),"",INDEX('Policy Characteristics'!L:L,MATCH($C1649,'Policy Characteristics'!$C:$C,0)))</f>
        <v/>
      </c>
    </row>
    <row r="1650" spans="1:18" s="2" customFormat="1" x14ac:dyDescent="0.3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Price Deregulation</v>
      </c>
      <c r="C1650" s="176" t="str">
        <f t="shared" si="65"/>
        <v>Fuel Price Deregulation</v>
      </c>
      <c r="D1650" s="6" t="s">
        <v>1344</v>
      </c>
      <c r="E1650" s="47"/>
      <c r="F1650" s="6" t="s">
        <v>1348</v>
      </c>
      <c r="G1650" s="6"/>
      <c r="H1650" s="44">
        <v>733</v>
      </c>
      <c r="I1650" s="198" t="s">
        <v>44</v>
      </c>
      <c r="J1650" s="177" t="str">
        <f>IF(ISBLANK(INDEX('Policy Characteristics'!D:D,MATCH($C1650,'Policy Characteristics'!$C:$C,0))),"",INDEX('Policy Characteristics'!D:D,MATCH($C1650,'Policy Characteristics'!$C:$C,0)))</f>
        <v>Fuel Price Deregulation</v>
      </c>
      <c r="K1650" s="176" t="str">
        <f>IF(ISBLANK(INDEX('Policy Characteristics'!E:E,MATCH($C1650,'Policy Characteristics'!$C:$C,0))),"",INDEX('Policy Characteristics'!E:E,MATCH($C1650,'Policy Characteristics'!$C:$C,0)))</f>
        <v>cross fuel price deregulation</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price deregulated</v>
      </c>
      <c r="P1650" s="176"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176" t="str">
        <f>IF(ISBLANK(INDEX('Policy Characteristics'!K:K,MATCH($C1650,'Policy Characteristics'!$C:$C,0))),"",INDEX('Policy Characteristics'!K:K,MATCH($C1650,'Policy Characteristics'!$C:$C,0)))</f>
        <v>fuels.html#fuel-price-deregulation</v>
      </c>
      <c r="R1650" s="176" t="str">
        <f>IF(ISBLANK(INDEX('Policy Characteristics'!L:L,MATCH($C1650,'Policy Characteristics'!$C:$C,0))),"",INDEX('Policy Characteristics'!L:L,MATCH($C1650,'Policy Characteristics'!$C:$C,0)))</f>
        <v/>
      </c>
    </row>
    <row r="1651" spans="1:18" s="2" customFormat="1" x14ac:dyDescent="0.3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Price Deregulation</v>
      </c>
      <c r="C1651" s="176" t="str">
        <f t="shared" si="65"/>
        <v>Fuel Price Deregulation</v>
      </c>
      <c r="D1651" s="6" t="s">
        <v>1354</v>
      </c>
      <c r="E1651" s="47"/>
      <c r="F1651" s="6" t="s">
        <v>1355</v>
      </c>
      <c r="G1651" s="6"/>
      <c r="H1651" s="44">
        <v>734</v>
      </c>
      <c r="I1651" s="198" t="s">
        <v>44</v>
      </c>
      <c r="J1651" s="177" t="str">
        <f>IF(ISBLANK(INDEX('Policy Characteristics'!D:D,MATCH($C1651,'Policy Characteristics'!$C:$C,0))),"",INDEX('Policy Characteristics'!D:D,MATCH($C1651,'Policy Characteristics'!$C:$C,0)))</f>
        <v>Fuel Price Deregulation</v>
      </c>
      <c r="K1651" s="176" t="str">
        <f>IF(ISBLANK(INDEX('Policy Characteristics'!E:E,MATCH($C1651,'Policy Characteristics'!$C:$C,0))),"",INDEX('Policy Characteristics'!E:E,MATCH($C1651,'Policy Characteristics'!$C:$C,0)))</f>
        <v>cross fuel price deregulation</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price deregulated</v>
      </c>
      <c r="P1651" s="176"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176" t="str">
        <f>IF(ISBLANK(INDEX('Policy Characteristics'!K:K,MATCH($C1651,'Policy Characteristics'!$C:$C,0))),"",INDEX('Policy Characteristics'!K:K,MATCH($C1651,'Policy Characteristics'!$C:$C,0)))</f>
        <v>fuels.html#fuel-price-deregulation</v>
      </c>
      <c r="R1651" s="176" t="str">
        <f>IF(ISBLANK(INDEX('Policy Characteristics'!L:L,MATCH($C1651,'Policy Characteristics'!$C:$C,0))),"",INDEX('Policy Characteristics'!L:L,MATCH($C1651,'Policy Characteristics'!$C:$C,0)))</f>
        <v/>
      </c>
    </row>
    <row r="1652" spans="1:18" s="2" customFormat="1" x14ac:dyDescent="0.3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Price Deregulation</v>
      </c>
      <c r="C1652" s="176" t="str">
        <f t="shared" si="65"/>
        <v>Fuel Price Deregulation</v>
      </c>
      <c r="D1652" s="6" t="s">
        <v>1345</v>
      </c>
      <c r="E1652" s="47"/>
      <c r="F1652" s="6" t="s">
        <v>1349</v>
      </c>
      <c r="G1652" s="6"/>
      <c r="H1652" s="44">
        <v>735</v>
      </c>
      <c r="I1652" s="198" t="s">
        <v>44</v>
      </c>
      <c r="J1652" s="177" t="str">
        <f>IF(ISBLANK(INDEX('Policy Characteristics'!D:D,MATCH($C1652,'Policy Characteristics'!$C:$C,0))),"",INDEX('Policy Characteristics'!D:D,MATCH($C1652,'Policy Characteristics'!$C:$C,0)))</f>
        <v>Fuel Price Deregulation</v>
      </c>
      <c r="K1652" s="176" t="str">
        <f>IF(ISBLANK(INDEX('Policy Characteristics'!E:E,MATCH($C1652,'Policy Characteristics'!$C:$C,0))),"",INDEX('Policy Characteristics'!E:E,MATCH($C1652,'Policy Characteristics'!$C:$C,0)))</f>
        <v>cross fuel price deregulation</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price deregulated</v>
      </c>
      <c r="P1652" s="176"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176" t="str">
        <f>IF(ISBLANK(INDEX('Policy Characteristics'!K:K,MATCH($C1652,'Policy Characteristics'!$C:$C,0))),"",INDEX('Policy Characteristics'!K:K,MATCH($C1652,'Policy Characteristics'!$C:$C,0)))</f>
        <v>fuels.html#fuel-price-deregulation</v>
      </c>
      <c r="R1652" s="176" t="str">
        <f>IF(ISBLANK(INDEX('Policy Characteristics'!L:L,MATCH($C1652,'Policy Characteristics'!$C:$C,0))),"",INDEX('Policy Characteristics'!L:L,MATCH($C1652,'Policy Characteristics'!$C:$C,0)))</f>
        <v/>
      </c>
    </row>
    <row r="1653" spans="1:18" s="2" customFormat="1" x14ac:dyDescent="0.3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Price Deregulation</v>
      </c>
      <c r="C1653" s="176" t="str">
        <f t="shared" si="65"/>
        <v>Fuel Price Deregulation</v>
      </c>
      <c r="D1653" s="6" t="s">
        <v>1346</v>
      </c>
      <c r="E1653" s="47"/>
      <c r="F1653" s="6" t="s">
        <v>1350</v>
      </c>
      <c r="G1653" s="6"/>
      <c r="H1653" s="44">
        <v>736</v>
      </c>
      <c r="I1653" s="198" t="s">
        <v>44</v>
      </c>
      <c r="J1653" s="177" t="str">
        <f>IF(ISBLANK(INDEX('Policy Characteristics'!D:D,MATCH($C1653,'Policy Characteristics'!$C:$C,0))),"",INDEX('Policy Characteristics'!D:D,MATCH($C1653,'Policy Characteristics'!$C:$C,0)))</f>
        <v>Fuel Price Deregulation</v>
      </c>
      <c r="K1653" s="176" t="str">
        <f>IF(ISBLANK(INDEX('Policy Characteristics'!E:E,MATCH($C1653,'Policy Characteristics'!$C:$C,0))),"",INDEX('Policy Characteristics'!E:E,MATCH($C1653,'Policy Characteristics'!$C:$C,0)))</f>
        <v>cross fuel price deregulation</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price deregulated</v>
      </c>
      <c r="P1653" s="176"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176" t="str">
        <f>IF(ISBLANK(INDEX('Policy Characteristics'!K:K,MATCH($C1653,'Policy Characteristics'!$C:$C,0))),"",INDEX('Policy Characteristics'!K:K,MATCH($C1653,'Policy Characteristics'!$C:$C,0)))</f>
        <v>fuels.html#fuel-price-deregulation</v>
      </c>
      <c r="R1653" s="176" t="str">
        <f>IF(ISBLANK(INDEX('Policy Characteristics'!L:L,MATCH($C1653,'Policy Characteristics'!$C:$C,0))),"",INDEX('Policy Characteristics'!L:L,MATCH($C1653,'Policy Characteristics'!$C:$C,0)))</f>
        <v/>
      </c>
    </row>
    <row r="1654" spans="1:18" s="2" customFormat="1" x14ac:dyDescent="0.3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Price Deregulation</v>
      </c>
      <c r="C1654" s="176" t="str">
        <f t="shared" si="65"/>
        <v>Fuel Price Deregulation</v>
      </c>
      <c r="D1654" s="6" t="s">
        <v>1347</v>
      </c>
      <c r="E1654" s="47"/>
      <c r="F1654" s="6" t="s">
        <v>1351</v>
      </c>
      <c r="G1654" s="6"/>
      <c r="H1654" s="44">
        <v>737</v>
      </c>
      <c r="I1654" s="198" t="s">
        <v>44</v>
      </c>
      <c r="J1654" s="177" t="str">
        <f>IF(ISBLANK(INDEX('Policy Characteristics'!D:D,MATCH($C1654,'Policy Characteristics'!$C:$C,0))),"",INDEX('Policy Characteristics'!D:D,MATCH($C1654,'Policy Characteristics'!$C:$C,0)))</f>
        <v>Fuel Price Deregulation</v>
      </c>
      <c r="K1654" s="176" t="str">
        <f>IF(ISBLANK(INDEX('Policy Characteristics'!E:E,MATCH($C1654,'Policy Characteristics'!$C:$C,0))),"",INDEX('Policy Characteristics'!E:E,MATCH($C1654,'Policy Characteristics'!$C:$C,0)))</f>
        <v>cross fuel price deregulation</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price deregulated</v>
      </c>
      <c r="P1654" s="176" t="str">
        <f>IF(ISBLANK(INDEX('Policy Characteristics'!J:J,MATCH($C1654,'Policy Characteristics'!$C:$C,0))),"",INDEX('Policy Characteristics'!J:J,MATCH($C1654,'Policy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4" s="176" t="str">
        <f>IF(ISBLANK(INDEX('Policy Characteristics'!K:K,MATCH($C1654,'Policy Characteristics'!$C:$C,0))),"",INDEX('Policy Characteristics'!K:K,MATCH($C1654,'Policy Characteristics'!$C:$C,0)))</f>
        <v>fuels.html#fuel-price-deregulation</v>
      </c>
      <c r="R1654" s="176" t="str">
        <f>IF(ISBLANK(INDEX('Policy Characteristics'!L:L,MATCH($C1654,'Policy Characteristics'!$C:$C,0))),"",INDEX('Policy Characteristics'!L:L,MATCH($C1654,'Policy Characteristics'!$C:$C,0)))</f>
        <v/>
      </c>
    </row>
    <row r="1655" spans="1:18" s="4" customFormat="1" x14ac:dyDescent="0.3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t="s">
        <v>2094</v>
      </c>
      <c r="D1655" s="47" t="s">
        <v>52</v>
      </c>
      <c r="E1655" s="47" t="s">
        <v>325</v>
      </c>
      <c r="F1655" s="47" t="s">
        <v>92</v>
      </c>
      <c r="G1655" s="47" t="s">
        <v>4</v>
      </c>
      <c r="H1655" s="44">
        <v>78</v>
      </c>
      <c r="I1655" s="197" t="s">
        <v>43</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s="4" customFormat="1" x14ac:dyDescent="0.3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C$1655</f>
        <v>Additional Fuel Tax or Subsidy Rate by Fuel</v>
      </c>
      <c r="D1656" s="6" t="s">
        <v>441</v>
      </c>
      <c r="E1656" s="47" t="s">
        <v>325</v>
      </c>
      <c r="F1656" s="6" t="s">
        <v>438</v>
      </c>
      <c r="G1656" s="47" t="s">
        <v>4</v>
      </c>
      <c r="H1656" s="44">
        <v>79</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s="4" customFormat="1" x14ac:dyDescent="0.3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ref="C1657:C1720" si="66">C$1655</f>
        <v>Additional Fuel Tax or Subsidy Rate by Fuel</v>
      </c>
      <c r="D1657" s="6" t="s">
        <v>46</v>
      </c>
      <c r="E1657" s="47" t="s">
        <v>325</v>
      </c>
      <c r="F1657" s="6" t="s">
        <v>86</v>
      </c>
      <c r="G1657" s="47" t="s">
        <v>4</v>
      </c>
      <c r="H1657" s="44">
        <v>80</v>
      </c>
      <c r="I1657" s="198" t="s">
        <v>43</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s="4" customFormat="1" x14ac:dyDescent="0.3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6"/>
        <v>Additional Fuel Tax or Subsidy Rate by Fuel</v>
      </c>
      <c r="D1658" s="6" t="s">
        <v>47</v>
      </c>
      <c r="E1658" s="47" t="s">
        <v>325</v>
      </c>
      <c r="F1658" s="6" t="s">
        <v>87</v>
      </c>
      <c r="G1658" s="47" t="s">
        <v>4</v>
      </c>
      <c r="H1658" s="44">
        <v>738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s="4" customFormat="1" x14ac:dyDescent="0.3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6"/>
        <v>Additional Fuel Tax or Subsidy Rate by Fuel</v>
      </c>
      <c r="D1659" s="6" t="s">
        <v>51</v>
      </c>
      <c r="E1659" s="47" t="s">
        <v>325</v>
      </c>
      <c r="F1659" s="6" t="s">
        <v>91</v>
      </c>
      <c r="G1659" s="47" t="s">
        <v>4</v>
      </c>
      <c r="H1659" s="44">
        <v>739</v>
      </c>
      <c r="I1659" s="198" t="s">
        <v>44</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s="4" customFormat="1" x14ac:dyDescent="0.3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6"/>
        <v>Additional Fuel Tax or Subsidy Rate by Fuel</v>
      </c>
      <c r="D1660" s="6" t="s">
        <v>53</v>
      </c>
      <c r="E1660" s="47" t="s">
        <v>325</v>
      </c>
      <c r="F1660" s="6" t="s">
        <v>94</v>
      </c>
      <c r="G1660" s="47" t="s">
        <v>4</v>
      </c>
      <c r="H1660" s="44">
        <v>81</v>
      </c>
      <c r="I1660" s="198" t="s">
        <v>43</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s="4" customFormat="1" x14ac:dyDescent="0.3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6"/>
        <v>Additional Fuel Tax or Subsidy Rate by Fuel</v>
      </c>
      <c r="D1661" s="6" t="s">
        <v>54</v>
      </c>
      <c r="E1661" s="47" t="s">
        <v>325</v>
      </c>
      <c r="F1661" s="6" t="s">
        <v>95</v>
      </c>
      <c r="G1661" s="47" t="s">
        <v>4</v>
      </c>
      <c r="H1661" s="44">
        <v>82</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s="4" customFormat="1" x14ac:dyDescent="0.3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6"/>
        <v>Additional Fuel Tax or Subsidy Rate by Fuel</v>
      </c>
      <c r="D1662" s="6" t="s">
        <v>55</v>
      </c>
      <c r="E1662" s="47" t="s">
        <v>325</v>
      </c>
      <c r="F1662" s="6" t="s">
        <v>96</v>
      </c>
      <c r="G1662" s="47" t="s">
        <v>4</v>
      </c>
      <c r="H1662" s="44">
        <v>740</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s="4" customFormat="1" x14ac:dyDescent="0.3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6"/>
        <v>Additional Fuel Tax or Subsidy Rate by Fuel</v>
      </c>
      <c r="D1663" s="6" t="s">
        <v>56</v>
      </c>
      <c r="E1663" s="47" t="s">
        <v>325</v>
      </c>
      <c r="F1663" s="6" t="s">
        <v>97</v>
      </c>
      <c r="G1663" s="47" t="s">
        <v>4</v>
      </c>
      <c r="H1663" s="44">
        <v>741</v>
      </c>
      <c r="I1663" s="198" t="s">
        <v>43</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6"/>
        <v>Additional Fuel Tax or Subsidy Rate by Fuel</v>
      </c>
      <c r="D1664" s="6" t="s">
        <v>1352</v>
      </c>
      <c r="E1664" s="47" t="s">
        <v>325</v>
      </c>
      <c r="F1664" s="6" t="s">
        <v>1353</v>
      </c>
      <c r="G1664" s="47" t="s">
        <v>4</v>
      </c>
      <c r="H1664" s="44">
        <v>742</v>
      </c>
      <c r="I1664" s="198" t="s">
        <v>43</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6"/>
        <v>Additional Fuel Tax or Subsidy Rate by Fuel</v>
      </c>
      <c r="D1665" s="6" t="s">
        <v>74</v>
      </c>
      <c r="E1665" s="47" t="s">
        <v>325</v>
      </c>
      <c r="F1665" s="6" t="s">
        <v>98</v>
      </c>
      <c r="G1665" s="47" t="s">
        <v>4</v>
      </c>
      <c r="H1665" s="44">
        <v>743</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6"/>
        <v>Additional Fuel Tax or Subsidy Rate by Fuel</v>
      </c>
      <c r="D1666" s="6" t="s">
        <v>434</v>
      </c>
      <c r="E1666" s="47" t="s">
        <v>325</v>
      </c>
      <c r="F1666" s="6" t="s">
        <v>435</v>
      </c>
      <c r="G1666" s="47" t="s">
        <v>4</v>
      </c>
      <c r="H1666" s="44">
        <v>744</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6"/>
        <v>Additional Fuel Tax or Subsidy Rate by Fuel</v>
      </c>
      <c r="D1667" s="6" t="s">
        <v>1344</v>
      </c>
      <c r="E1667" s="47" t="s">
        <v>325</v>
      </c>
      <c r="F1667" s="6" t="s">
        <v>1348</v>
      </c>
      <c r="G1667" s="47" t="s">
        <v>4</v>
      </c>
      <c r="H1667" s="44">
        <v>745</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6"/>
        <v>Additional Fuel Tax or Subsidy Rate by Fuel</v>
      </c>
      <c r="D1668" s="6" t="s">
        <v>1354</v>
      </c>
      <c r="E1668" s="47" t="s">
        <v>325</v>
      </c>
      <c r="F1668" s="6" t="s">
        <v>1355</v>
      </c>
      <c r="G1668" s="47" t="s">
        <v>4</v>
      </c>
      <c r="H1668" s="44">
        <v>746</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6"/>
        <v>Additional Fuel Tax or Subsidy Rate by Fuel</v>
      </c>
      <c r="D1669" s="6" t="s">
        <v>1345</v>
      </c>
      <c r="E1669" s="47" t="s">
        <v>325</v>
      </c>
      <c r="F1669" s="6" t="s">
        <v>1349</v>
      </c>
      <c r="G1669" s="47" t="s">
        <v>4</v>
      </c>
      <c r="H1669" s="44">
        <v>747</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6"/>
        <v>Additional Fuel Tax or Subsidy Rate by Fuel</v>
      </c>
      <c r="D1670" s="6" t="s">
        <v>1346</v>
      </c>
      <c r="E1670" s="47" t="s">
        <v>325</v>
      </c>
      <c r="F1670" s="6" t="s">
        <v>1350</v>
      </c>
      <c r="G1670" s="47" t="s">
        <v>4</v>
      </c>
      <c r="H1670" s="44">
        <v>748</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6"/>
        <v>Additional Fuel Tax or Subsidy Rate by Fuel</v>
      </c>
      <c r="D1671" s="6" t="s">
        <v>1347</v>
      </c>
      <c r="E1671" s="47" t="s">
        <v>325</v>
      </c>
      <c r="F1671" s="6" t="s">
        <v>1351</v>
      </c>
      <c r="G1671" s="47" t="s">
        <v>4</v>
      </c>
      <c r="H1671" s="44">
        <v>749</v>
      </c>
      <c r="I1671" s="198" t="s">
        <v>43</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6"/>
        <v>Additional Fuel Tax or Subsidy Rate by Fuel</v>
      </c>
      <c r="D1672" s="47" t="s">
        <v>52</v>
      </c>
      <c r="E1672" s="47" t="s">
        <v>333</v>
      </c>
      <c r="F1672" s="47" t="s">
        <v>92</v>
      </c>
      <c r="G1672" s="47" t="s">
        <v>92</v>
      </c>
      <c r="H1672" s="44">
        <v>2314</v>
      </c>
      <c r="I1672" s="197"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6"/>
        <v>Additional Fuel Tax or Subsidy Rate by Fuel</v>
      </c>
      <c r="D1673" s="6" t="s">
        <v>441</v>
      </c>
      <c r="E1673" s="47" t="s">
        <v>333</v>
      </c>
      <c r="F1673" s="6" t="s">
        <v>438</v>
      </c>
      <c r="G1673" s="47" t="s">
        <v>92</v>
      </c>
      <c r="H1673" s="44">
        <v>2315</v>
      </c>
      <c r="I1673" s="198" t="s">
        <v>43</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6"/>
        <v>Additional Fuel Tax or Subsidy Rate by Fuel</v>
      </c>
      <c r="D1674" s="6" t="s">
        <v>46</v>
      </c>
      <c r="E1674" s="47" t="s">
        <v>333</v>
      </c>
      <c r="F1674" s="6" t="s">
        <v>86</v>
      </c>
      <c r="G1674" s="47" t="s">
        <v>92</v>
      </c>
      <c r="H1674" s="44">
        <v>2316</v>
      </c>
      <c r="I1674" s="198" t="s">
        <v>43</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6"/>
        <v>Additional Fuel Tax or Subsidy Rate by Fuel</v>
      </c>
      <c r="D1675" s="6" t="s">
        <v>47</v>
      </c>
      <c r="E1675" s="47" t="s">
        <v>333</v>
      </c>
      <c r="F1675" s="6" t="s">
        <v>87</v>
      </c>
      <c r="G1675" s="47" t="s">
        <v>92</v>
      </c>
      <c r="H1675" s="44">
        <v>2317</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6"/>
        <v>Additional Fuel Tax or Subsidy Rate by Fuel</v>
      </c>
      <c r="D1676" s="6" t="s">
        <v>51</v>
      </c>
      <c r="E1676" s="47" t="s">
        <v>333</v>
      </c>
      <c r="F1676" s="6" t="s">
        <v>91</v>
      </c>
      <c r="G1676" s="47" t="s">
        <v>92</v>
      </c>
      <c r="H1676" s="44">
        <v>2318</v>
      </c>
      <c r="I1676" s="198" t="s">
        <v>44</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6"/>
        <v>Additional Fuel Tax or Subsidy Rate by Fuel</v>
      </c>
      <c r="D1677" s="6" t="s">
        <v>53</v>
      </c>
      <c r="E1677" s="47" t="s">
        <v>333</v>
      </c>
      <c r="F1677" s="6" t="s">
        <v>94</v>
      </c>
      <c r="G1677" s="47" t="s">
        <v>92</v>
      </c>
      <c r="H1677" s="44">
        <v>2319</v>
      </c>
      <c r="I1677" s="198" t="s">
        <v>44</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6"/>
        <v>Additional Fuel Tax or Subsidy Rate by Fuel</v>
      </c>
      <c r="D1678" s="6" t="s">
        <v>54</v>
      </c>
      <c r="E1678" s="47" t="s">
        <v>333</v>
      </c>
      <c r="F1678" s="6" t="s">
        <v>95</v>
      </c>
      <c r="G1678" s="47" t="s">
        <v>92</v>
      </c>
      <c r="H1678" s="44">
        <v>2320</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6"/>
        <v>Additional Fuel Tax or Subsidy Rate by Fuel</v>
      </c>
      <c r="D1679" s="6" t="s">
        <v>55</v>
      </c>
      <c r="E1679" s="47" t="s">
        <v>333</v>
      </c>
      <c r="F1679" s="6" t="s">
        <v>96</v>
      </c>
      <c r="G1679" s="47" t="s">
        <v>92</v>
      </c>
      <c r="H1679" s="44">
        <v>2321</v>
      </c>
      <c r="I1679" s="198" t="s">
        <v>44</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6"/>
        <v>Additional Fuel Tax or Subsidy Rate by Fuel</v>
      </c>
      <c r="D1680" s="6" t="s">
        <v>56</v>
      </c>
      <c r="E1680" s="47" t="s">
        <v>333</v>
      </c>
      <c r="F1680" s="6" t="s">
        <v>97</v>
      </c>
      <c r="G1680" s="47" t="s">
        <v>92</v>
      </c>
      <c r="H1680" s="44">
        <v>2322</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6"/>
        <v>Additional Fuel Tax or Subsidy Rate by Fuel</v>
      </c>
      <c r="D1681" s="6" t="s">
        <v>1352</v>
      </c>
      <c r="E1681" s="47" t="s">
        <v>333</v>
      </c>
      <c r="F1681" s="6" t="s">
        <v>1353</v>
      </c>
      <c r="G1681" s="47" t="s">
        <v>92</v>
      </c>
      <c r="H1681" s="44">
        <v>2323</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6"/>
        <v>Additional Fuel Tax or Subsidy Rate by Fuel</v>
      </c>
      <c r="D1682" s="6" t="s">
        <v>74</v>
      </c>
      <c r="E1682" s="47" t="s">
        <v>333</v>
      </c>
      <c r="F1682" s="6" t="s">
        <v>98</v>
      </c>
      <c r="G1682" s="47" t="s">
        <v>92</v>
      </c>
      <c r="H1682" s="44">
        <v>2324</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6"/>
        <v>Additional Fuel Tax or Subsidy Rate by Fuel</v>
      </c>
      <c r="D1683" s="6" t="s">
        <v>434</v>
      </c>
      <c r="E1683" s="47" t="s">
        <v>333</v>
      </c>
      <c r="F1683" s="6" t="s">
        <v>435</v>
      </c>
      <c r="G1683" s="47" t="s">
        <v>92</v>
      </c>
      <c r="H1683" s="44">
        <v>2325</v>
      </c>
      <c r="I1683" s="198" t="s">
        <v>44</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6"/>
        <v>Additional Fuel Tax or Subsidy Rate by Fuel</v>
      </c>
      <c r="D1684" s="6" t="s">
        <v>1344</v>
      </c>
      <c r="E1684" s="47" t="s">
        <v>333</v>
      </c>
      <c r="F1684" s="6" t="s">
        <v>1348</v>
      </c>
      <c r="G1684" s="47" t="s">
        <v>92</v>
      </c>
      <c r="H1684" s="44">
        <v>2326</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6"/>
        <v>Additional Fuel Tax or Subsidy Rate by Fuel</v>
      </c>
      <c r="D1685" s="6" t="s">
        <v>1354</v>
      </c>
      <c r="E1685" s="47" t="s">
        <v>333</v>
      </c>
      <c r="F1685" s="6" t="s">
        <v>1355</v>
      </c>
      <c r="G1685" s="47" t="s">
        <v>92</v>
      </c>
      <c r="H1685" s="44">
        <v>2327</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6"/>
        <v>Additional Fuel Tax or Subsidy Rate by Fuel</v>
      </c>
      <c r="D1686" s="6" t="s">
        <v>1345</v>
      </c>
      <c r="E1686" s="47" t="s">
        <v>333</v>
      </c>
      <c r="F1686" s="6" t="s">
        <v>1349</v>
      </c>
      <c r="G1686" s="47" t="s">
        <v>92</v>
      </c>
      <c r="H1686" s="44">
        <v>2328</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6"/>
        <v>Additional Fuel Tax or Subsidy Rate by Fuel</v>
      </c>
      <c r="D1687" s="6" t="s">
        <v>1346</v>
      </c>
      <c r="E1687" s="47" t="s">
        <v>333</v>
      </c>
      <c r="F1687" s="6" t="s">
        <v>1350</v>
      </c>
      <c r="G1687" s="47" t="s">
        <v>92</v>
      </c>
      <c r="H1687" s="44">
        <v>2329</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6"/>
        <v>Additional Fuel Tax or Subsidy Rate by Fuel</v>
      </c>
      <c r="D1688" s="6" t="s">
        <v>1347</v>
      </c>
      <c r="E1688" s="47" t="s">
        <v>333</v>
      </c>
      <c r="F1688" s="6" t="s">
        <v>1351</v>
      </c>
      <c r="G1688" s="47" t="s">
        <v>92</v>
      </c>
      <c r="H1688" s="44">
        <v>2330</v>
      </c>
      <c r="I1688" s="198" t="s">
        <v>43</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6"/>
        <v>Additional Fuel Tax or Subsidy Rate by Fuel</v>
      </c>
      <c r="D1689" s="47" t="s">
        <v>52</v>
      </c>
      <c r="E1689" s="47" t="s">
        <v>327</v>
      </c>
      <c r="F1689" s="47" t="s">
        <v>92</v>
      </c>
      <c r="G1689" s="47" t="s">
        <v>2697</v>
      </c>
      <c r="H1689" s="44">
        <v>2331</v>
      </c>
      <c r="I1689" s="197" t="s">
        <v>43</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6"/>
        <v>Additional Fuel Tax or Subsidy Rate by Fuel</v>
      </c>
      <c r="D1690" s="6" t="s">
        <v>441</v>
      </c>
      <c r="E1690" s="47" t="s">
        <v>327</v>
      </c>
      <c r="F1690" s="6" t="s">
        <v>438</v>
      </c>
      <c r="G1690" s="47" t="s">
        <v>2697</v>
      </c>
      <c r="H1690" s="44">
        <v>2332</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6"/>
        <v>Additional Fuel Tax or Subsidy Rate by Fuel</v>
      </c>
      <c r="D1691" s="6" t="s">
        <v>46</v>
      </c>
      <c r="E1691" s="47" t="s">
        <v>327</v>
      </c>
      <c r="F1691" s="6" t="s">
        <v>86</v>
      </c>
      <c r="G1691" s="47" t="s">
        <v>2697</v>
      </c>
      <c r="H1691" s="44">
        <v>2333</v>
      </c>
      <c r="I1691" s="198" t="s">
        <v>43</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6"/>
        <v>Additional Fuel Tax or Subsidy Rate by Fuel</v>
      </c>
      <c r="D1692" s="6" t="s">
        <v>47</v>
      </c>
      <c r="E1692" s="47" t="s">
        <v>327</v>
      </c>
      <c r="F1692" s="6" t="s">
        <v>87</v>
      </c>
      <c r="G1692" s="47" t="s">
        <v>2697</v>
      </c>
      <c r="H1692" s="44">
        <v>2334</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6"/>
        <v>Additional Fuel Tax or Subsidy Rate by Fuel</v>
      </c>
      <c r="D1693" s="6" t="s">
        <v>51</v>
      </c>
      <c r="E1693" s="47" t="s">
        <v>327</v>
      </c>
      <c r="F1693" s="6" t="s">
        <v>91</v>
      </c>
      <c r="G1693" s="47" t="s">
        <v>2697</v>
      </c>
      <c r="H1693" s="44">
        <v>2335</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6"/>
        <v>Additional Fuel Tax or Subsidy Rate by Fuel</v>
      </c>
      <c r="D1694" s="6" t="s">
        <v>53</v>
      </c>
      <c r="E1694" s="47" t="s">
        <v>327</v>
      </c>
      <c r="F1694" s="6" t="s">
        <v>94</v>
      </c>
      <c r="G1694" s="47" t="s">
        <v>2697</v>
      </c>
      <c r="H1694" s="44">
        <v>2336</v>
      </c>
      <c r="I1694" s="198" t="s">
        <v>44</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6"/>
        <v>Additional Fuel Tax or Subsidy Rate by Fuel</v>
      </c>
      <c r="D1695" s="6" t="s">
        <v>54</v>
      </c>
      <c r="E1695" s="47" t="s">
        <v>327</v>
      </c>
      <c r="F1695" s="6" t="s">
        <v>95</v>
      </c>
      <c r="G1695" s="47" t="s">
        <v>2697</v>
      </c>
      <c r="H1695" s="44">
        <v>2337</v>
      </c>
      <c r="I1695" s="198" t="s">
        <v>43</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6"/>
        <v>Additional Fuel Tax or Subsidy Rate by Fuel</v>
      </c>
      <c r="D1696" s="6" t="s">
        <v>55</v>
      </c>
      <c r="E1696" s="47" t="s">
        <v>327</v>
      </c>
      <c r="F1696" s="6" t="s">
        <v>96</v>
      </c>
      <c r="G1696" s="47" t="s">
        <v>2697</v>
      </c>
      <c r="H1696" s="44">
        <v>2338</v>
      </c>
      <c r="I1696" s="198" t="s">
        <v>44</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6"/>
        <v>Additional Fuel Tax or Subsidy Rate by Fuel</v>
      </c>
      <c r="D1697" s="6" t="s">
        <v>56</v>
      </c>
      <c r="E1697" s="47" t="s">
        <v>327</v>
      </c>
      <c r="F1697" s="6" t="s">
        <v>97</v>
      </c>
      <c r="G1697" s="47" t="s">
        <v>2697</v>
      </c>
      <c r="H1697" s="44">
        <v>2339</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6"/>
        <v>Additional Fuel Tax or Subsidy Rate by Fuel</v>
      </c>
      <c r="D1698" s="6" t="s">
        <v>1352</v>
      </c>
      <c r="E1698" s="47" t="s">
        <v>327</v>
      </c>
      <c r="F1698" s="6" t="s">
        <v>1353</v>
      </c>
      <c r="G1698" s="47" t="s">
        <v>2697</v>
      </c>
      <c r="H1698" s="44">
        <v>2340</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6"/>
        <v>Additional Fuel Tax or Subsidy Rate by Fuel</v>
      </c>
      <c r="D1699" s="6" t="s">
        <v>74</v>
      </c>
      <c r="E1699" s="47" t="s">
        <v>327</v>
      </c>
      <c r="F1699" s="6" t="s">
        <v>98</v>
      </c>
      <c r="G1699" s="47" t="s">
        <v>2697</v>
      </c>
      <c r="H1699" s="44">
        <v>2341</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6"/>
        <v>Additional Fuel Tax or Subsidy Rate by Fuel</v>
      </c>
      <c r="D1700" s="6" t="s">
        <v>434</v>
      </c>
      <c r="E1700" s="47" t="s">
        <v>327</v>
      </c>
      <c r="F1700" s="6" t="s">
        <v>435</v>
      </c>
      <c r="G1700" s="47" t="s">
        <v>2697</v>
      </c>
      <c r="H1700" s="44">
        <v>2342</v>
      </c>
      <c r="I1700" s="198" t="s">
        <v>44</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6"/>
        <v>Additional Fuel Tax or Subsidy Rate by Fuel</v>
      </c>
      <c r="D1701" s="6" t="s">
        <v>1344</v>
      </c>
      <c r="E1701" s="47" t="s">
        <v>327</v>
      </c>
      <c r="F1701" s="6" t="s">
        <v>1348</v>
      </c>
      <c r="G1701" s="47" t="s">
        <v>2697</v>
      </c>
      <c r="H1701" s="44">
        <v>2343</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6"/>
        <v>Additional Fuel Tax or Subsidy Rate by Fuel</v>
      </c>
      <c r="D1702" s="6" t="s">
        <v>1354</v>
      </c>
      <c r="E1702" s="47" t="s">
        <v>327</v>
      </c>
      <c r="F1702" s="6" t="s">
        <v>1355</v>
      </c>
      <c r="G1702" s="47" t="s">
        <v>2697</v>
      </c>
      <c r="H1702" s="44">
        <v>2344</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6"/>
        <v>Additional Fuel Tax or Subsidy Rate by Fuel</v>
      </c>
      <c r="D1703" s="6" t="s">
        <v>1345</v>
      </c>
      <c r="E1703" s="47" t="s">
        <v>327</v>
      </c>
      <c r="F1703" s="6" t="s">
        <v>1349</v>
      </c>
      <c r="G1703" s="47" t="s">
        <v>2697</v>
      </c>
      <c r="H1703" s="44">
        <v>2345</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6"/>
        <v>Additional Fuel Tax or Subsidy Rate by Fuel</v>
      </c>
      <c r="D1704" s="6" t="s">
        <v>1346</v>
      </c>
      <c r="E1704" s="47" t="s">
        <v>327</v>
      </c>
      <c r="F1704" s="6" t="s">
        <v>1350</v>
      </c>
      <c r="G1704" s="47" t="s">
        <v>2697</v>
      </c>
      <c r="H1704" s="44">
        <v>2346</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6"/>
        <v>Additional Fuel Tax or Subsidy Rate by Fuel</v>
      </c>
      <c r="D1705" s="6" t="s">
        <v>1347</v>
      </c>
      <c r="E1705" s="47" t="s">
        <v>327</v>
      </c>
      <c r="F1705" s="6" t="s">
        <v>1351</v>
      </c>
      <c r="G1705" s="47" t="s">
        <v>2697</v>
      </c>
      <c r="H1705" s="44">
        <v>2347</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6"/>
        <v>Additional Fuel Tax or Subsidy Rate by Fuel</v>
      </c>
      <c r="D1706" s="47" t="s">
        <v>52</v>
      </c>
      <c r="E1706" s="47" t="s">
        <v>328</v>
      </c>
      <c r="F1706" s="47" t="s">
        <v>92</v>
      </c>
      <c r="G1706" s="47" t="s">
        <v>1462</v>
      </c>
      <c r="H1706" s="44">
        <v>2348</v>
      </c>
      <c r="I1706" s="197" t="s">
        <v>43</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6"/>
        <v>Additional Fuel Tax or Subsidy Rate by Fuel</v>
      </c>
      <c r="D1707" s="6" t="s">
        <v>441</v>
      </c>
      <c r="E1707" s="47" t="s">
        <v>328</v>
      </c>
      <c r="F1707" s="6" t="s">
        <v>438</v>
      </c>
      <c r="G1707" s="47" t="s">
        <v>1462</v>
      </c>
      <c r="H1707" s="44">
        <v>2349</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6"/>
        <v>Additional Fuel Tax or Subsidy Rate by Fuel</v>
      </c>
      <c r="D1708" s="6" t="s">
        <v>46</v>
      </c>
      <c r="E1708" s="47" t="s">
        <v>328</v>
      </c>
      <c r="F1708" s="6" t="s">
        <v>86</v>
      </c>
      <c r="G1708" s="47" t="s">
        <v>1462</v>
      </c>
      <c r="H1708" s="44">
        <v>2350</v>
      </c>
      <c r="I1708" s="198" t="s">
        <v>43</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si="66"/>
        <v>Additional Fuel Tax or Subsidy Rate by Fuel</v>
      </c>
      <c r="D1709" s="6" t="s">
        <v>47</v>
      </c>
      <c r="E1709" s="47" t="s">
        <v>328</v>
      </c>
      <c r="F1709" s="6" t="s">
        <v>87</v>
      </c>
      <c r="G1709" s="47" t="s">
        <v>1462</v>
      </c>
      <c r="H1709" s="44">
        <v>2351</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51</v>
      </c>
      <c r="E1710" s="47" t="s">
        <v>328</v>
      </c>
      <c r="F1710" s="6" t="s">
        <v>91</v>
      </c>
      <c r="G1710" s="47" t="s">
        <v>1462</v>
      </c>
      <c r="H1710" s="44">
        <v>2352</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6" t="s">
        <v>53</v>
      </c>
      <c r="E1711" s="47" t="s">
        <v>328</v>
      </c>
      <c r="F1711" s="6" t="s">
        <v>94</v>
      </c>
      <c r="G1711" s="47" t="s">
        <v>1462</v>
      </c>
      <c r="H1711" s="44">
        <v>2353</v>
      </c>
      <c r="I1711" s="198" t="s">
        <v>44</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54</v>
      </c>
      <c r="E1712" s="47" t="s">
        <v>328</v>
      </c>
      <c r="F1712" s="6" t="s">
        <v>95</v>
      </c>
      <c r="G1712" s="47" t="s">
        <v>1462</v>
      </c>
      <c r="H1712" s="44">
        <v>2354</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55</v>
      </c>
      <c r="E1713" s="47" t="s">
        <v>328</v>
      </c>
      <c r="F1713" s="6" t="s">
        <v>96</v>
      </c>
      <c r="G1713" s="47" t="s">
        <v>1462</v>
      </c>
      <c r="H1713" s="44">
        <v>2355</v>
      </c>
      <c r="I1713" s="198" t="s">
        <v>44</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56</v>
      </c>
      <c r="E1714" s="47" t="s">
        <v>328</v>
      </c>
      <c r="F1714" s="6" t="s">
        <v>97</v>
      </c>
      <c r="G1714" s="47" t="s">
        <v>1462</v>
      </c>
      <c r="H1714" s="44">
        <v>2356</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1352</v>
      </c>
      <c r="E1715" s="47" t="s">
        <v>328</v>
      </c>
      <c r="F1715" s="6" t="s">
        <v>1353</v>
      </c>
      <c r="G1715" s="47" t="s">
        <v>1462</v>
      </c>
      <c r="H1715" s="44">
        <v>2357</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74</v>
      </c>
      <c r="E1716" s="47" t="s">
        <v>328</v>
      </c>
      <c r="F1716" s="6" t="s">
        <v>98</v>
      </c>
      <c r="G1716" s="47" t="s">
        <v>1462</v>
      </c>
      <c r="H1716" s="44">
        <v>2358</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434</v>
      </c>
      <c r="E1717" s="47" t="s">
        <v>328</v>
      </c>
      <c r="F1717" s="6" t="s">
        <v>435</v>
      </c>
      <c r="G1717" s="47" t="s">
        <v>1462</v>
      </c>
      <c r="H1717" s="44">
        <v>2359</v>
      </c>
      <c r="I1717" s="198" t="s">
        <v>44</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1344</v>
      </c>
      <c r="E1718" s="47" t="s">
        <v>328</v>
      </c>
      <c r="F1718" s="6" t="s">
        <v>1348</v>
      </c>
      <c r="G1718" s="47" t="s">
        <v>1462</v>
      </c>
      <c r="H1718" s="44">
        <v>2360</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1354</v>
      </c>
      <c r="E1719" s="47" t="s">
        <v>328</v>
      </c>
      <c r="F1719" s="6" t="s">
        <v>1355</v>
      </c>
      <c r="G1719" s="47" t="s">
        <v>1462</v>
      </c>
      <c r="H1719" s="44">
        <v>2361</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1345</v>
      </c>
      <c r="E1720" s="47" t="s">
        <v>328</v>
      </c>
      <c r="F1720" s="6" t="s">
        <v>1349</v>
      </c>
      <c r="G1720" s="47" t="s">
        <v>1462</v>
      </c>
      <c r="H1720" s="44">
        <v>2362</v>
      </c>
      <c r="I1720" s="198" t="s">
        <v>44</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ref="C1721:C1784" si="67">C$1655</f>
        <v>Additional Fuel Tax or Subsidy Rate by Fuel</v>
      </c>
      <c r="D1721" s="6" t="s">
        <v>1346</v>
      </c>
      <c r="E1721" s="47" t="s">
        <v>328</v>
      </c>
      <c r="F1721" s="6" t="s">
        <v>1350</v>
      </c>
      <c r="G1721" s="47" t="s">
        <v>1462</v>
      </c>
      <c r="H1721" s="44">
        <v>2363</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7"/>
        <v>Additional Fuel Tax or Subsidy Rate by Fuel</v>
      </c>
      <c r="D1722" s="6" t="s">
        <v>1347</v>
      </c>
      <c r="E1722" s="47" t="s">
        <v>328</v>
      </c>
      <c r="F1722" s="6" t="s">
        <v>1351</v>
      </c>
      <c r="G1722" s="47" t="s">
        <v>1462</v>
      </c>
      <c r="H1722" s="44">
        <v>2364</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7"/>
        <v>Additional Fuel Tax or Subsidy Rate by Fuel</v>
      </c>
      <c r="D1723" s="47" t="s">
        <v>52</v>
      </c>
      <c r="E1723" s="47" t="s">
        <v>326</v>
      </c>
      <c r="F1723" s="47" t="s">
        <v>92</v>
      </c>
      <c r="G1723" s="47" t="s">
        <v>9</v>
      </c>
      <c r="H1723" s="44">
        <v>2365</v>
      </c>
      <c r="I1723" s="197" t="s">
        <v>43</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7"/>
        <v>Additional Fuel Tax or Subsidy Rate by Fuel</v>
      </c>
      <c r="D1724" s="6" t="s">
        <v>441</v>
      </c>
      <c r="E1724" s="47" t="s">
        <v>326</v>
      </c>
      <c r="F1724" s="6" t="s">
        <v>438</v>
      </c>
      <c r="G1724" s="47" t="s">
        <v>9</v>
      </c>
      <c r="H1724" s="44">
        <v>2366</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7"/>
        <v>Additional Fuel Tax or Subsidy Rate by Fuel</v>
      </c>
      <c r="D1725" s="6" t="s">
        <v>46</v>
      </c>
      <c r="E1725" s="47" t="s">
        <v>326</v>
      </c>
      <c r="F1725" s="6" t="s">
        <v>86</v>
      </c>
      <c r="G1725" s="47" t="s">
        <v>9</v>
      </c>
      <c r="H1725" s="44">
        <v>2367</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7"/>
        <v>Additional Fuel Tax or Subsidy Rate by Fuel</v>
      </c>
      <c r="D1726" s="6" t="s">
        <v>47</v>
      </c>
      <c r="E1726" s="47" t="s">
        <v>326</v>
      </c>
      <c r="F1726" s="6" t="s">
        <v>87</v>
      </c>
      <c r="G1726" s="47" t="s">
        <v>9</v>
      </c>
      <c r="H1726" s="44">
        <v>2368</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7"/>
        <v>Additional Fuel Tax or Subsidy Rate by Fuel</v>
      </c>
      <c r="D1727" s="6" t="s">
        <v>51</v>
      </c>
      <c r="E1727" s="47" t="s">
        <v>326</v>
      </c>
      <c r="F1727" s="6" t="s">
        <v>91</v>
      </c>
      <c r="G1727" s="47" t="s">
        <v>9</v>
      </c>
      <c r="H1727" s="44">
        <v>2369</v>
      </c>
      <c r="I1727" s="198" t="s">
        <v>44</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7"/>
        <v>Additional Fuel Tax or Subsidy Rate by Fuel</v>
      </c>
      <c r="D1728" s="6" t="s">
        <v>53</v>
      </c>
      <c r="E1728" s="47" t="s">
        <v>326</v>
      </c>
      <c r="F1728" s="6" t="s">
        <v>94</v>
      </c>
      <c r="G1728" s="47" t="s">
        <v>9</v>
      </c>
      <c r="H1728" s="44">
        <v>2370</v>
      </c>
      <c r="I1728" s="198" t="s">
        <v>44</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7"/>
        <v>Additional Fuel Tax or Subsidy Rate by Fuel</v>
      </c>
      <c r="D1729" s="6" t="s">
        <v>54</v>
      </c>
      <c r="E1729" s="47" t="s">
        <v>326</v>
      </c>
      <c r="F1729" s="6" t="s">
        <v>95</v>
      </c>
      <c r="G1729" s="47" t="s">
        <v>9</v>
      </c>
      <c r="H1729" s="44">
        <v>2371</v>
      </c>
      <c r="I1729" s="198" t="s">
        <v>43</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7"/>
        <v>Additional Fuel Tax or Subsidy Rate by Fuel</v>
      </c>
      <c r="D1730" s="6" t="s">
        <v>55</v>
      </c>
      <c r="E1730" s="47" t="s">
        <v>326</v>
      </c>
      <c r="F1730" s="6" t="s">
        <v>96</v>
      </c>
      <c r="G1730" s="47" t="s">
        <v>9</v>
      </c>
      <c r="H1730" s="44">
        <v>2372</v>
      </c>
      <c r="I1730" s="198" t="s">
        <v>44</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7"/>
        <v>Additional Fuel Tax or Subsidy Rate by Fuel</v>
      </c>
      <c r="D1731" s="6" t="s">
        <v>56</v>
      </c>
      <c r="E1731" s="47" t="s">
        <v>326</v>
      </c>
      <c r="F1731" s="6" t="s">
        <v>97</v>
      </c>
      <c r="G1731" s="47" t="s">
        <v>9</v>
      </c>
      <c r="H1731" s="44">
        <v>2373</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7"/>
        <v>Additional Fuel Tax or Subsidy Rate by Fuel</v>
      </c>
      <c r="D1732" s="6" t="s">
        <v>1352</v>
      </c>
      <c r="E1732" s="47" t="s">
        <v>326</v>
      </c>
      <c r="F1732" s="6" t="s">
        <v>1353</v>
      </c>
      <c r="G1732" s="47" t="s">
        <v>9</v>
      </c>
      <c r="H1732" s="44">
        <v>2374</v>
      </c>
      <c r="I1732" s="198" t="s">
        <v>43</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7"/>
        <v>Additional Fuel Tax or Subsidy Rate by Fuel</v>
      </c>
      <c r="D1733" s="6" t="s">
        <v>74</v>
      </c>
      <c r="E1733" s="47" t="s">
        <v>326</v>
      </c>
      <c r="F1733" s="6" t="s">
        <v>98</v>
      </c>
      <c r="G1733" s="47" t="s">
        <v>9</v>
      </c>
      <c r="H1733" s="44">
        <v>2375</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7"/>
        <v>Additional Fuel Tax or Subsidy Rate by Fuel</v>
      </c>
      <c r="D1734" s="6" t="s">
        <v>434</v>
      </c>
      <c r="E1734" s="47" t="s">
        <v>326</v>
      </c>
      <c r="F1734" s="6" t="s">
        <v>435</v>
      </c>
      <c r="G1734" s="47" t="s">
        <v>9</v>
      </c>
      <c r="H1734" s="44">
        <v>2376</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7"/>
        <v>Additional Fuel Tax or Subsidy Rate by Fuel</v>
      </c>
      <c r="D1735" s="6" t="s">
        <v>1344</v>
      </c>
      <c r="E1735" s="47" t="s">
        <v>326</v>
      </c>
      <c r="F1735" s="6" t="s">
        <v>1348</v>
      </c>
      <c r="G1735" s="47" t="s">
        <v>9</v>
      </c>
      <c r="H1735" s="44">
        <v>2377</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7"/>
        <v>Additional Fuel Tax or Subsidy Rate by Fuel</v>
      </c>
      <c r="D1736" s="6" t="s">
        <v>1354</v>
      </c>
      <c r="E1736" s="47" t="s">
        <v>326</v>
      </c>
      <c r="F1736" s="6" t="s">
        <v>1355</v>
      </c>
      <c r="G1736" s="47" t="s">
        <v>9</v>
      </c>
      <c r="H1736" s="44">
        <v>2378</v>
      </c>
      <c r="I1736" s="198" t="s">
        <v>43</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7"/>
        <v>Additional Fuel Tax or Subsidy Rate by Fuel</v>
      </c>
      <c r="D1737" s="6" t="s">
        <v>1345</v>
      </c>
      <c r="E1737" s="47" t="s">
        <v>326</v>
      </c>
      <c r="F1737" s="6" t="s">
        <v>1349</v>
      </c>
      <c r="G1737" s="47" t="s">
        <v>9</v>
      </c>
      <c r="H1737" s="44">
        <v>2379</v>
      </c>
      <c r="I1737" s="198" t="s">
        <v>43</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7"/>
        <v>Additional Fuel Tax or Subsidy Rate by Fuel</v>
      </c>
      <c r="D1738" s="6" t="s">
        <v>1346</v>
      </c>
      <c r="E1738" s="47" t="s">
        <v>326</v>
      </c>
      <c r="F1738" s="6" t="s">
        <v>1350</v>
      </c>
      <c r="G1738" s="47" t="s">
        <v>9</v>
      </c>
      <c r="H1738" s="44">
        <v>2380</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7"/>
        <v>Additional Fuel Tax or Subsidy Rate by Fuel</v>
      </c>
      <c r="D1739" s="6" t="s">
        <v>1347</v>
      </c>
      <c r="E1739" s="47" t="s">
        <v>326</v>
      </c>
      <c r="F1739" s="6" t="s">
        <v>1351</v>
      </c>
      <c r="G1739" s="47" t="s">
        <v>9</v>
      </c>
      <c r="H1739" s="44">
        <v>2381</v>
      </c>
      <c r="I1739" s="198" t="s">
        <v>43</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7"/>
        <v>Additional Fuel Tax or Subsidy Rate by Fuel</v>
      </c>
      <c r="D1740" s="47" t="s">
        <v>52</v>
      </c>
      <c r="E1740" s="47" t="s">
        <v>1372</v>
      </c>
      <c r="F1740" s="47" t="s">
        <v>92</v>
      </c>
      <c r="G1740" s="47" t="s">
        <v>1365</v>
      </c>
      <c r="H1740" s="44">
        <v>2382</v>
      </c>
      <c r="I1740" s="197" t="s">
        <v>43</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7"/>
        <v>Additional Fuel Tax or Subsidy Rate by Fuel</v>
      </c>
      <c r="D1741" s="6" t="s">
        <v>441</v>
      </c>
      <c r="E1741" s="47" t="s">
        <v>1372</v>
      </c>
      <c r="F1741" s="6" t="s">
        <v>438</v>
      </c>
      <c r="G1741" s="47" t="s">
        <v>1365</v>
      </c>
      <c r="H1741" s="44">
        <v>2383</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7"/>
        <v>Additional Fuel Tax or Subsidy Rate by Fuel</v>
      </c>
      <c r="D1742" s="6" t="s">
        <v>46</v>
      </c>
      <c r="E1742" s="47" t="s">
        <v>1372</v>
      </c>
      <c r="F1742" s="6" t="s">
        <v>86</v>
      </c>
      <c r="G1742" s="47" t="s">
        <v>1365</v>
      </c>
      <c r="H1742" s="44">
        <v>2384</v>
      </c>
      <c r="I1742" s="198" t="s">
        <v>43</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7"/>
        <v>Additional Fuel Tax or Subsidy Rate by Fuel</v>
      </c>
      <c r="D1743" s="6" t="s">
        <v>47</v>
      </c>
      <c r="E1743" s="47" t="s">
        <v>1372</v>
      </c>
      <c r="F1743" s="6" t="s">
        <v>87</v>
      </c>
      <c r="G1743" s="47" t="s">
        <v>1365</v>
      </c>
      <c r="H1743" s="44">
        <v>2385</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7"/>
        <v>Additional Fuel Tax or Subsidy Rate by Fuel</v>
      </c>
      <c r="D1744" s="6" t="s">
        <v>51</v>
      </c>
      <c r="E1744" s="47" t="s">
        <v>1372</v>
      </c>
      <c r="F1744" s="6" t="s">
        <v>91</v>
      </c>
      <c r="G1744" s="47" t="s">
        <v>1365</v>
      </c>
      <c r="H1744" s="44">
        <v>2386</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7"/>
        <v>Additional Fuel Tax or Subsidy Rate by Fuel</v>
      </c>
      <c r="D1745" s="6" t="s">
        <v>53</v>
      </c>
      <c r="E1745" s="47" t="s">
        <v>1372</v>
      </c>
      <c r="F1745" s="6" t="s">
        <v>94</v>
      </c>
      <c r="G1745" s="47" t="s">
        <v>1365</v>
      </c>
      <c r="H1745" s="44">
        <v>2387</v>
      </c>
      <c r="I1745" s="198"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7"/>
        <v>Additional Fuel Tax or Subsidy Rate by Fuel</v>
      </c>
      <c r="D1746" s="6" t="s">
        <v>54</v>
      </c>
      <c r="E1746" s="47" t="s">
        <v>1372</v>
      </c>
      <c r="F1746" s="6" t="s">
        <v>95</v>
      </c>
      <c r="G1746" s="47" t="s">
        <v>1365</v>
      </c>
      <c r="H1746" s="44">
        <v>2388</v>
      </c>
      <c r="I1746" s="198"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7"/>
        <v>Additional Fuel Tax or Subsidy Rate by Fuel</v>
      </c>
      <c r="D1747" s="6" t="s">
        <v>55</v>
      </c>
      <c r="E1747" s="47" t="s">
        <v>1372</v>
      </c>
      <c r="F1747" s="6" t="s">
        <v>96</v>
      </c>
      <c r="G1747" s="47" t="s">
        <v>1365</v>
      </c>
      <c r="H1747" s="44">
        <v>2389</v>
      </c>
      <c r="I1747" s="198"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7"/>
        <v>Additional Fuel Tax or Subsidy Rate by Fuel</v>
      </c>
      <c r="D1748" s="6" t="s">
        <v>56</v>
      </c>
      <c r="E1748" s="47" t="s">
        <v>1372</v>
      </c>
      <c r="F1748" s="6" t="s">
        <v>97</v>
      </c>
      <c r="G1748" s="47" t="s">
        <v>1365</v>
      </c>
      <c r="H1748" s="44">
        <v>2390</v>
      </c>
      <c r="I1748" s="198"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7"/>
        <v>Additional Fuel Tax or Subsidy Rate by Fuel</v>
      </c>
      <c r="D1749" s="6" t="s">
        <v>1352</v>
      </c>
      <c r="E1749" s="47" t="s">
        <v>1372</v>
      </c>
      <c r="F1749" s="6" t="s">
        <v>1353</v>
      </c>
      <c r="G1749" s="47" t="s">
        <v>1365</v>
      </c>
      <c r="H1749" s="44">
        <v>2391</v>
      </c>
      <c r="I1749" s="198"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7"/>
        <v>Additional Fuel Tax or Subsidy Rate by Fuel</v>
      </c>
      <c r="D1750" s="6" t="s">
        <v>74</v>
      </c>
      <c r="E1750" s="47" t="s">
        <v>1372</v>
      </c>
      <c r="F1750" s="6" t="s">
        <v>98</v>
      </c>
      <c r="G1750" s="47" t="s">
        <v>1365</v>
      </c>
      <c r="H1750" s="44">
        <v>2392</v>
      </c>
      <c r="I1750" s="198"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7"/>
        <v>Additional Fuel Tax or Subsidy Rate by Fuel</v>
      </c>
      <c r="D1751" s="6" t="s">
        <v>434</v>
      </c>
      <c r="E1751" s="47" t="s">
        <v>1372</v>
      </c>
      <c r="F1751" s="6" t="s">
        <v>435</v>
      </c>
      <c r="G1751" s="47" t="s">
        <v>1365</v>
      </c>
      <c r="H1751" s="44">
        <v>2393</v>
      </c>
      <c r="I1751" s="198"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7"/>
        <v>Additional Fuel Tax or Subsidy Rate by Fuel</v>
      </c>
      <c r="D1752" s="6" t="s">
        <v>1344</v>
      </c>
      <c r="E1752" s="47" t="s">
        <v>1372</v>
      </c>
      <c r="F1752" s="6" t="s">
        <v>1348</v>
      </c>
      <c r="G1752" s="47" t="s">
        <v>1365</v>
      </c>
      <c r="H1752" s="44">
        <v>2394</v>
      </c>
      <c r="I1752" s="198"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7"/>
        <v>Additional Fuel Tax or Subsidy Rate by Fuel</v>
      </c>
      <c r="D1753" s="6" t="s">
        <v>1354</v>
      </c>
      <c r="E1753" s="47" t="s">
        <v>1372</v>
      </c>
      <c r="F1753" s="6" t="s">
        <v>1355</v>
      </c>
      <c r="G1753" s="47" t="s">
        <v>1365</v>
      </c>
      <c r="H1753" s="44">
        <v>2395</v>
      </c>
      <c r="I1753" s="198"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7"/>
        <v>Additional Fuel Tax or Subsidy Rate by Fuel</v>
      </c>
      <c r="D1754" s="6" t="s">
        <v>1345</v>
      </c>
      <c r="E1754" s="47" t="s">
        <v>1372</v>
      </c>
      <c r="F1754" s="6" t="s">
        <v>1349</v>
      </c>
      <c r="G1754" s="47" t="s">
        <v>1365</v>
      </c>
      <c r="H1754" s="44">
        <v>2396</v>
      </c>
      <c r="I1754" s="198"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7"/>
        <v>Additional Fuel Tax or Subsidy Rate by Fuel</v>
      </c>
      <c r="D1755" s="6" t="s">
        <v>1346</v>
      </c>
      <c r="E1755" s="47" t="s">
        <v>1372</v>
      </c>
      <c r="F1755" s="6" t="s">
        <v>1350</v>
      </c>
      <c r="G1755" s="47" t="s">
        <v>1365</v>
      </c>
      <c r="H1755" s="44">
        <v>2397</v>
      </c>
      <c r="I1755" s="198"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7"/>
        <v>Additional Fuel Tax or Subsidy Rate by Fuel</v>
      </c>
      <c r="D1756" s="6" t="s">
        <v>1347</v>
      </c>
      <c r="E1756" s="47" t="s">
        <v>1372</v>
      </c>
      <c r="F1756" s="6" t="s">
        <v>1351</v>
      </c>
      <c r="G1756" s="47" t="s">
        <v>1365</v>
      </c>
      <c r="H1756" s="44">
        <v>2398</v>
      </c>
      <c r="I1756" s="198"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7"/>
        <v>Additional Fuel Tax or Subsidy Rate by Fuel</v>
      </c>
      <c r="D1757" s="47" t="s">
        <v>52</v>
      </c>
      <c r="E1757" s="47" t="s">
        <v>2698</v>
      </c>
      <c r="F1757" s="47" t="s">
        <v>92</v>
      </c>
      <c r="G1757" s="47" t="s">
        <v>1309</v>
      </c>
      <c r="H1757" s="44">
        <v>2399</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7"/>
        <v>Additional Fuel Tax or Subsidy Rate by Fuel</v>
      </c>
      <c r="D1758" s="6" t="s">
        <v>441</v>
      </c>
      <c r="E1758" s="47" t="s">
        <v>2698</v>
      </c>
      <c r="F1758" s="6" t="s">
        <v>438</v>
      </c>
      <c r="G1758" s="47" t="s">
        <v>1309</v>
      </c>
      <c r="H1758" s="44">
        <v>2400</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7"/>
        <v>Additional Fuel Tax or Subsidy Rate by Fuel</v>
      </c>
      <c r="D1759" s="6" t="s">
        <v>46</v>
      </c>
      <c r="E1759" s="47" t="s">
        <v>2698</v>
      </c>
      <c r="F1759" s="6" t="s">
        <v>86</v>
      </c>
      <c r="G1759" s="47" t="s">
        <v>1309</v>
      </c>
      <c r="H1759" s="44">
        <v>2401</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7"/>
        <v>Additional Fuel Tax or Subsidy Rate by Fuel</v>
      </c>
      <c r="D1760" s="6" t="s">
        <v>47</v>
      </c>
      <c r="E1760" s="47" t="s">
        <v>2698</v>
      </c>
      <c r="F1760" s="6" t="s">
        <v>87</v>
      </c>
      <c r="G1760" s="47" t="s">
        <v>1309</v>
      </c>
      <c r="H1760" s="44">
        <v>2402</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7"/>
        <v>Additional Fuel Tax or Subsidy Rate by Fuel</v>
      </c>
      <c r="D1761" s="6" t="s">
        <v>51</v>
      </c>
      <c r="E1761" s="47" t="s">
        <v>2698</v>
      </c>
      <c r="F1761" s="6" t="s">
        <v>91</v>
      </c>
      <c r="G1761" s="47" t="s">
        <v>1309</v>
      </c>
      <c r="H1761" s="44">
        <v>2403</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7"/>
        <v>Additional Fuel Tax or Subsidy Rate by Fuel</v>
      </c>
      <c r="D1762" s="6" t="s">
        <v>53</v>
      </c>
      <c r="E1762" s="47" t="s">
        <v>2698</v>
      </c>
      <c r="F1762" s="6" t="s">
        <v>94</v>
      </c>
      <c r="G1762" s="47" t="s">
        <v>1309</v>
      </c>
      <c r="H1762" s="44">
        <v>2404</v>
      </c>
      <c r="I1762" s="197" t="s">
        <v>44</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7"/>
        <v>Additional Fuel Tax or Subsidy Rate by Fuel</v>
      </c>
      <c r="D1763" s="6" t="s">
        <v>54</v>
      </c>
      <c r="E1763" s="47" t="s">
        <v>2698</v>
      </c>
      <c r="F1763" s="6" t="s">
        <v>95</v>
      </c>
      <c r="G1763" s="47" t="s">
        <v>1309</v>
      </c>
      <c r="H1763" s="44">
        <v>2405</v>
      </c>
      <c r="I1763" s="197"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7"/>
        <v>Additional Fuel Tax or Subsidy Rate by Fuel</v>
      </c>
      <c r="D1764" s="6" t="s">
        <v>55</v>
      </c>
      <c r="E1764" s="47" t="s">
        <v>2698</v>
      </c>
      <c r="F1764" s="6" t="s">
        <v>96</v>
      </c>
      <c r="G1764" s="47" t="s">
        <v>1309</v>
      </c>
      <c r="H1764" s="44">
        <v>2406</v>
      </c>
      <c r="I1764" s="197"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7"/>
        <v>Additional Fuel Tax or Subsidy Rate by Fuel</v>
      </c>
      <c r="D1765" s="6" t="s">
        <v>56</v>
      </c>
      <c r="E1765" s="47" t="s">
        <v>2698</v>
      </c>
      <c r="F1765" s="6" t="s">
        <v>97</v>
      </c>
      <c r="G1765" s="47" t="s">
        <v>1309</v>
      </c>
      <c r="H1765" s="44">
        <v>2407</v>
      </c>
      <c r="I1765" s="197"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7"/>
        <v>Additional Fuel Tax or Subsidy Rate by Fuel</v>
      </c>
      <c r="D1766" s="6" t="s">
        <v>1352</v>
      </c>
      <c r="E1766" s="47" t="s">
        <v>2698</v>
      </c>
      <c r="F1766" s="6" t="s">
        <v>1353</v>
      </c>
      <c r="G1766" s="47" t="s">
        <v>1309</v>
      </c>
      <c r="H1766" s="44">
        <v>2408</v>
      </c>
      <c r="I1766" s="197"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7"/>
        <v>Additional Fuel Tax or Subsidy Rate by Fuel</v>
      </c>
      <c r="D1767" s="6" t="s">
        <v>74</v>
      </c>
      <c r="E1767" s="47" t="s">
        <v>2698</v>
      </c>
      <c r="F1767" s="6" t="s">
        <v>98</v>
      </c>
      <c r="G1767" s="47" t="s">
        <v>1309</v>
      </c>
      <c r="H1767" s="44">
        <v>2409</v>
      </c>
      <c r="I1767" s="197"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7"/>
        <v>Additional Fuel Tax or Subsidy Rate by Fuel</v>
      </c>
      <c r="D1768" s="6" t="s">
        <v>434</v>
      </c>
      <c r="E1768" s="47" t="s">
        <v>2698</v>
      </c>
      <c r="F1768" s="6" t="s">
        <v>435</v>
      </c>
      <c r="G1768" s="47" t="s">
        <v>1309</v>
      </c>
      <c r="H1768" s="44">
        <v>2410</v>
      </c>
      <c r="I1768" s="197"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7"/>
        <v>Additional Fuel Tax or Subsidy Rate by Fuel</v>
      </c>
      <c r="D1769" s="6" t="s">
        <v>1344</v>
      </c>
      <c r="E1769" s="47" t="s">
        <v>2698</v>
      </c>
      <c r="F1769" s="6" t="s">
        <v>1348</v>
      </c>
      <c r="G1769" s="47" t="s">
        <v>1309</v>
      </c>
      <c r="H1769" s="44">
        <v>2411</v>
      </c>
      <c r="I1769" s="197"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7"/>
        <v>Additional Fuel Tax or Subsidy Rate by Fuel</v>
      </c>
      <c r="D1770" s="6" t="s">
        <v>1354</v>
      </c>
      <c r="E1770" s="47" t="s">
        <v>2698</v>
      </c>
      <c r="F1770" s="6" t="s">
        <v>1355</v>
      </c>
      <c r="G1770" s="47" t="s">
        <v>1309</v>
      </c>
      <c r="H1770" s="44">
        <v>2412</v>
      </c>
      <c r="I1770" s="197"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7"/>
        <v>Additional Fuel Tax or Subsidy Rate by Fuel</v>
      </c>
      <c r="D1771" s="6" t="s">
        <v>1345</v>
      </c>
      <c r="E1771" s="47" t="s">
        <v>2698</v>
      </c>
      <c r="F1771" s="6" t="s">
        <v>1349</v>
      </c>
      <c r="G1771" s="47" t="s">
        <v>1309</v>
      </c>
      <c r="H1771" s="44">
        <v>2413</v>
      </c>
      <c r="I1771" s="197"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7"/>
        <v>Additional Fuel Tax or Subsidy Rate by Fuel</v>
      </c>
      <c r="D1772" s="6" t="s">
        <v>1346</v>
      </c>
      <c r="E1772" s="47" t="s">
        <v>2698</v>
      </c>
      <c r="F1772" s="6" t="s">
        <v>1350</v>
      </c>
      <c r="G1772" s="47" t="s">
        <v>1309</v>
      </c>
      <c r="H1772" s="44">
        <v>2414</v>
      </c>
      <c r="I1772" s="197"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si="67"/>
        <v>Additional Fuel Tax or Subsidy Rate by Fuel</v>
      </c>
      <c r="D1773" s="6" t="s">
        <v>1347</v>
      </c>
      <c r="E1773" s="47" t="s">
        <v>2698</v>
      </c>
      <c r="F1773" s="6" t="s">
        <v>1351</v>
      </c>
      <c r="G1773" s="47" t="s">
        <v>1309</v>
      </c>
      <c r="H1773" s="44">
        <v>2415</v>
      </c>
      <c r="I1773" s="197"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47" t="s">
        <v>52</v>
      </c>
      <c r="E1774" s="47" t="s">
        <v>2699</v>
      </c>
      <c r="F1774" s="47" t="s">
        <v>92</v>
      </c>
      <c r="G1774" s="47" t="s">
        <v>1668</v>
      </c>
      <c r="H1774" s="44">
        <v>2416</v>
      </c>
      <c r="I1774" s="197" t="s">
        <v>43</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441</v>
      </c>
      <c r="E1775" s="47" t="s">
        <v>2699</v>
      </c>
      <c r="F1775" s="6" t="s">
        <v>438</v>
      </c>
      <c r="G1775" s="47" t="s">
        <v>1668</v>
      </c>
      <c r="H1775" s="44">
        <v>2417</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46</v>
      </c>
      <c r="E1776" s="47" t="s">
        <v>2699</v>
      </c>
      <c r="F1776" s="6" t="s">
        <v>86</v>
      </c>
      <c r="G1776" s="47" t="s">
        <v>1668</v>
      </c>
      <c r="H1776" s="44">
        <v>2418</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47</v>
      </c>
      <c r="E1777" s="47" t="s">
        <v>2699</v>
      </c>
      <c r="F1777" s="6" t="s">
        <v>87</v>
      </c>
      <c r="G1777" s="47" t="s">
        <v>1668</v>
      </c>
      <c r="H1777" s="44">
        <v>2419</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51</v>
      </c>
      <c r="E1778" s="47" t="s">
        <v>2699</v>
      </c>
      <c r="F1778" s="6" t="s">
        <v>91</v>
      </c>
      <c r="G1778" s="47" t="s">
        <v>1668</v>
      </c>
      <c r="H1778" s="44">
        <v>2420</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Fuel Taxes or Subsidies</v>
      </c>
      <c r="C1779" s="194" t="str">
        <f t="shared" si="67"/>
        <v>Additional Fuel Tax or Subsidy Rate by Fuel</v>
      </c>
      <c r="D1779" s="6" t="s">
        <v>53</v>
      </c>
      <c r="E1779" s="47" t="s">
        <v>2699</v>
      </c>
      <c r="F1779" s="6" t="s">
        <v>94</v>
      </c>
      <c r="G1779" s="47" t="s">
        <v>1668</v>
      </c>
      <c r="H1779" s="44">
        <v>2421</v>
      </c>
      <c r="I1779" s="198" t="s">
        <v>44</v>
      </c>
      <c r="J1779" s="177" t="str">
        <f>IF(ISBLANK(INDEX('Policy Characteristics'!D:D,MATCH($C1779,'Policy Characteristics'!$C:$C,0))),"",INDEX('Policy Characteristics'!D:D,MATCH($C1779,'Policy Characteristics'!$C:$C,0)))</f>
        <v>Fuel Taxes or Subsidies</v>
      </c>
      <c r="K1779" s="176" t="str">
        <f>IF(ISBLANK(INDEX('Policy Characteristics'!E:E,MATCH($C1779,'Policy Characteristics'!$C:$C,0))),"",INDEX('Policy Characteristics'!E:E,MATCH($C1779,'Policy Characteristics'!$C:$C,0)))</f>
        <v>cross fuel tax</v>
      </c>
      <c r="L1779" s="176">
        <f>IF(ISBLANK(INDEX('Policy Characteristics'!F:F,MATCH($C1779,'Policy Characteristics'!$C:$C,0))),"",INDEX('Policy Characteristics'!F:F,MATCH($C1779,'Policy Characteristics'!$C:$C,0)))</f>
        <v>-0.5</v>
      </c>
      <c r="M1779" s="176">
        <f>IF(ISBLANK(INDEX('Policy Characteristics'!G:G,MATCH($C1779,'Policy Characteristics'!$C:$C,0))),"",INDEX('Policy Characteristics'!G:G,MATCH($C1779,'Policy Characteristics'!$C:$C,0)))</f>
        <v>0.5</v>
      </c>
      <c r="N1779" s="176">
        <f>IF(ISBLANK(INDEX('Policy Characteristics'!H:H,MATCH($C1779,'Policy Characteristics'!$C:$C,0))),"",INDEX('Policy Characteristics'!H:H,MATCH($C1779,'Policy Characteristics'!$C:$C,0)))</f>
        <v>0.01</v>
      </c>
      <c r="O1779" s="176" t="str">
        <f>IF(ISBLANK(INDEX('Policy Characteristics'!I:I,MATCH($C1779,'Policy Characteristics'!$C:$C,0))),"",INDEX('Policy Characteristics'!I:I,MATCH($C1779,'Policy Characteristics'!$C:$C,0)))</f>
        <v>% of BAU price</v>
      </c>
      <c r="P1779" s="176"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9" s="176" t="str">
        <f>IF(ISBLANK(INDEX('Policy Characteristics'!K:K,MATCH($C1779,'Policy Characteristics'!$C:$C,0))),"",INDEX('Policy Characteristics'!K:K,MATCH($C1779,'Policy Characteristics'!$C:$C,0)))</f>
        <v>fuels.html#fuel-taxes</v>
      </c>
      <c r="R1779" s="176" t="str">
        <f>IF(ISBLANK(INDEX('Policy Characteristics'!L:L,MATCH($C1779,'Policy Characteristics'!$C:$C,0))),"",INDEX('Policy Characteristics'!L:L,MATCH($C1779,'Policy Characteristics'!$C:$C,0)))</f>
        <v>fuel-taxes.html</v>
      </c>
    </row>
    <row r="1780" spans="1:18" x14ac:dyDescent="0.3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Fuel Taxes or Subsidies</v>
      </c>
      <c r="C1780" s="194" t="str">
        <f t="shared" si="67"/>
        <v>Additional Fuel Tax or Subsidy Rate by Fuel</v>
      </c>
      <c r="D1780" s="6" t="s">
        <v>54</v>
      </c>
      <c r="E1780" s="47" t="s">
        <v>2699</v>
      </c>
      <c r="F1780" s="6" t="s">
        <v>95</v>
      </c>
      <c r="G1780" s="47" t="s">
        <v>1668</v>
      </c>
      <c r="H1780" s="44">
        <v>2422</v>
      </c>
      <c r="I1780" s="198" t="s">
        <v>44</v>
      </c>
      <c r="J1780" s="177" t="str">
        <f>IF(ISBLANK(INDEX('Policy Characteristics'!D:D,MATCH($C1780,'Policy Characteristics'!$C:$C,0))),"",INDEX('Policy Characteristics'!D:D,MATCH($C1780,'Policy Characteristics'!$C:$C,0)))</f>
        <v>Fuel Taxes or Subsidies</v>
      </c>
      <c r="K1780" s="176" t="str">
        <f>IF(ISBLANK(INDEX('Policy Characteristics'!E:E,MATCH($C1780,'Policy Characteristics'!$C:$C,0))),"",INDEX('Policy Characteristics'!E:E,MATCH($C1780,'Policy Characteristics'!$C:$C,0)))</f>
        <v>cross fuel tax</v>
      </c>
      <c r="L1780" s="176">
        <f>IF(ISBLANK(INDEX('Policy Characteristics'!F:F,MATCH($C1780,'Policy Characteristics'!$C:$C,0))),"",INDEX('Policy Characteristics'!F:F,MATCH($C1780,'Policy Characteristics'!$C:$C,0)))</f>
        <v>-0.5</v>
      </c>
      <c r="M1780" s="176">
        <f>IF(ISBLANK(INDEX('Policy Characteristics'!G:G,MATCH($C1780,'Policy Characteristics'!$C:$C,0))),"",INDEX('Policy Characteristics'!G:G,MATCH($C1780,'Policy Characteristics'!$C:$C,0)))</f>
        <v>0.5</v>
      </c>
      <c r="N1780" s="176">
        <f>IF(ISBLANK(INDEX('Policy Characteristics'!H:H,MATCH($C1780,'Policy Characteristics'!$C:$C,0))),"",INDEX('Policy Characteristics'!H:H,MATCH($C1780,'Policy Characteristics'!$C:$C,0)))</f>
        <v>0.01</v>
      </c>
      <c r="O1780" s="176" t="str">
        <f>IF(ISBLANK(INDEX('Policy Characteristics'!I:I,MATCH($C1780,'Policy Characteristics'!$C:$C,0))),"",INDEX('Policy Characteristics'!I:I,MATCH($C1780,'Policy Characteristics'!$C:$C,0)))</f>
        <v>% of BAU price</v>
      </c>
      <c r="P1780" s="176"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0" s="176" t="str">
        <f>IF(ISBLANK(INDEX('Policy Characteristics'!K:K,MATCH($C1780,'Policy Characteristics'!$C:$C,0))),"",INDEX('Policy Characteristics'!K:K,MATCH($C1780,'Policy Characteristics'!$C:$C,0)))</f>
        <v>fuels.html#fuel-taxes</v>
      </c>
      <c r="R1780" s="176" t="str">
        <f>IF(ISBLANK(INDEX('Policy Characteristics'!L:L,MATCH($C1780,'Policy Characteristics'!$C:$C,0))),"",INDEX('Policy Characteristics'!L:L,MATCH($C1780,'Policy Characteristics'!$C:$C,0)))</f>
        <v>fuel-taxes.html</v>
      </c>
    </row>
    <row r="1781" spans="1:18" x14ac:dyDescent="0.3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Fuel Taxes or Subsidies</v>
      </c>
      <c r="C1781" s="194" t="str">
        <f t="shared" si="67"/>
        <v>Additional Fuel Tax or Subsidy Rate by Fuel</v>
      </c>
      <c r="D1781" s="6" t="s">
        <v>55</v>
      </c>
      <c r="E1781" s="47" t="s">
        <v>2699</v>
      </c>
      <c r="F1781" s="6" t="s">
        <v>96</v>
      </c>
      <c r="G1781" s="47" t="s">
        <v>1668</v>
      </c>
      <c r="H1781" s="44">
        <v>2423</v>
      </c>
      <c r="I1781" s="198" t="s">
        <v>44</v>
      </c>
      <c r="J1781" s="177" t="str">
        <f>IF(ISBLANK(INDEX('Policy Characteristics'!D:D,MATCH($C1781,'Policy Characteristics'!$C:$C,0))),"",INDEX('Policy Characteristics'!D:D,MATCH($C1781,'Policy Characteristics'!$C:$C,0)))</f>
        <v>Fuel Taxes or Subsidies</v>
      </c>
      <c r="K1781" s="176" t="str">
        <f>IF(ISBLANK(INDEX('Policy Characteristics'!E:E,MATCH($C1781,'Policy Characteristics'!$C:$C,0))),"",INDEX('Policy Characteristics'!E:E,MATCH($C1781,'Policy Characteristics'!$C:$C,0)))</f>
        <v>cross fuel tax</v>
      </c>
      <c r="L1781" s="176">
        <f>IF(ISBLANK(INDEX('Policy Characteristics'!F:F,MATCH($C1781,'Policy Characteristics'!$C:$C,0))),"",INDEX('Policy Characteristics'!F:F,MATCH($C1781,'Policy Characteristics'!$C:$C,0)))</f>
        <v>-0.5</v>
      </c>
      <c r="M1781" s="176">
        <f>IF(ISBLANK(INDEX('Policy Characteristics'!G:G,MATCH($C1781,'Policy Characteristics'!$C:$C,0))),"",INDEX('Policy Characteristics'!G:G,MATCH($C1781,'Policy Characteristics'!$C:$C,0)))</f>
        <v>0.5</v>
      </c>
      <c r="N1781" s="176">
        <f>IF(ISBLANK(INDEX('Policy Characteristics'!H:H,MATCH($C1781,'Policy Characteristics'!$C:$C,0))),"",INDEX('Policy Characteristics'!H:H,MATCH($C1781,'Policy Characteristics'!$C:$C,0)))</f>
        <v>0.01</v>
      </c>
      <c r="O1781" s="176" t="str">
        <f>IF(ISBLANK(INDEX('Policy Characteristics'!I:I,MATCH($C1781,'Policy Characteristics'!$C:$C,0))),"",INDEX('Policy Characteristics'!I:I,MATCH($C1781,'Policy Characteristics'!$C:$C,0)))</f>
        <v>% of BAU price</v>
      </c>
      <c r="P1781" s="176"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1" s="176" t="str">
        <f>IF(ISBLANK(INDEX('Policy Characteristics'!K:K,MATCH($C1781,'Policy Characteristics'!$C:$C,0))),"",INDEX('Policy Characteristics'!K:K,MATCH($C1781,'Policy Characteristics'!$C:$C,0)))</f>
        <v>fuels.html#fuel-taxes</v>
      </c>
      <c r="R1781" s="176" t="str">
        <f>IF(ISBLANK(INDEX('Policy Characteristics'!L:L,MATCH($C1781,'Policy Characteristics'!$C:$C,0))),"",INDEX('Policy Characteristics'!L:L,MATCH($C1781,'Policy Characteristics'!$C:$C,0)))</f>
        <v>fuel-taxes.html</v>
      </c>
    </row>
    <row r="1782" spans="1:18" x14ac:dyDescent="0.35">
      <c r="A1782" s="176" t="str">
        <f>IF(ISBLANK(INDEX('Policy Characteristics'!A:A,MATCH($C1782,'Policy Characteristics'!$C:$C,0))),"",INDEX('Policy Characteristics'!A:A,MATCH($C1782,'Policy Characteristics'!$C:$C,0)))</f>
        <v>Cross-Sector</v>
      </c>
      <c r="B1782" s="184" t="str">
        <f>IF(ISBLANK(INDEX('Policy Characteristics'!B:B,MATCH($C1782,'Policy Characteristics'!$C:$C,0))),"",INDEX('Policy Characteristics'!B:B,MATCH($C1782,'Policy Characteristics'!$C:$C,0)))</f>
        <v>Fuel Taxes or Subsidies</v>
      </c>
      <c r="C1782" s="194" t="str">
        <f t="shared" si="67"/>
        <v>Additional Fuel Tax or Subsidy Rate by Fuel</v>
      </c>
      <c r="D1782" s="6" t="s">
        <v>56</v>
      </c>
      <c r="E1782" s="47" t="s">
        <v>2699</v>
      </c>
      <c r="F1782" s="6" t="s">
        <v>97</v>
      </c>
      <c r="G1782" s="47" t="s">
        <v>1668</v>
      </c>
      <c r="H1782" s="44">
        <v>2424</v>
      </c>
      <c r="I1782" s="198" t="s">
        <v>44</v>
      </c>
      <c r="J1782" s="177" t="str">
        <f>IF(ISBLANK(INDEX('Policy Characteristics'!D:D,MATCH($C1782,'Policy Characteristics'!$C:$C,0))),"",INDEX('Policy Characteristics'!D:D,MATCH($C1782,'Policy Characteristics'!$C:$C,0)))</f>
        <v>Fuel Taxes or Subsidies</v>
      </c>
      <c r="K1782" s="176" t="str">
        <f>IF(ISBLANK(INDEX('Policy Characteristics'!E:E,MATCH($C1782,'Policy Characteristics'!$C:$C,0))),"",INDEX('Policy Characteristics'!E:E,MATCH($C1782,'Policy Characteristics'!$C:$C,0)))</f>
        <v>cross fuel tax</v>
      </c>
      <c r="L1782" s="176">
        <f>IF(ISBLANK(INDEX('Policy Characteristics'!F:F,MATCH($C1782,'Policy Characteristics'!$C:$C,0))),"",INDEX('Policy Characteristics'!F:F,MATCH($C1782,'Policy Characteristics'!$C:$C,0)))</f>
        <v>-0.5</v>
      </c>
      <c r="M1782" s="176">
        <f>IF(ISBLANK(INDEX('Policy Characteristics'!G:G,MATCH($C1782,'Policy Characteristics'!$C:$C,0))),"",INDEX('Policy Characteristics'!G:G,MATCH($C1782,'Policy Characteristics'!$C:$C,0)))</f>
        <v>0.5</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of BAU price</v>
      </c>
      <c r="P1782" s="176"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2" s="176" t="str">
        <f>IF(ISBLANK(INDEX('Policy Characteristics'!K:K,MATCH($C1782,'Policy Characteristics'!$C:$C,0))),"",INDEX('Policy Characteristics'!K:K,MATCH($C1782,'Policy Characteristics'!$C:$C,0)))</f>
        <v>fuels.html#fuel-taxes</v>
      </c>
      <c r="R1782" s="176" t="str">
        <f>IF(ISBLANK(INDEX('Policy Characteristics'!L:L,MATCH($C1782,'Policy Characteristics'!$C:$C,0))),"",INDEX('Policy Characteristics'!L:L,MATCH($C1782,'Policy Characteristics'!$C:$C,0)))</f>
        <v>fuel-taxes.html</v>
      </c>
    </row>
    <row r="1783" spans="1:18" x14ac:dyDescent="0.35">
      <c r="A1783" s="176" t="str">
        <f>IF(ISBLANK(INDEX('Policy Characteristics'!A:A,MATCH($C1783,'Policy Characteristics'!$C:$C,0))),"",INDEX('Policy Characteristics'!A:A,MATCH($C1783,'Policy Characteristics'!$C:$C,0)))</f>
        <v>Cross-Sector</v>
      </c>
      <c r="B1783" s="184" t="str">
        <f>IF(ISBLANK(INDEX('Policy Characteristics'!B:B,MATCH($C1783,'Policy Characteristics'!$C:$C,0))),"",INDEX('Policy Characteristics'!B:B,MATCH($C1783,'Policy Characteristics'!$C:$C,0)))</f>
        <v>Fuel Taxes or Subsidies</v>
      </c>
      <c r="C1783" s="194" t="str">
        <f t="shared" si="67"/>
        <v>Additional Fuel Tax or Subsidy Rate by Fuel</v>
      </c>
      <c r="D1783" s="6" t="s">
        <v>1352</v>
      </c>
      <c r="E1783" s="47" t="s">
        <v>2699</v>
      </c>
      <c r="F1783" s="6" t="s">
        <v>1353</v>
      </c>
      <c r="G1783" s="47" t="s">
        <v>1668</v>
      </c>
      <c r="H1783" s="44">
        <v>2425</v>
      </c>
      <c r="I1783" s="198" t="s">
        <v>44</v>
      </c>
      <c r="J1783" s="177" t="str">
        <f>IF(ISBLANK(INDEX('Policy Characteristics'!D:D,MATCH($C1783,'Policy Characteristics'!$C:$C,0))),"",INDEX('Policy Characteristics'!D:D,MATCH($C1783,'Policy Characteristics'!$C:$C,0)))</f>
        <v>Fuel Taxes or Subsidies</v>
      </c>
      <c r="K1783" s="176" t="str">
        <f>IF(ISBLANK(INDEX('Policy Characteristics'!E:E,MATCH($C1783,'Policy Characteristics'!$C:$C,0))),"",INDEX('Policy Characteristics'!E:E,MATCH($C1783,'Policy Characteristics'!$C:$C,0)))</f>
        <v>cross fuel tax</v>
      </c>
      <c r="L1783" s="176">
        <f>IF(ISBLANK(INDEX('Policy Characteristics'!F:F,MATCH($C1783,'Policy Characteristics'!$C:$C,0))),"",INDEX('Policy Characteristics'!F:F,MATCH($C1783,'Policy Characteristics'!$C:$C,0)))</f>
        <v>-0.5</v>
      </c>
      <c r="M1783" s="176">
        <f>IF(ISBLANK(INDEX('Policy Characteristics'!G:G,MATCH($C1783,'Policy Characteristics'!$C:$C,0))),"",INDEX('Policy Characteristics'!G:G,MATCH($C1783,'Policy Characteristics'!$C:$C,0)))</f>
        <v>0.5</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of BAU price</v>
      </c>
      <c r="P1783" s="176"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3" s="176" t="str">
        <f>IF(ISBLANK(INDEX('Policy Characteristics'!K:K,MATCH($C1783,'Policy Characteristics'!$C:$C,0))),"",INDEX('Policy Characteristics'!K:K,MATCH($C1783,'Policy Characteristics'!$C:$C,0)))</f>
        <v>fuels.html#fuel-taxes</v>
      </c>
      <c r="R1783" s="176" t="str">
        <f>IF(ISBLANK(INDEX('Policy Characteristics'!L:L,MATCH($C1783,'Policy Characteristics'!$C:$C,0))),"",INDEX('Policy Characteristics'!L:L,MATCH($C1783,'Policy Characteristics'!$C:$C,0)))</f>
        <v>fuel-taxes.html</v>
      </c>
    </row>
    <row r="1784" spans="1:18" x14ac:dyDescent="0.35">
      <c r="A1784" s="176" t="str">
        <f>IF(ISBLANK(INDEX('Policy Characteristics'!A:A,MATCH($C1784,'Policy Characteristics'!$C:$C,0))),"",INDEX('Policy Characteristics'!A:A,MATCH($C1784,'Policy Characteristics'!$C:$C,0)))</f>
        <v>Cross-Sector</v>
      </c>
      <c r="B1784" s="184" t="str">
        <f>IF(ISBLANK(INDEX('Policy Characteristics'!B:B,MATCH($C1784,'Policy Characteristics'!$C:$C,0))),"",INDEX('Policy Characteristics'!B:B,MATCH($C1784,'Policy Characteristics'!$C:$C,0)))</f>
        <v>Fuel Taxes or Subsidies</v>
      </c>
      <c r="C1784" s="194" t="str">
        <f t="shared" si="67"/>
        <v>Additional Fuel Tax or Subsidy Rate by Fuel</v>
      </c>
      <c r="D1784" s="6" t="s">
        <v>74</v>
      </c>
      <c r="E1784" s="47" t="s">
        <v>2699</v>
      </c>
      <c r="F1784" s="6" t="s">
        <v>98</v>
      </c>
      <c r="G1784" s="47" t="s">
        <v>1668</v>
      </c>
      <c r="H1784" s="44">
        <v>2426</v>
      </c>
      <c r="I1784" s="198" t="s">
        <v>44</v>
      </c>
      <c r="J1784" s="177" t="str">
        <f>IF(ISBLANK(INDEX('Policy Characteristics'!D:D,MATCH($C1784,'Policy Characteristics'!$C:$C,0))),"",INDEX('Policy Characteristics'!D:D,MATCH($C1784,'Policy Characteristics'!$C:$C,0)))</f>
        <v>Fuel Taxes or Subsidies</v>
      </c>
      <c r="K1784" s="176" t="str">
        <f>IF(ISBLANK(INDEX('Policy Characteristics'!E:E,MATCH($C1784,'Policy Characteristics'!$C:$C,0))),"",INDEX('Policy Characteristics'!E:E,MATCH($C1784,'Policy Characteristics'!$C:$C,0)))</f>
        <v>cross fuel tax</v>
      </c>
      <c r="L1784" s="176">
        <f>IF(ISBLANK(INDEX('Policy Characteristics'!F:F,MATCH($C1784,'Policy Characteristics'!$C:$C,0))),"",INDEX('Policy Characteristics'!F:F,MATCH($C1784,'Policy Characteristics'!$C:$C,0)))</f>
        <v>-0.5</v>
      </c>
      <c r="M1784" s="176">
        <f>IF(ISBLANK(INDEX('Policy Characteristics'!G:G,MATCH($C1784,'Policy Characteristics'!$C:$C,0))),"",INDEX('Policy Characteristics'!G:G,MATCH($C1784,'Policy Characteristics'!$C:$C,0)))</f>
        <v>0.5</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of BAU price</v>
      </c>
      <c r="P1784" s="176"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4" s="176" t="str">
        <f>IF(ISBLANK(INDEX('Policy Characteristics'!K:K,MATCH($C1784,'Policy Characteristics'!$C:$C,0))),"",INDEX('Policy Characteristics'!K:K,MATCH($C1784,'Policy Characteristics'!$C:$C,0)))</f>
        <v>fuels.html#fuel-taxes</v>
      </c>
      <c r="R1784" s="176" t="str">
        <f>IF(ISBLANK(INDEX('Policy Characteristics'!L:L,MATCH($C1784,'Policy Characteristics'!$C:$C,0))),"",INDEX('Policy Characteristics'!L:L,MATCH($C1784,'Policy Characteristics'!$C:$C,0)))</f>
        <v>fuel-taxes.html</v>
      </c>
    </row>
    <row r="1785" spans="1:18" x14ac:dyDescent="0.35">
      <c r="A1785" s="176" t="str">
        <f>IF(ISBLANK(INDEX('Policy Characteristics'!A:A,MATCH($C1785,'Policy Characteristics'!$C:$C,0))),"",INDEX('Policy Characteristics'!A:A,MATCH($C1785,'Policy Characteristics'!$C:$C,0)))</f>
        <v>Cross-Sector</v>
      </c>
      <c r="B1785" s="184" t="str">
        <f>IF(ISBLANK(INDEX('Policy Characteristics'!B:B,MATCH($C1785,'Policy Characteristics'!$C:$C,0))),"",INDEX('Policy Characteristics'!B:B,MATCH($C1785,'Policy Characteristics'!$C:$C,0)))</f>
        <v>Fuel Taxes or Subsidies</v>
      </c>
      <c r="C1785" s="194" t="str">
        <f t="shared" ref="C1785:C1790" si="68">C$1655</f>
        <v>Additional Fuel Tax or Subsidy Rate by Fuel</v>
      </c>
      <c r="D1785" s="6" t="s">
        <v>434</v>
      </c>
      <c r="E1785" s="47" t="s">
        <v>2699</v>
      </c>
      <c r="F1785" s="6" t="s">
        <v>435</v>
      </c>
      <c r="G1785" s="47" t="s">
        <v>1668</v>
      </c>
      <c r="H1785" s="44">
        <v>2427</v>
      </c>
      <c r="I1785" s="198" t="s">
        <v>44</v>
      </c>
      <c r="J1785" s="177" t="str">
        <f>IF(ISBLANK(INDEX('Policy Characteristics'!D:D,MATCH($C1785,'Policy Characteristics'!$C:$C,0))),"",INDEX('Policy Characteristics'!D:D,MATCH($C1785,'Policy Characteristics'!$C:$C,0)))</f>
        <v>Fuel Taxes or Subsidies</v>
      </c>
      <c r="K1785" s="176" t="str">
        <f>IF(ISBLANK(INDEX('Policy Characteristics'!E:E,MATCH($C1785,'Policy Characteristics'!$C:$C,0))),"",INDEX('Policy Characteristics'!E:E,MATCH($C1785,'Policy Characteristics'!$C:$C,0)))</f>
        <v>cross fuel tax</v>
      </c>
      <c r="L1785" s="176">
        <f>IF(ISBLANK(INDEX('Policy Characteristics'!F:F,MATCH($C1785,'Policy Characteristics'!$C:$C,0))),"",INDEX('Policy Characteristics'!F:F,MATCH($C1785,'Policy Characteristics'!$C:$C,0)))</f>
        <v>-0.5</v>
      </c>
      <c r="M1785" s="176">
        <f>IF(ISBLANK(INDEX('Policy Characteristics'!G:G,MATCH($C1785,'Policy Characteristics'!$C:$C,0))),"",INDEX('Policy Characteristics'!G:G,MATCH($C1785,'Policy Characteristics'!$C:$C,0)))</f>
        <v>0.5</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of BAU price</v>
      </c>
      <c r="P1785" s="176"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5" s="176" t="str">
        <f>IF(ISBLANK(INDEX('Policy Characteristics'!K:K,MATCH($C1785,'Policy Characteristics'!$C:$C,0))),"",INDEX('Policy Characteristics'!K:K,MATCH($C1785,'Policy Characteristics'!$C:$C,0)))</f>
        <v>fuels.html#fuel-taxes</v>
      </c>
      <c r="R1785" s="176" t="str">
        <f>IF(ISBLANK(INDEX('Policy Characteristics'!L:L,MATCH($C1785,'Policy Characteristics'!$C:$C,0))),"",INDEX('Policy Characteristics'!L:L,MATCH($C1785,'Policy Characteristics'!$C:$C,0)))</f>
        <v>fuel-taxes.html</v>
      </c>
    </row>
    <row r="1786" spans="1:18" x14ac:dyDescent="0.35">
      <c r="A1786" s="176" t="str">
        <f>IF(ISBLANK(INDEX('Policy Characteristics'!A:A,MATCH($C1786,'Policy Characteristics'!$C:$C,0))),"",INDEX('Policy Characteristics'!A:A,MATCH($C1786,'Policy Characteristics'!$C:$C,0)))</f>
        <v>Cross-Sector</v>
      </c>
      <c r="B1786" s="184" t="str">
        <f>IF(ISBLANK(INDEX('Policy Characteristics'!B:B,MATCH($C1786,'Policy Characteristics'!$C:$C,0))),"",INDEX('Policy Characteristics'!B:B,MATCH($C1786,'Policy Characteristics'!$C:$C,0)))</f>
        <v>Fuel Taxes or Subsidies</v>
      </c>
      <c r="C1786" s="194" t="str">
        <f t="shared" si="68"/>
        <v>Additional Fuel Tax or Subsidy Rate by Fuel</v>
      </c>
      <c r="D1786" s="6" t="s">
        <v>1344</v>
      </c>
      <c r="E1786" s="47" t="s">
        <v>2699</v>
      </c>
      <c r="F1786" s="6" t="s">
        <v>1348</v>
      </c>
      <c r="G1786" s="47" t="s">
        <v>1668</v>
      </c>
      <c r="H1786" s="44">
        <v>2428</v>
      </c>
      <c r="I1786" s="198" t="s">
        <v>44</v>
      </c>
      <c r="J1786" s="177" t="str">
        <f>IF(ISBLANK(INDEX('Policy Characteristics'!D:D,MATCH($C1786,'Policy Characteristics'!$C:$C,0))),"",INDEX('Policy Characteristics'!D:D,MATCH($C1786,'Policy Characteristics'!$C:$C,0)))</f>
        <v>Fuel Taxes or Subsidies</v>
      </c>
      <c r="K1786" s="176" t="str">
        <f>IF(ISBLANK(INDEX('Policy Characteristics'!E:E,MATCH($C1786,'Policy Characteristics'!$C:$C,0))),"",INDEX('Policy Characteristics'!E:E,MATCH($C1786,'Policy Characteristics'!$C:$C,0)))</f>
        <v>cross fuel tax</v>
      </c>
      <c r="L1786" s="176">
        <f>IF(ISBLANK(INDEX('Policy Characteristics'!F:F,MATCH($C1786,'Policy Characteristics'!$C:$C,0))),"",INDEX('Policy Characteristics'!F:F,MATCH($C1786,'Policy Characteristics'!$C:$C,0)))</f>
        <v>-0.5</v>
      </c>
      <c r="M1786" s="176">
        <f>IF(ISBLANK(INDEX('Policy Characteristics'!G:G,MATCH($C1786,'Policy Characteristics'!$C:$C,0))),"",INDEX('Policy Characteristics'!G:G,MATCH($C1786,'Policy Characteristics'!$C:$C,0)))</f>
        <v>0.5</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of BAU price</v>
      </c>
      <c r="P1786" s="176"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6" s="176" t="str">
        <f>IF(ISBLANK(INDEX('Policy Characteristics'!K:K,MATCH($C1786,'Policy Characteristics'!$C:$C,0))),"",INDEX('Policy Characteristics'!K:K,MATCH($C1786,'Policy Characteristics'!$C:$C,0)))</f>
        <v>fuels.html#fuel-taxes</v>
      </c>
      <c r="R1786" s="176" t="str">
        <f>IF(ISBLANK(INDEX('Policy Characteristics'!L:L,MATCH($C1786,'Policy Characteristics'!$C:$C,0))),"",INDEX('Policy Characteristics'!L:L,MATCH($C1786,'Policy Characteristics'!$C:$C,0)))</f>
        <v>fuel-taxes.html</v>
      </c>
    </row>
    <row r="1787" spans="1:18" x14ac:dyDescent="0.35">
      <c r="A1787" s="176" t="str">
        <f>IF(ISBLANK(INDEX('Policy Characteristics'!A:A,MATCH($C1787,'Policy Characteristics'!$C:$C,0))),"",INDEX('Policy Characteristics'!A:A,MATCH($C1787,'Policy Characteristics'!$C:$C,0)))</f>
        <v>Cross-Sector</v>
      </c>
      <c r="B1787" s="184" t="str">
        <f>IF(ISBLANK(INDEX('Policy Characteristics'!B:B,MATCH($C1787,'Policy Characteristics'!$C:$C,0))),"",INDEX('Policy Characteristics'!B:B,MATCH($C1787,'Policy Characteristics'!$C:$C,0)))</f>
        <v>Fuel Taxes or Subsidies</v>
      </c>
      <c r="C1787" s="194" t="str">
        <f t="shared" si="68"/>
        <v>Additional Fuel Tax or Subsidy Rate by Fuel</v>
      </c>
      <c r="D1787" s="6" t="s">
        <v>1354</v>
      </c>
      <c r="E1787" s="47" t="s">
        <v>2699</v>
      </c>
      <c r="F1787" s="6" t="s">
        <v>1355</v>
      </c>
      <c r="G1787" s="47" t="s">
        <v>1668</v>
      </c>
      <c r="H1787" s="44">
        <v>2429</v>
      </c>
      <c r="I1787" s="198" t="s">
        <v>44</v>
      </c>
      <c r="J1787" s="177" t="str">
        <f>IF(ISBLANK(INDEX('Policy Characteristics'!D:D,MATCH($C1787,'Policy Characteristics'!$C:$C,0))),"",INDEX('Policy Characteristics'!D:D,MATCH($C1787,'Policy Characteristics'!$C:$C,0)))</f>
        <v>Fuel Taxes or Subsidies</v>
      </c>
      <c r="K1787" s="176" t="str">
        <f>IF(ISBLANK(INDEX('Policy Characteristics'!E:E,MATCH($C1787,'Policy Characteristics'!$C:$C,0))),"",INDEX('Policy Characteristics'!E:E,MATCH($C1787,'Policy Characteristics'!$C:$C,0)))</f>
        <v>cross fuel tax</v>
      </c>
      <c r="L1787" s="176">
        <f>IF(ISBLANK(INDEX('Policy Characteristics'!F:F,MATCH($C1787,'Policy Characteristics'!$C:$C,0))),"",INDEX('Policy Characteristics'!F:F,MATCH($C1787,'Policy Characteristics'!$C:$C,0)))</f>
        <v>-0.5</v>
      </c>
      <c r="M1787" s="176">
        <f>IF(ISBLANK(INDEX('Policy Characteristics'!G:G,MATCH($C1787,'Policy Characteristics'!$C:$C,0))),"",INDEX('Policy Characteristics'!G:G,MATCH($C1787,'Policy Characteristics'!$C:$C,0)))</f>
        <v>0.5</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of BAU price</v>
      </c>
      <c r="P1787" s="176"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7" s="176" t="str">
        <f>IF(ISBLANK(INDEX('Policy Characteristics'!K:K,MATCH($C1787,'Policy Characteristics'!$C:$C,0))),"",INDEX('Policy Characteristics'!K:K,MATCH($C1787,'Policy Characteristics'!$C:$C,0)))</f>
        <v>fuels.html#fuel-taxes</v>
      </c>
      <c r="R1787" s="176" t="str">
        <f>IF(ISBLANK(INDEX('Policy Characteristics'!L:L,MATCH($C1787,'Policy Characteristics'!$C:$C,0))),"",INDEX('Policy Characteristics'!L:L,MATCH($C1787,'Policy Characteristics'!$C:$C,0)))</f>
        <v>fuel-taxes.html</v>
      </c>
    </row>
    <row r="1788" spans="1:18" x14ac:dyDescent="0.35">
      <c r="A1788" s="176" t="str">
        <f>IF(ISBLANK(INDEX('Policy Characteristics'!A:A,MATCH($C1788,'Policy Characteristics'!$C:$C,0))),"",INDEX('Policy Characteristics'!A:A,MATCH($C1788,'Policy Characteristics'!$C:$C,0)))</f>
        <v>Cross-Sector</v>
      </c>
      <c r="B1788" s="184" t="str">
        <f>IF(ISBLANK(INDEX('Policy Characteristics'!B:B,MATCH($C1788,'Policy Characteristics'!$C:$C,0))),"",INDEX('Policy Characteristics'!B:B,MATCH($C1788,'Policy Characteristics'!$C:$C,0)))</f>
        <v>Fuel Taxes or Subsidies</v>
      </c>
      <c r="C1788" s="194" t="str">
        <f t="shared" si="68"/>
        <v>Additional Fuel Tax or Subsidy Rate by Fuel</v>
      </c>
      <c r="D1788" s="6" t="s">
        <v>1345</v>
      </c>
      <c r="E1788" s="47" t="s">
        <v>2699</v>
      </c>
      <c r="F1788" s="6" t="s">
        <v>1349</v>
      </c>
      <c r="G1788" s="47" t="s">
        <v>1668</v>
      </c>
      <c r="H1788" s="44">
        <v>2430</v>
      </c>
      <c r="I1788" s="198" t="s">
        <v>44</v>
      </c>
      <c r="J1788" s="177" t="str">
        <f>IF(ISBLANK(INDEX('Policy Characteristics'!D:D,MATCH($C1788,'Policy Characteristics'!$C:$C,0))),"",INDEX('Policy Characteristics'!D:D,MATCH($C1788,'Policy Characteristics'!$C:$C,0)))</f>
        <v>Fuel Taxes or Subsidies</v>
      </c>
      <c r="K1788" s="176" t="str">
        <f>IF(ISBLANK(INDEX('Policy Characteristics'!E:E,MATCH($C1788,'Policy Characteristics'!$C:$C,0))),"",INDEX('Policy Characteristics'!E:E,MATCH($C1788,'Policy Characteristics'!$C:$C,0)))</f>
        <v>cross fuel tax</v>
      </c>
      <c r="L1788" s="176">
        <f>IF(ISBLANK(INDEX('Policy Characteristics'!F:F,MATCH($C1788,'Policy Characteristics'!$C:$C,0))),"",INDEX('Policy Characteristics'!F:F,MATCH($C1788,'Policy Characteristics'!$C:$C,0)))</f>
        <v>-0.5</v>
      </c>
      <c r="M1788" s="176">
        <f>IF(ISBLANK(INDEX('Policy Characteristics'!G:G,MATCH($C1788,'Policy Characteristics'!$C:$C,0))),"",INDEX('Policy Characteristics'!G:G,MATCH($C1788,'Policy Characteristics'!$C:$C,0)))</f>
        <v>0.5</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of BAU price</v>
      </c>
      <c r="P1788" s="176"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8" s="176" t="str">
        <f>IF(ISBLANK(INDEX('Policy Characteristics'!K:K,MATCH($C1788,'Policy Characteristics'!$C:$C,0))),"",INDEX('Policy Characteristics'!K:K,MATCH($C1788,'Policy Characteristics'!$C:$C,0)))</f>
        <v>fuels.html#fuel-taxes</v>
      </c>
      <c r="R1788" s="176" t="str">
        <f>IF(ISBLANK(INDEX('Policy Characteristics'!L:L,MATCH($C1788,'Policy Characteristics'!$C:$C,0))),"",INDEX('Policy Characteristics'!L:L,MATCH($C1788,'Policy Characteristics'!$C:$C,0)))</f>
        <v>fuel-taxes.html</v>
      </c>
    </row>
    <row r="1789" spans="1:18" x14ac:dyDescent="0.35">
      <c r="A1789" s="176" t="str">
        <f>IF(ISBLANK(INDEX('Policy Characteristics'!A:A,MATCH($C1789,'Policy Characteristics'!$C:$C,0))),"",INDEX('Policy Characteristics'!A:A,MATCH($C1789,'Policy Characteristics'!$C:$C,0)))</f>
        <v>Cross-Sector</v>
      </c>
      <c r="B1789" s="184" t="str">
        <f>IF(ISBLANK(INDEX('Policy Characteristics'!B:B,MATCH($C1789,'Policy Characteristics'!$C:$C,0))),"",INDEX('Policy Characteristics'!B:B,MATCH($C1789,'Policy Characteristics'!$C:$C,0)))</f>
        <v>Fuel Taxes or Subsidies</v>
      </c>
      <c r="C1789" s="194" t="str">
        <f t="shared" si="68"/>
        <v>Additional Fuel Tax or Subsidy Rate by Fuel</v>
      </c>
      <c r="D1789" s="6" t="s">
        <v>1346</v>
      </c>
      <c r="E1789" s="47" t="s">
        <v>2699</v>
      </c>
      <c r="F1789" s="6" t="s">
        <v>1350</v>
      </c>
      <c r="G1789" s="47" t="s">
        <v>1668</v>
      </c>
      <c r="H1789" s="44">
        <v>2431</v>
      </c>
      <c r="I1789" s="198" t="s">
        <v>44</v>
      </c>
      <c r="J1789" s="177" t="str">
        <f>IF(ISBLANK(INDEX('Policy Characteristics'!D:D,MATCH($C1789,'Policy Characteristics'!$C:$C,0))),"",INDEX('Policy Characteristics'!D:D,MATCH($C1789,'Policy Characteristics'!$C:$C,0)))</f>
        <v>Fuel Taxes or Subsidies</v>
      </c>
      <c r="K1789" s="176" t="str">
        <f>IF(ISBLANK(INDEX('Policy Characteristics'!E:E,MATCH($C1789,'Policy Characteristics'!$C:$C,0))),"",INDEX('Policy Characteristics'!E:E,MATCH($C1789,'Policy Characteristics'!$C:$C,0)))</f>
        <v>cross fuel tax</v>
      </c>
      <c r="L1789" s="176">
        <f>IF(ISBLANK(INDEX('Policy Characteristics'!F:F,MATCH($C1789,'Policy Characteristics'!$C:$C,0))),"",INDEX('Policy Characteristics'!F:F,MATCH($C1789,'Policy Characteristics'!$C:$C,0)))</f>
        <v>-0.5</v>
      </c>
      <c r="M1789" s="176">
        <f>IF(ISBLANK(INDEX('Policy Characteristics'!G:G,MATCH($C1789,'Policy Characteristics'!$C:$C,0))),"",INDEX('Policy Characteristics'!G:G,MATCH($C1789,'Policy Characteristics'!$C:$C,0)))</f>
        <v>0.5</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of BAU price</v>
      </c>
      <c r="P1789" s="176"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9" s="176" t="str">
        <f>IF(ISBLANK(INDEX('Policy Characteristics'!K:K,MATCH($C1789,'Policy Characteristics'!$C:$C,0))),"",INDEX('Policy Characteristics'!K:K,MATCH($C1789,'Policy Characteristics'!$C:$C,0)))</f>
        <v>fuels.html#fuel-taxes</v>
      </c>
      <c r="R1789" s="176" t="str">
        <f>IF(ISBLANK(INDEX('Policy Characteristics'!L:L,MATCH($C1789,'Policy Characteristics'!$C:$C,0))),"",INDEX('Policy Characteristics'!L:L,MATCH($C1789,'Policy Characteristics'!$C:$C,0)))</f>
        <v>fuel-taxes.html</v>
      </c>
    </row>
    <row r="1790" spans="1:18" x14ac:dyDescent="0.35">
      <c r="A1790" s="176" t="str">
        <f>IF(ISBLANK(INDEX('Policy Characteristics'!A:A,MATCH($C1790,'Policy Characteristics'!$C:$C,0))),"",INDEX('Policy Characteristics'!A:A,MATCH($C1790,'Policy Characteristics'!$C:$C,0)))</f>
        <v>Cross-Sector</v>
      </c>
      <c r="B1790" s="184" t="str">
        <f>IF(ISBLANK(INDEX('Policy Characteristics'!B:B,MATCH($C1790,'Policy Characteristics'!$C:$C,0))),"",INDEX('Policy Characteristics'!B:B,MATCH($C1790,'Policy Characteristics'!$C:$C,0)))</f>
        <v>Fuel Taxes or Subsidies</v>
      </c>
      <c r="C1790" s="194" t="str">
        <f t="shared" si="68"/>
        <v>Additional Fuel Tax or Subsidy Rate by Fuel</v>
      </c>
      <c r="D1790" s="6" t="s">
        <v>1347</v>
      </c>
      <c r="E1790" s="47" t="s">
        <v>2699</v>
      </c>
      <c r="F1790" s="6" t="s">
        <v>1351</v>
      </c>
      <c r="G1790" s="47" t="s">
        <v>1668</v>
      </c>
      <c r="H1790" s="44">
        <v>2432</v>
      </c>
      <c r="I1790" s="198" t="s">
        <v>44</v>
      </c>
      <c r="J1790" s="177" t="str">
        <f>IF(ISBLANK(INDEX('Policy Characteristics'!D:D,MATCH($C1790,'Policy Characteristics'!$C:$C,0))),"",INDEX('Policy Characteristics'!D:D,MATCH($C1790,'Policy Characteristics'!$C:$C,0)))</f>
        <v>Fuel Taxes or Subsidies</v>
      </c>
      <c r="K1790" s="176" t="str">
        <f>IF(ISBLANK(INDEX('Policy Characteristics'!E:E,MATCH($C1790,'Policy Characteristics'!$C:$C,0))),"",INDEX('Policy Characteristics'!E:E,MATCH($C1790,'Policy Characteristics'!$C:$C,0)))</f>
        <v>cross fuel tax</v>
      </c>
      <c r="L1790" s="176">
        <f>IF(ISBLANK(INDEX('Policy Characteristics'!F:F,MATCH($C1790,'Policy Characteristics'!$C:$C,0))),"",INDEX('Policy Characteristics'!F:F,MATCH($C1790,'Policy Characteristics'!$C:$C,0)))</f>
        <v>-0.5</v>
      </c>
      <c r="M1790" s="176">
        <f>IF(ISBLANK(INDEX('Policy Characteristics'!G:G,MATCH($C1790,'Policy Characteristics'!$C:$C,0))),"",INDEX('Policy Characteristics'!G:G,MATCH($C1790,'Policy Characteristics'!$C:$C,0)))</f>
        <v>0.5</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of BAU price</v>
      </c>
      <c r="P1790" s="176" t="str">
        <f>IF(ISBLANK(INDEX('Policy Characteristics'!J:J,MATCH($C1790,'Policy Characteristics'!$C:$C,0))),"",INDEX('Policy Characteristics'!J:J,MATCH($C1790,'Policy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90" s="176" t="str">
        <f>IF(ISBLANK(INDEX('Policy Characteristics'!K:K,MATCH($C1790,'Policy Characteristics'!$C:$C,0))),"",INDEX('Policy Characteristics'!K:K,MATCH($C1790,'Policy Characteristics'!$C:$C,0)))</f>
        <v>fuels.html#fuel-taxes</v>
      </c>
      <c r="R1790" s="176" t="str">
        <f>IF(ISBLANK(INDEX('Policy Characteristics'!L:L,MATCH($C1790,'Policy Characteristics'!$C:$C,0))),"",INDEX('Policy Characteristics'!L:L,MATCH($C1790,'Policy Characteristics'!$C:$C,0)))</f>
        <v>fuel-taxes.html</v>
      </c>
    </row>
    <row r="1791" spans="1:18" x14ac:dyDescent="0.35">
      <c r="A1791" s="176" t="str">
        <f>IF(ISBLANK(INDEX('Policy Characteristics'!A:A,MATCH($C1791,'Policy Characteristics'!$C:$C,0))),"",INDEX('Policy Characteristics'!A:A,MATCH($C1791,'Policy Characteristics'!$C:$C,0)))</f>
        <v>Cross-Sector</v>
      </c>
      <c r="B1791" s="184" t="str">
        <f>IF(ISBLANK(INDEX('Policy Characteristics'!B:B,MATCH($C1791,'Policy Characteristics'!$C:$C,0))),"",INDEX('Policy Characteristics'!B:B,MATCH($C1791,'Policy Characteristics'!$C:$C,0)))</f>
        <v>Non BAU Carbon Tax Vehicle Qualification</v>
      </c>
      <c r="C1791" t="s">
        <v>2528</v>
      </c>
      <c r="H1791" s="44">
        <v>2286</v>
      </c>
      <c r="I1791" s="196" t="s">
        <v>43</v>
      </c>
      <c r="J1791" s="177" t="str">
        <f>IF(ISBLANK(INDEX('Policy Characteristics'!D:D,MATCH($C1791,'Policy Characteristics'!$C:$C,0))),"",INDEX('Policy Characteristics'!D:D,MATCH($C1791,'Policy Characteristics'!$C:$C,0)))</f>
        <v/>
      </c>
      <c r="K1791" s="176" t="str">
        <f>IF(ISBLANK(INDEX('Policy Characteristics'!E:E,MATCH($C1791,'Policy Characteristics'!$C:$C,0))),"",INDEX('Policy Characteristics'!E:E,MATCH($C1791,'Policy Characteristics'!$C:$C,0)))</f>
        <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1</v>
      </c>
      <c r="N1791" s="176">
        <f>IF(ISBLANK(INDEX('Policy Characteristics'!H:H,MATCH($C1791,'Policy Characteristics'!$C:$C,0))),"",INDEX('Policy Characteristics'!H:H,MATCH($C1791,'Policy Characteristics'!$C:$C,0)))</f>
        <v>1</v>
      </c>
      <c r="O1791" s="176" t="str">
        <f>IF(ISBLANK(INDEX('Policy Characteristics'!I:I,MATCH($C1791,'Policy Characteristics'!$C:$C,0))),"",INDEX('Policy Characteristics'!I:I,MATCH($C1791,'Policy Characteristics'!$C:$C,0)))</f>
        <v>on/off</v>
      </c>
      <c r="P1791" s="176" t="str">
        <f>IF(ISBLANK(INDEX('Policy Characteristics'!J:J,MATCH($C1791,'Policy Characteristics'!$C:$C,0))),"",INDEX('Policy Characteristics'!J:J,MATCH($C1791,'Policy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91" s="176" t="str">
        <f>IF(ISBLANK(INDEX('Policy Characteristics'!K:K,MATCH($C1791,'Policy Characteristics'!$C:$C,0))),"",INDEX('Policy Characteristics'!K:K,MATCH($C1791,'Policy Characteristics'!$C:$C,0)))</f>
        <v/>
      </c>
      <c r="R1791" s="176" t="str">
        <f>IF(ISBLANK(INDEX('Policy Characteristics'!L:L,MATCH($C1791,'Policy Characteristics'!$C:$C,0))),"",INDEX('Policy Characteristics'!L:L,MATCH($C1791,'Policy Characteristics'!$C:$C,0)))</f>
        <v/>
      </c>
    </row>
    <row r="1792" spans="1:18" x14ac:dyDescent="0.35">
      <c r="A1792" s="176" t="str">
        <f>IF(ISBLANK(INDEX('Policy Characteristics'!A:A,MATCH($C1792,'Policy Characteristics'!$C:$C,0))),"",INDEX('Policy Characteristics'!A:A,MATCH($C1792,'Policy Characteristics'!$C:$C,0)))</f>
        <v>Cross-Sector</v>
      </c>
      <c r="B1792" s="184" t="str">
        <f>IF(ISBLANK(INDEX('Policy Characteristics'!B:B,MATCH($C1792,'Policy Characteristics'!$C:$C,0))),"",INDEX('Policy Characteristics'!B:B,MATCH($C1792,'Policy Characteristics'!$C:$C,0)))</f>
        <v>Non BAU Carbon Tax Industry Qualification</v>
      </c>
      <c r="C1792" t="s">
        <v>2530</v>
      </c>
      <c r="H1792" s="44">
        <v>2287</v>
      </c>
      <c r="I1792" s="196" t="s">
        <v>43</v>
      </c>
      <c r="J1792" s="177" t="str">
        <f>IF(ISBLANK(INDEX('Policy Characteristics'!D:D,MATCH($C1792,'Policy Characteristics'!$C:$C,0))),"",INDEX('Policy Characteristics'!D:D,MATCH($C1792,'Policy Characteristics'!$C:$C,0)))</f>
        <v/>
      </c>
      <c r="K1792" s="176" t="str">
        <f>IF(ISBLANK(INDEX('Policy Characteristics'!E:E,MATCH($C1792,'Policy Characteristics'!$C:$C,0))),"",INDEX('Policy Characteristics'!E:E,MATCH($C1792,'Policy Characteristics'!$C:$C,0)))</f>
        <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1</v>
      </c>
      <c r="N1792" s="176">
        <f>IF(ISBLANK(INDEX('Policy Characteristics'!H:H,MATCH($C1792,'Policy Characteristics'!$C:$C,0))),"",INDEX('Policy Characteristics'!H:H,MATCH($C1792,'Policy Characteristics'!$C:$C,0)))</f>
        <v>1</v>
      </c>
      <c r="O1792" s="176" t="str">
        <f>IF(ISBLANK(INDEX('Policy Characteristics'!I:I,MATCH($C1792,'Policy Characteristics'!$C:$C,0))),"",INDEX('Policy Characteristics'!I:I,MATCH($C1792,'Policy Characteristics'!$C:$C,0)))</f>
        <v>on/off</v>
      </c>
      <c r="P1792" s="176" t="str">
        <f>IF(ISBLANK(INDEX('Policy Characteristics'!J:J,MATCH($C1792,'Policy Characteristics'!$C:$C,0))),"",INDEX('Policy Characteristics'!J:J,MATCH($C1792,'Policy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92" s="176" t="str">
        <f>IF(ISBLANK(INDEX('Policy Characteristics'!K:K,MATCH($C1792,'Policy Characteristics'!$C:$C,0))),"",INDEX('Policy Characteristics'!K:K,MATCH($C1792,'Policy Characteristics'!$C:$C,0)))</f>
        <v/>
      </c>
      <c r="R1792" s="176" t="str">
        <f>IF(ISBLANK(INDEX('Policy Characteristics'!L:L,MATCH($C1792,'Policy Characteristics'!$C:$C,0))),"",INDEX('Policy Characteristics'!L:L,MATCH($C1792,'Policy Characteristics'!$C:$C,0)))</f>
        <v/>
      </c>
    </row>
    <row r="1793" spans="1:18" x14ac:dyDescent="0.35">
      <c r="A1793" s="176" t="str">
        <f>IF(ISBLANK(INDEX('Policy Characteristics'!A:A,MATCH($C1793,'Policy Characteristics'!$C:$C,0))),"",INDEX('Policy Characteristics'!A:A,MATCH($C1793,'Policy Characteristics'!$C:$C,0)))</f>
        <v>Cross-Sector</v>
      </c>
      <c r="B1793" s="184" t="str">
        <f>IF(ISBLANK(INDEX('Policy Characteristics'!B:B,MATCH($C1793,'Policy Characteristics'!$C:$C,0))),"",INDEX('Policy Characteristics'!B:B,MATCH($C1793,'Policy Characteristics'!$C:$C,0)))</f>
        <v>Non BAU CBAM Industry Qualification</v>
      </c>
      <c r="C1793" t="s">
        <v>2532</v>
      </c>
      <c r="H1793" s="44">
        <v>2288</v>
      </c>
      <c r="I1793" s="196" t="s">
        <v>43</v>
      </c>
      <c r="J1793" s="177" t="str">
        <f>IF(ISBLANK(INDEX('Policy Characteristics'!D:D,MATCH($C1793,'Policy Characteristics'!$C:$C,0))),"",INDEX('Policy Characteristics'!D:D,MATCH($C1793,'Policy Characteristics'!$C:$C,0)))</f>
        <v/>
      </c>
      <c r="K1793" s="176" t="str">
        <f>IF(ISBLANK(INDEX('Policy Characteristics'!E:E,MATCH($C1793,'Policy Characteristics'!$C:$C,0))),"",INDEX('Policy Characteristics'!E:E,MATCH($C1793,'Policy Characteristics'!$C:$C,0)))</f>
        <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1</v>
      </c>
      <c r="N1793" s="176">
        <f>IF(ISBLANK(INDEX('Policy Characteristics'!H:H,MATCH($C1793,'Policy Characteristics'!$C:$C,0))),"",INDEX('Policy Characteristics'!H:H,MATCH($C1793,'Policy Characteristics'!$C:$C,0)))</f>
        <v>1</v>
      </c>
      <c r="O1793" s="176" t="str">
        <f>IF(ISBLANK(INDEX('Policy Characteristics'!I:I,MATCH($C1793,'Policy Characteristics'!$C:$C,0))),"",INDEX('Policy Characteristics'!I:I,MATCH($C1793,'Policy Characteristics'!$C:$C,0)))</f>
        <v>on/off</v>
      </c>
      <c r="P1793" s="176" t="str">
        <f>IF(ISBLANK(INDEX('Policy Characteristics'!J:J,MATCH($C1793,'Policy Characteristics'!$C:$C,0))),"",INDEX('Policy Characteristics'!J:J,MATCH($C1793,'Policy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93" s="176" t="str">
        <f>IF(ISBLANK(INDEX('Policy Characteristics'!K:K,MATCH($C1793,'Policy Characteristics'!$C:$C,0))),"",INDEX('Policy Characteristics'!K:K,MATCH($C1793,'Policy Characteristics'!$C:$C,0)))</f>
        <v/>
      </c>
      <c r="R1793" s="176" t="str">
        <f>IF(ISBLANK(INDEX('Policy Characteristics'!L:L,MATCH($C1793,'Policy Characteristics'!$C:$C,0))),"",INDEX('Policy Characteristics'!L:L,MATCH($C1793,'Policy Characteristics'!$C:$C,0)))</f>
        <v/>
      </c>
    </row>
    <row r="1794" spans="1:18" x14ac:dyDescent="0.3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t="s">
        <v>282</v>
      </c>
      <c r="D1794" s="47" t="s">
        <v>112</v>
      </c>
      <c r="E1794" s="47"/>
      <c r="F1794" s="47" t="s">
        <v>308</v>
      </c>
      <c r="G1794" s="47"/>
      <c r="H1794" s="44">
        <v>85</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building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ref="C1795:C1799" si="69">C$1794</f>
        <v>RnD Building Capital Cost Perc Reduction</v>
      </c>
      <c r="D1795" s="47" t="s">
        <v>113</v>
      </c>
      <c r="E1795" s="47"/>
      <c r="F1795" s="47" t="s">
        <v>309</v>
      </c>
      <c r="G1795" s="47"/>
      <c r="H1795" s="44">
        <v>86</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building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Building Capital Cost Perc Reduction</v>
      </c>
      <c r="D1796" s="47" t="s">
        <v>114</v>
      </c>
      <c r="E1796" s="47"/>
      <c r="F1796" s="47" t="s">
        <v>310</v>
      </c>
      <c r="G1796" s="47"/>
      <c r="H1796" s="44">
        <v>87</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building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Building Capital Cost Perc Reduction</v>
      </c>
      <c r="D1797" s="47" t="s">
        <v>115</v>
      </c>
      <c r="E1797" s="47"/>
      <c r="F1797" s="47" t="s">
        <v>311</v>
      </c>
      <c r="G1797" s="47"/>
      <c r="H1797" s="44">
        <v>88</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building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Building Capital Cost Perc Reduction</v>
      </c>
      <c r="D1798" s="47" t="s">
        <v>116</v>
      </c>
      <c r="E1798" s="47"/>
      <c r="F1798" s="47" t="s">
        <v>312</v>
      </c>
      <c r="G1798" s="47"/>
      <c r="H1798" s="44">
        <v>89</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building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Building Capital Cost Perc Reduction</v>
      </c>
      <c r="D1799" s="47" t="s">
        <v>117</v>
      </c>
      <c r="E1799" s="47"/>
      <c r="F1799" s="47" t="s">
        <v>313</v>
      </c>
      <c r="G1799" s="47"/>
      <c r="H1799" s="44">
        <v>90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building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t="s">
        <v>283</v>
      </c>
      <c r="D1800" s="47"/>
      <c r="E1800" s="47"/>
      <c r="F1800" s="47" t="s">
        <v>26</v>
      </c>
      <c r="G1800" s="47"/>
      <c r="H1800" s="44">
        <v>91</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CCS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t="s">
        <v>284</v>
      </c>
      <c r="D1801" s="47" t="s">
        <v>439</v>
      </c>
      <c r="E1801" s="47"/>
      <c r="F1801" s="47" t="s">
        <v>442</v>
      </c>
      <c r="G1801" s="47"/>
      <c r="H1801" s="44">
        <v>92</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ref="C1802:C1824" si="70">C$1801</f>
        <v>RnD Electricity Capital Cost Perc Reduction</v>
      </c>
      <c r="D1802" s="6" t="s">
        <v>2272</v>
      </c>
      <c r="E1802" s="47"/>
      <c r="F1802" s="6" t="s">
        <v>2522</v>
      </c>
      <c r="G1802" s="47"/>
      <c r="H1802" s="44">
        <v>93</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70"/>
        <v>RnD Electricity Capital Cost Perc Reduction</v>
      </c>
      <c r="D1803" s="6" t="s">
        <v>2273</v>
      </c>
      <c r="E1803" s="47"/>
      <c r="F1803" s="6" t="s">
        <v>2284</v>
      </c>
      <c r="G1803" s="47"/>
      <c r="H1803" s="44">
        <v>1810</v>
      </c>
      <c r="I1803" s="197" t="s">
        <v>43</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70"/>
        <v>RnD Electricity Capital Cost Perc Reduction</v>
      </c>
      <c r="D1804" s="6" t="s">
        <v>75</v>
      </c>
      <c r="E1804" s="47"/>
      <c r="F1804" s="6" t="s">
        <v>2285</v>
      </c>
      <c r="G1804" s="47"/>
      <c r="H1804" s="44">
        <v>94</v>
      </c>
      <c r="I1804" s="197" t="s">
        <v>43</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70"/>
        <v>RnD Electricity Capital Cost Perc Reduction</v>
      </c>
      <c r="D1805" s="6" t="s">
        <v>76</v>
      </c>
      <c r="E1805" s="47"/>
      <c r="F1805" s="6" t="s">
        <v>314</v>
      </c>
      <c r="G1805" s="47"/>
      <c r="H1805" s="44">
        <v>95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70"/>
        <v>RnD Electricity Capital Cost Perc Reduction</v>
      </c>
      <c r="D1806" s="6" t="s">
        <v>440</v>
      </c>
      <c r="E1806" s="47"/>
      <c r="F1806" s="6" t="s">
        <v>444</v>
      </c>
      <c r="G1806" s="47"/>
      <c r="H1806" s="44">
        <v>96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70"/>
        <v>RnD Electricity Capital Cost Perc Reduction</v>
      </c>
      <c r="D1807" s="6" t="s">
        <v>77</v>
      </c>
      <c r="E1807" s="47"/>
      <c r="F1807" s="6" t="s">
        <v>315</v>
      </c>
      <c r="G1807" s="47"/>
      <c r="H1807" s="44">
        <v>97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70"/>
        <v>RnD Electricity Capital Cost Perc Reduction</v>
      </c>
      <c r="D1808" s="6" t="s">
        <v>78</v>
      </c>
      <c r="E1808" s="47"/>
      <c r="F1808" s="6" t="s">
        <v>316</v>
      </c>
      <c r="G1808" s="47"/>
      <c r="H1808" s="44">
        <v>98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70"/>
        <v>RnD Electricity Capital Cost Perc Reduction</v>
      </c>
      <c r="D1809" s="6" t="s">
        <v>79</v>
      </c>
      <c r="E1809" s="47"/>
      <c r="F1809" s="6" t="s">
        <v>317</v>
      </c>
      <c r="G1809" s="47"/>
      <c r="H1809" s="44">
        <v>99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70"/>
        <v>RnD Electricity Capital Cost Perc Reduction</v>
      </c>
      <c r="D1810" s="6" t="s">
        <v>1306</v>
      </c>
      <c r="E1810" s="47"/>
      <c r="F1810" s="6" t="s">
        <v>2286</v>
      </c>
      <c r="G1810" s="47"/>
      <c r="H1810" s="44">
        <v>192</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70"/>
        <v>RnD Electricity Capital Cost Perc Reduction</v>
      </c>
      <c r="D1811" s="6" t="s">
        <v>302</v>
      </c>
      <c r="E1811" s="47"/>
      <c r="F1811" s="6" t="s">
        <v>2287</v>
      </c>
      <c r="G1811" s="47"/>
      <c r="H1811" s="44">
        <v>180</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70"/>
        <v>RnD Electricity Capital Cost Perc Reduction</v>
      </c>
      <c r="D1812" s="6" t="s">
        <v>303</v>
      </c>
      <c r="E1812" s="47"/>
      <c r="F1812" s="6" t="s">
        <v>2524</v>
      </c>
      <c r="G1812" s="47"/>
      <c r="H1812" s="44">
        <v>183</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s="176" t="str">
        <f t="shared" si="70"/>
        <v>RnD Electricity Capital Cost Perc Reduction</v>
      </c>
      <c r="D1813" s="6" t="s">
        <v>436</v>
      </c>
      <c r="E1813" s="47"/>
      <c r="F1813" s="6" t="s">
        <v>437</v>
      </c>
      <c r="G1813" s="47"/>
      <c r="H1813" s="44">
        <v>1811</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electricity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si="70"/>
        <v>RnD Electricity Capital Cost Perc Reduction</v>
      </c>
      <c r="D1814" s="6" t="s">
        <v>445</v>
      </c>
      <c r="E1814" s="47"/>
      <c r="F1814" s="6" t="s">
        <v>447</v>
      </c>
      <c r="G1814" s="47"/>
      <c r="H1814" s="44">
        <v>1812</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electricity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Electricity Capital Cost Perc Reduction</v>
      </c>
      <c r="D1815" s="6" t="s">
        <v>1622</v>
      </c>
      <c r="E1815" s="47"/>
      <c r="F1815" s="6" t="s">
        <v>2288</v>
      </c>
      <c r="G1815" s="47"/>
      <c r="H1815" s="44">
        <v>1813</v>
      </c>
      <c r="I1815" s="197" t="s">
        <v>44</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electricity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Electricity Capital Cost Perc Reduction</v>
      </c>
      <c r="D1816" s="6" t="s">
        <v>1623</v>
      </c>
      <c r="E1816" s="47"/>
      <c r="F1816" s="6" t="s">
        <v>2289</v>
      </c>
      <c r="G1816" s="47"/>
      <c r="H1816" s="44">
        <v>1814</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electricity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Electricity Capital Cost Perc Reduction</v>
      </c>
      <c r="D1817" s="6" t="s">
        <v>1624</v>
      </c>
      <c r="E1817" s="47"/>
      <c r="F1817" s="6" t="s">
        <v>2290</v>
      </c>
      <c r="G1817" s="47"/>
      <c r="H1817" s="44">
        <v>1815</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electricity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Electricity Capital Cost Perc Reduction</v>
      </c>
      <c r="D1818" s="6" t="s">
        <v>2271</v>
      </c>
      <c r="E1818" s="47"/>
      <c r="F1818" s="6" t="s">
        <v>2291</v>
      </c>
      <c r="G1818" s="47"/>
      <c r="H1818" s="44">
        <v>1816</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electricity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Electricity Capital Cost Perc Reduction</v>
      </c>
      <c r="D1819" s="6" t="s">
        <v>2274</v>
      </c>
      <c r="E1819" s="47"/>
      <c r="F1819" s="6" t="s">
        <v>2292</v>
      </c>
      <c r="G1819" s="47"/>
      <c r="H1819" s="44">
        <v>1817</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electricity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Electricity Capital Cost Perc Reduction</v>
      </c>
      <c r="D1820" s="6" t="s">
        <v>2275</v>
      </c>
      <c r="E1820" s="47"/>
      <c r="F1820" s="6" t="s">
        <v>2293</v>
      </c>
      <c r="G1820" s="47"/>
      <c r="H1820" s="44">
        <v>1818</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electricity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Electricity Capital Cost Perc Reduction</v>
      </c>
      <c r="D1821" s="6" t="s">
        <v>2276</v>
      </c>
      <c r="E1821" s="47"/>
      <c r="F1821" s="6" t="s">
        <v>2294</v>
      </c>
      <c r="G1821" s="47"/>
      <c r="H1821" s="44">
        <v>1819</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electricity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Electricity Capital Cost Perc Reduction</v>
      </c>
      <c r="D1822" s="6" t="s">
        <v>2277</v>
      </c>
      <c r="E1822" s="47"/>
      <c r="F1822" s="6" t="s">
        <v>2295</v>
      </c>
      <c r="G1822" s="47"/>
      <c r="H1822" s="44">
        <v>1820</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electricity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Electricity Capital Cost Perc Reduction</v>
      </c>
      <c r="D1823" s="6" t="s">
        <v>2353</v>
      </c>
      <c r="E1823" s="47"/>
      <c r="F1823" s="6" t="s">
        <v>2355</v>
      </c>
      <c r="G1823" s="47"/>
      <c r="H1823" s="44">
        <v>1821</v>
      </c>
      <c r="I1823" s="197" t="s">
        <v>43</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electricity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Electricity Capital Cost Perc Reduction</v>
      </c>
      <c r="D1824" s="6" t="s">
        <v>2354</v>
      </c>
      <c r="E1824" s="47"/>
      <c r="F1824" s="6" t="s">
        <v>2356</v>
      </c>
      <c r="G1824" s="47"/>
      <c r="H1824" s="44">
        <v>2245</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electricity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t="s">
        <v>285</v>
      </c>
      <c r="D1825" t="s">
        <v>1932</v>
      </c>
      <c r="E1825" s="47"/>
      <c r="F1825" s="6" t="s">
        <v>1959</v>
      </c>
      <c r="G1825" s="47"/>
      <c r="H1825" s="44">
        <v>1462</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ref="C1826:C1849" si="71">C$1825</f>
        <v>RnD Industry Capital Cost Perc Reduction</v>
      </c>
      <c r="D1826" t="s">
        <v>1933</v>
      </c>
      <c r="E1826" s="47"/>
      <c r="F1826" s="6" t="s">
        <v>1960</v>
      </c>
      <c r="G1826" s="47"/>
      <c r="H1826" s="44">
        <v>1463</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1"/>
        <v>RnD Industry Capital Cost Perc Reduction</v>
      </c>
      <c r="D1827" t="s">
        <v>1934</v>
      </c>
      <c r="E1827" s="47"/>
      <c r="F1827" s="6" t="s">
        <v>1961</v>
      </c>
      <c r="G1827" s="47"/>
      <c r="H1827" s="44">
        <v>1464</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x14ac:dyDescent="0.3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1"/>
        <v>RnD Industry Capital Cost Perc Reduction</v>
      </c>
      <c r="D1828" t="s">
        <v>1935</v>
      </c>
      <c r="E1828" s="47"/>
      <c r="F1828" s="6" t="s">
        <v>1962</v>
      </c>
      <c r="G1828" s="47"/>
      <c r="H1828" s="44">
        <v>1465</v>
      </c>
      <c r="I1828" s="197"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1"/>
        <v>RnD Industry Capital Cost Perc Reduction</v>
      </c>
      <c r="D1829" t="s">
        <v>1936</v>
      </c>
      <c r="E1829" s="47"/>
      <c r="F1829" s="6" t="s">
        <v>1963</v>
      </c>
      <c r="G1829" s="47"/>
      <c r="H1829" s="44">
        <v>1466</v>
      </c>
      <c r="I1829" s="197" t="s">
        <v>43</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1"/>
        <v>RnD Industry Capital Cost Perc Reduction</v>
      </c>
      <c r="D1830" t="s">
        <v>1937</v>
      </c>
      <c r="E1830" s="47"/>
      <c r="F1830" s="6" t="s">
        <v>1964</v>
      </c>
      <c r="G1830" s="47"/>
      <c r="H1830" s="44">
        <v>1467</v>
      </c>
      <c r="I1830" s="197" t="s">
        <v>43</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1"/>
        <v>RnD Industry Capital Cost Perc Reduction</v>
      </c>
      <c r="D1831" t="s">
        <v>1938</v>
      </c>
      <c r="E1831" s="47"/>
      <c r="F1831" s="6" t="s">
        <v>1965</v>
      </c>
      <c r="G1831" s="47"/>
      <c r="H1831" s="44">
        <v>1468</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1"/>
        <v>RnD Industry Capital Cost Perc Reduction</v>
      </c>
      <c r="D1832" t="s">
        <v>1939</v>
      </c>
      <c r="E1832" s="47"/>
      <c r="F1832" s="6" t="s">
        <v>1966</v>
      </c>
      <c r="G1832" s="47"/>
      <c r="H1832" s="44">
        <v>1469</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1"/>
        <v>RnD Industry Capital Cost Perc Reduction</v>
      </c>
      <c r="D1833" t="s">
        <v>1940</v>
      </c>
      <c r="E1833" s="47"/>
      <c r="F1833" s="6" t="s">
        <v>1967</v>
      </c>
      <c r="G1833" s="47"/>
      <c r="H1833" s="44">
        <v>1470</v>
      </c>
      <c r="I1833" s="197" t="s">
        <v>43</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1"/>
        <v>RnD Industry Capital Cost Perc Reduction</v>
      </c>
      <c r="D1834" t="s">
        <v>1941</v>
      </c>
      <c r="E1834" s="47"/>
      <c r="F1834" s="6" t="s">
        <v>319</v>
      </c>
      <c r="G1834" s="47"/>
      <c r="H1834" s="44">
        <v>1471</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1"/>
        <v>RnD Industry Capital Cost Perc Reduction</v>
      </c>
      <c r="D1835" t="s">
        <v>1942</v>
      </c>
      <c r="E1835" s="47"/>
      <c r="F1835" s="6" t="s">
        <v>1968</v>
      </c>
      <c r="G1835" s="47"/>
      <c r="H1835" s="44">
        <v>1472</v>
      </c>
      <c r="I1835" s="197" t="s">
        <v>44</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1"/>
        <v>RnD Industry Capital Cost Perc Reduction</v>
      </c>
      <c r="D1836" t="s">
        <v>1943</v>
      </c>
      <c r="E1836" s="47"/>
      <c r="F1836" s="6" t="s">
        <v>1969</v>
      </c>
      <c r="G1836" s="47"/>
      <c r="H1836" s="44">
        <v>1473</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1"/>
        <v>RnD Industry Capital Cost Perc Reduction</v>
      </c>
      <c r="D1837" t="s">
        <v>1944</v>
      </c>
      <c r="E1837" s="47"/>
      <c r="F1837" s="6" t="s">
        <v>1970</v>
      </c>
      <c r="G1837" s="47"/>
      <c r="H1837" s="44">
        <v>1474</v>
      </c>
      <c r="I1837" s="197" t="s">
        <v>43</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76" t="str">
        <f t="shared" si="71"/>
        <v>RnD Industry Capital Cost Perc Reduction</v>
      </c>
      <c r="D1838" t="s">
        <v>1945</v>
      </c>
      <c r="E1838" s="47"/>
      <c r="F1838" s="6" t="s">
        <v>318</v>
      </c>
      <c r="G1838" s="47"/>
      <c r="H1838" s="44">
        <v>1475</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industry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si="71"/>
        <v>RnD Industry Capital Cost Perc Reduction</v>
      </c>
      <c r="D1839" t="s">
        <v>1946</v>
      </c>
      <c r="E1839" s="47"/>
      <c r="F1839" s="6" t="s">
        <v>1971</v>
      </c>
      <c r="G1839" s="47"/>
      <c r="H1839" s="44">
        <v>1476</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industry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ht="29" x14ac:dyDescent="0.3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Industry Capital Cost Perc Reduction</v>
      </c>
      <c r="D1840" t="s">
        <v>1947</v>
      </c>
      <c r="E1840" s="47"/>
      <c r="F1840" s="6" t="s">
        <v>1972</v>
      </c>
      <c r="G1840" s="47"/>
      <c r="H1840" s="44">
        <v>1477</v>
      </c>
      <c r="I1840" s="198" t="s">
        <v>44</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industry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Industry Capital Cost Perc Reduction</v>
      </c>
      <c r="D1841" t="s">
        <v>1948</v>
      </c>
      <c r="E1841" s="47"/>
      <c r="F1841" s="6" t="s">
        <v>1973</v>
      </c>
      <c r="G1841" s="47"/>
      <c r="H1841" s="44">
        <v>1478</v>
      </c>
      <c r="I1841" s="198" t="s">
        <v>44</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industry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Industry Capital Cost Perc Reduction</v>
      </c>
      <c r="D1842" t="s">
        <v>1949</v>
      </c>
      <c r="E1842" s="47"/>
      <c r="F1842" s="6" t="s">
        <v>1974</v>
      </c>
      <c r="G1842" s="47"/>
      <c r="H1842" s="44">
        <v>1479</v>
      </c>
      <c r="I1842" s="197" t="s">
        <v>44</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industry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Industry Capital Cost Perc Reduction</v>
      </c>
      <c r="D1843" t="s">
        <v>1950</v>
      </c>
      <c r="E1843" s="47"/>
      <c r="F1843" s="6" t="s">
        <v>1975</v>
      </c>
      <c r="G1843" s="47"/>
      <c r="H1843" s="44">
        <v>1480</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industry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Industry Capital Cost Perc Reduction</v>
      </c>
      <c r="D1844" t="s">
        <v>1951</v>
      </c>
      <c r="E1844" s="47"/>
      <c r="F1844" s="6" t="s">
        <v>1976</v>
      </c>
      <c r="G1844" s="47"/>
      <c r="H1844" s="44">
        <v>1481</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industry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x14ac:dyDescent="0.3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Capital Cost Reduction</v>
      </c>
      <c r="C1845" s="176" t="str">
        <f t="shared" si="71"/>
        <v>RnD Industry Capital Cost Perc Reduction</v>
      </c>
      <c r="D1845" t="s">
        <v>1952</v>
      </c>
      <c r="E1845" s="47"/>
      <c r="F1845" s="6" t="s">
        <v>1977</v>
      </c>
      <c r="G1845" s="47"/>
      <c r="H1845" s="44">
        <v>1482</v>
      </c>
      <c r="I1845" s="198" t="s">
        <v>44</v>
      </c>
      <c r="J1845" s="177" t="str">
        <f>IF(ISBLANK(INDEX('Policy Characteristics'!D:D,MATCH($C1845,'Policy Characteristics'!$C:$C,0))),"",INDEX('Policy Characteristics'!D:D,MATCH($C1845,'Policy Characteristics'!$C:$C,0)))</f>
        <v>R&amp;D Capital Cost Reductions</v>
      </c>
      <c r="K1845" s="176" t="str">
        <f>IF(ISBLANK(INDEX('Policy Characteristics'!E:E,MATCH($C1845,'Policy Characteristics'!$C:$C,0))),"",INDEX('Policy Characteristics'!E:E,MATCH($C1845,'Policy Characteristics'!$C:$C,0)))</f>
        <v>RnD industry capital cost reduction</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0.4</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reduction in cost</v>
      </c>
      <c r="P1845" s="176"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176" t="str">
        <f>IF(ISBLANK(INDEX('Policy Characteristics'!K:K,MATCH($C1845,'Policy Characteristics'!$C:$C,0))),"",INDEX('Policy Characteristics'!K:K,MATCH($C1845,'Policy Characteristics'!$C:$C,0)))</f>
        <v>architectural-design.html#rnd</v>
      </c>
      <c r="R1845" s="176" t="str">
        <f>IF(ISBLANK(INDEX('Policy Characteristics'!L:L,MATCH($C1845,'Policy Characteristics'!$C:$C,0))),"",INDEX('Policy Characteristics'!L:L,MATCH($C1845,'Policy Characteristics'!$C:$C,0)))</f>
        <v>research-and-development.html</v>
      </c>
    </row>
    <row r="1846" spans="1:18" x14ac:dyDescent="0.3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Capital Cost Reduction</v>
      </c>
      <c r="C1846" s="176" t="str">
        <f t="shared" si="71"/>
        <v>RnD Industry Capital Cost Perc Reduction</v>
      </c>
      <c r="D1846" t="s">
        <v>1953</v>
      </c>
      <c r="E1846" s="47"/>
      <c r="F1846" s="6" t="s">
        <v>1978</v>
      </c>
      <c r="G1846" s="47"/>
      <c r="H1846" s="44">
        <v>1483</v>
      </c>
      <c r="I1846" s="197" t="s">
        <v>43</v>
      </c>
      <c r="J1846" s="177" t="str">
        <f>IF(ISBLANK(INDEX('Policy Characteristics'!D:D,MATCH($C1846,'Policy Characteristics'!$C:$C,0))),"",INDEX('Policy Characteristics'!D:D,MATCH($C1846,'Policy Characteristics'!$C:$C,0)))</f>
        <v>R&amp;D Capital Cost Reductions</v>
      </c>
      <c r="K1846" s="176" t="str">
        <f>IF(ISBLANK(INDEX('Policy Characteristics'!E:E,MATCH($C1846,'Policy Characteristics'!$C:$C,0))),"",INDEX('Policy Characteristics'!E:E,MATCH($C1846,'Policy Characteristics'!$C:$C,0)))</f>
        <v>RnD industry capital cost reduction</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0.4</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reduction in cost</v>
      </c>
      <c r="P1846" s="176"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176" t="str">
        <f>IF(ISBLANK(INDEX('Policy Characteristics'!K:K,MATCH($C1846,'Policy Characteristics'!$C:$C,0))),"",INDEX('Policy Characteristics'!K:K,MATCH($C1846,'Policy Characteristics'!$C:$C,0)))</f>
        <v>architectural-design.html#rnd</v>
      </c>
      <c r="R1846" s="176" t="str">
        <f>IF(ISBLANK(INDEX('Policy Characteristics'!L:L,MATCH($C1846,'Policy Characteristics'!$C:$C,0))),"",INDEX('Policy Characteristics'!L:L,MATCH($C1846,'Policy Characteristics'!$C:$C,0)))</f>
        <v>research-and-development.html</v>
      </c>
    </row>
    <row r="1847" spans="1:18" x14ac:dyDescent="0.3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Capital Cost Reduction</v>
      </c>
      <c r="C1847" s="176" t="str">
        <f t="shared" si="71"/>
        <v>RnD Industry Capital Cost Perc Reduction</v>
      </c>
      <c r="D1847" t="s">
        <v>1954</v>
      </c>
      <c r="E1847" s="47"/>
      <c r="F1847" s="6" t="s">
        <v>1979</v>
      </c>
      <c r="G1847" s="47"/>
      <c r="H1847" s="44">
        <v>1484</v>
      </c>
      <c r="I1847" s="197" t="s">
        <v>43</v>
      </c>
      <c r="J1847" s="177" t="str">
        <f>IF(ISBLANK(INDEX('Policy Characteristics'!D:D,MATCH($C1847,'Policy Characteristics'!$C:$C,0))),"",INDEX('Policy Characteristics'!D:D,MATCH($C1847,'Policy Characteristics'!$C:$C,0)))</f>
        <v>R&amp;D Capital Cost Reductions</v>
      </c>
      <c r="K1847" s="176" t="str">
        <f>IF(ISBLANK(INDEX('Policy Characteristics'!E:E,MATCH($C1847,'Policy Characteristics'!$C:$C,0))),"",INDEX('Policy Characteristics'!E:E,MATCH($C1847,'Policy Characteristics'!$C:$C,0)))</f>
        <v>RnD industry capital cost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0.4</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cost</v>
      </c>
      <c r="P1847" s="176"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Capital Cost Reduction</v>
      </c>
      <c r="C1848" s="176" t="str">
        <f t="shared" si="71"/>
        <v>RnD Industry Capital Cost Perc Reduction</v>
      </c>
      <c r="D1848" t="s">
        <v>1955</v>
      </c>
      <c r="E1848" s="47"/>
      <c r="F1848" s="6" t="s">
        <v>1980</v>
      </c>
      <c r="G1848" s="47"/>
      <c r="H1848" s="44">
        <v>1485</v>
      </c>
      <c r="I1848" s="197" t="s">
        <v>43</v>
      </c>
      <c r="J1848" s="177" t="str">
        <f>IF(ISBLANK(INDEX('Policy Characteristics'!D:D,MATCH($C1848,'Policy Characteristics'!$C:$C,0))),"",INDEX('Policy Characteristics'!D:D,MATCH($C1848,'Policy Characteristics'!$C:$C,0)))</f>
        <v>R&amp;D Capital Cost Reductions</v>
      </c>
      <c r="K1848" s="176" t="str">
        <f>IF(ISBLANK(INDEX('Policy Characteristics'!E:E,MATCH($C1848,'Policy Characteristics'!$C:$C,0))),"",INDEX('Policy Characteristics'!E:E,MATCH($C1848,'Policy Characteristics'!$C:$C,0)))</f>
        <v>RnD industry capital cost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0.4</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cost</v>
      </c>
      <c r="P1848" s="176"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Capital Cost Reduction</v>
      </c>
      <c r="C1849" s="176" t="str">
        <f t="shared" si="71"/>
        <v>RnD Industry Capital Cost Perc Reduction</v>
      </c>
      <c r="D1849" t="s">
        <v>1956</v>
      </c>
      <c r="E1849" s="47"/>
      <c r="F1849" s="6" t="s">
        <v>1981</v>
      </c>
      <c r="G1849" s="47"/>
      <c r="H1849" s="44">
        <v>1486</v>
      </c>
      <c r="I1849" s="197" t="s">
        <v>44</v>
      </c>
      <c r="J1849" s="177" t="str">
        <f>IF(ISBLANK(INDEX('Policy Characteristics'!D:D,MATCH($C1849,'Policy Characteristics'!$C:$C,0))),"",INDEX('Policy Characteristics'!D:D,MATCH($C1849,'Policy Characteristics'!$C:$C,0)))</f>
        <v>R&amp;D Capital Cost Reductions</v>
      </c>
      <c r="K1849" s="176" t="str">
        <f>IF(ISBLANK(INDEX('Policy Characteristics'!E:E,MATCH($C1849,'Policy Characteristics'!$C:$C,0))),"",INDEX('Policy Characteristics'!E:E,MATCH($C1849,'Policy Characteristics'!$C:$C,0)))</f>
        <v>RnD industry capital cost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0.4</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cost</v>
      </c>
      <c r="P1849" s="176"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Capital Cost Reduction</v>
      </c>
      <c r="C1850" s="191" t="s">
        <v>286</v>
      </c>
      <c r="D1850" s="47" t="s">
        <v>1136</v>
      </c>
      <c r="E1850" s="47"/>
      <c r="F1850" s="47" t="s">
        <v>461</v>
      </c>
      <c r="G1850" s="47"/>
      <c r="H1850" s="44">
        <v>108</v>
      </c>
      <c r="I1850" s="197" t="s">
        <v>43</v>
      </c>
      <c r="J1850" s="177" t="str">
        <f>IF(ISBLANK(INDEX('Policy Characteristics'!D:D,MATCH($C1850,'Policy Characteristics'!$C:$C,0))),"",INDEX('Policy Characteristics'!D:D,MATCH($C1850,'Policy Characteristics'!$C:$C,0)))</f>
        <v>R&amp;D Capital Cost Reductions</v>
      </c>
      <c r="K1850" s="176" t="str">
        <f>IF(ISBLANK(INDEX('Policy Characteristics'!E:E,MATCH($C1850,'Policy Characteristics'!$C:$C,0))),"",INDEX('Policy Characteristics'!E:E,MATCH($C1850,'Policy Characteristics'!$C:$C,0)))</f>
        <v>RnD transportation capital cost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0.4</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cost</v>
      </c>
      <c r="P1850" s="176"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Capital Cost Reduction</v>
      </c>
      <c r="C1851" s="176" t="str">
        <f t="shared" ref="C1851:C1856" si="72">C$1850</f>
        <v>RnD Transportation Capital Cost Perc Reduction</v>
      </c>
      <c r="D1851" s="47" t="s">
        <v>1137</v>
      </c>
      <c r="E1851" s="47"/>
      <c r="F1851" s="47" t="s">
        <v>462</v>
      </c>
      <c r="G1851" s="47"/>
      <c r="H1851" s="44">
        <v>109</v>
      </c>
      <c r="I1851" s="197" t="s">
        <v>43</v>
      </c>
      <c r="J1851" s="177" t="str">
        <f>IF(ISBLANK(INDEX('Policy Characteristics'!D:D,MATCH($C1851,'Policy Characteristics'!$C:$C,0))),"",INDEX('Policy Characteristics'!D:D,MATCH($C1851,'Policy Characteristics'!$C:$C,0)))</f>
        <v>R&amp;D Capital Cost Reductions</v>
      </c>
      <c r="K1851" s="176" t="str">
        <f>IF(ISBLANK(INDEX('Policy Characteristics'!E:E,MATCH($C1851,'Policy Characteristics'!$C:$C,0))),"",INDEX('Policy Characteristics'!E:E,MATCH($C1851,'Policy Characteristics'!$C:$C,0)))</f>
        <v>RnD transportation capital cost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0.4</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cost</v>
      </c>
      <c r="P1851" s="176"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Capital Cost Reduction</v>
      </c>
      <c r="C1852" s="176" t="str">
        <f t="shared" si="72"/>
        <v>RnD Transportation Capital Cost Perc Reduction</v>
      </c>
      <c r="D1852" s="47" t="s">
        <v>1138</v>
      </c>
      <c r="E1852" s="47"/>
      <c r="F1852" s="47" t="s">
        <v>463</v>
      </c>
      <c r="G1852" s="47"/>
      <c r="H1852" s="44">
        <v>110</v>
      </c>
      <c r="I1852" s="197" t="s">
        <v>43</v>
      </c>
      <c r="J1852" s="177" t="str">
        <f>IF(ISBLANK(INDEX('Policy Characteristics'!D:D,MATCH($C1852,'Policy Characteristics'!$C:$C,0))),"",INDEX('Policy Characteristics'!D:D,MATCH($C1852,'Policy Characteristics'!$C:$C,0)))</f>
        <v>R&amp;D Capital Cost Reductions</v>
      </c>
      <c r="K1852" s="176" t="str">
        <f>IF(ISBLANK(INDEX('Policy Characteristics'!E:E,MATCH($C1852,'Policy Characteristics'!$C:$C,0))),"",INDEX('Policy Characteristics'!E:E,MATCH($C1852,'Policy Characteristics'!$C:$C,0)))</f>
        <v>RnD transportation capital cost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0.4</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cost</v>
      </c>
      <c r="P1852" s="176"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Capital Cost Reduction</v>
      </c>
      <c r="C1853" s="176" t="str">
        <f t="shared" si="72"/>
        <v>RnD Transportation Capital Cost Perc Reduction</v>
      </c>
      <c r="D1853" s="47" t="s">
        <v>1139</v>
      </c>
      <c r="E1853" s="47"/>
      <c r="F1853" s="47" t="s">
        <v>464</v>
      </c>
      <c r="G1853" s="47"/>
      <c r="H1853" s="44">
        <v>111</v>
      </c>
      <c r="I1853" s="197" t="s">
        <v>43</v>
      </c>
      <c r="J1853" s="177" t="str">
        <f>IF(ISBLANK(INDEX('Policy Characteristics'!D:D,MATCH($C1853,'Policy Characteristics'!$C:$C,0))),"",INDEX('Policy Characteristics'!D:D,MATCH($C1853,'Policy Characteristics'!$C:$C,0)))</f>
        <v>R&amp;D Capital Cost Reductions</v>
      </c>
      <c r="K1853" s="176" t="str">
        <f>IF(ISBLANK(INDEX('Policy Characteristics'!E:E,MATCH($C1853,'Policy Characteristics'!$C:$C,0))),"",INDEX('Policy Characteristics'!E:E,MATCH($C1853,'Policy Characteristics'!$C:$C,0)))</f>
        <v>RnD transportation capital cost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0.4</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cost</v>
      </c>
      <c r="P1853" s="176"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Capital Cost Reduction</v>
      </c>
      <c r="C1854" s="176" t="str">
        <f t="shared" si="72"/>
        <v>RnD Transportation Capital Cost Perc Reduction</v>
      </c>
      <c r="D1854" s="47" t="s">
        <v>1140</v>
      </c>
      <c r="E1854" s="47"/>
      <c r="F1854" s="47" t="s">
        <v>465</v>
      </c>
      <c r="G1854" s="47"/>
      <c r="H1854" s="44">
        <v>112</v>
      </c>
      <c r="I1854" s="197" t="s">
        <v>43</v>
      </c>
      <c r="J1854" s="177" t="str">
        <f>IF(ISBLANK(INDEX('Policy Characteristics'!D:D,MATCH($C1854,'Policy Characteristics'!$C:$C,0))),"",INDEX('Policy Characteristics'!D:D,MATCH($C1854,'Policy Characteristics'!$C:$C,0)))</f>
        <v>R&amp;D Capital Cost Reductions</v>
      </c>
      <c r="K1854" s="176" t="str">
        <f>IF(ISBLANK(INDEX('Policy Characteristics'!E:E,MATCH($C1854,'Policy Characteristics'!$C:$C,0))),"",INDEX('Policy Characteristics'!E:E,MATCH($C1854,'Policy Characteristics'!$C:$C,0)))</f>
        <v>RnD transportation capital cost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0.4</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cost</v>
      </c>
      <c r="P1854" s="176"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Capital Cost Reduction</v>
      </c>
      <c r="C1855" s="176" t="str">
        <f t="shared" si="72"/>
        <v>RnD Transportation Capital Cost Perc Reduction</v>
      </c>
      <c r="D1855" s="47" t="s">
        <v>1386</v>
      </c>
      <c r="E1855" s="47"/>
      <c r="F1855" s="47" t="s">
        <v>1666</v>
      </c>
      <c r="G1855" s="47"/>
      <c r="H1855" s="44">
        <v>113</v>
      </c>
      <c r="I1855" s="197" t="s">
        <v>43</v>
      </c>
      <c r="J1855" s="177" t="str">
        <f>IF(ISBLANK(INDEX('Policy Characteristics'!D:D,MATCH($C1855,'Policy Characteristics'!$C:$C,0))),"",INDEX('Policy Characteristics'!D:D,MATCH($C1855,'Policy Characteristics'!$C:$C,0)))</f>
        <v>R&amp;D Capital Cost Reductions</v>
      </c>
      <c r="K1855" s="176" t="str">
        <f>IF(ISBLANK(INDEX('Policy Characteristics'!E:E,MATCH($C1855,'Policy Characteristics'!$C:$C,0))),"",INDEX('Policy Characteristics'!E:E,MATCH($C1855,'Policy Characteristics'!$C:$C,0)))</f>
        <v>RnD transportation capital cost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0.4</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cost</v>
      </c>
      <c r="P1855" s="176"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Capital Cost Reduction</v>
      </c>
      <c r="C1856" s="176" t="str">
        <f t="shared" si="72"/>
        <v>RnD Transportation Capital Cost Perc Reduction</v>
      </c>
      <c r="D1856" s="47" t="s">
        <v>1385</v>
      </c>
      <c r="E1856" s="47"/>
      <c r="F1856" s="47" t="s">
        <v>1667</v>
      </c>
      <c r="G1856" s="47"/>
      <c r="H1856" s="44">
        <v>523</v>
      </c>
      <c r="I1856" s="197" t="s">
        <v>43</v>
      </c>
      <c r="J1856" s="177" t="str">
        <f>IF(ISBLANK(INDEX('Policy Characteristics'!D:D,MATCH($C1856,'Policy Characteristics'!$C:$C,0))),"",INDEX('Policy Characteristics'!D:D,MATCH($C1856,'Policy Characteristics'!$C:$C,0)))</f>
        <v>R&amp;D Capital Cost Reductions</v>
      </c>
      <c r="K1856" s="176" t="str">
        <f>IF(ISBLANK(INDEX('Policy Characteristics'!E:E,MATCH($C1856,'Policy Characteristics'!$C:$C,0))),"",INDEX('Policy Characteristics'!E:E,MATCH($C1856,'Policy Characteristics'!$C:$C,0)))</f>
        <v>RnD transportation capital cost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0.4</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cost</v>
      </c>
      <c r="P1856" s="176" t="str">
        <f>IF(ISBLANK(INDEX('Policy Characteristics'!J:J,MATCH($C1856,'Policy Characteristics'!$C:$C,0))),"",INDEX('Policy Characteristics'!J:J,MATCH($C1856,'Policy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s="2" customFormat="1" x14ac:dyDescent="0.3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Direct Air Capture</v>
      </c>
      <c r="C1857" s="191" t="s">
        <v>1677</v>
      </c>
      <c r="D1857" s="6"/>
      <c r="E1857" s="6"/>
      <c r="F1857" s="6"/>
      <c r="G1857" s="6"/>
      <c r="H1857" s="49">
        <v>525</v>
      </c>
      <c r="I1857" s="198" t="s">
        <v>43</v>
      </c>
      <c r="J1857" s="177" t="str">
        <f>IF(ISBLANK(INDEX('Policy Characteristics'!D:D,MATCH($C1857,'Policy Characteristics'!$C:$C,0))),"",INDEX('Policy Characteristics'!D:D,MATCH($C1857,'Policy Characteristics'!$C:$C,0)))</f>
        <v>Direct Air Capture</v>
      </c>
      <c r="K1857" s="176" t="str">
        <f>IF(ISBLANK(INDEX('Policy Characteristics'!E:E,MATCH($C1857,'Policy Characteristics'!$C:$C,0))),"",INDEX('Policy Characteristics'!E:E,MATCH($C1857,'Policy Characteristics'!$C:$C,0)))</f>
        <v>geoeng direct air capture</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1</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of potential achieved</v>
      </c>
      <c r="P1857" s="176" t="str">
        <f>IF(ISBLANK(INDEX('Policy Characteristics'!J:J,MATCH($C1857,'Policy Characteristics'!$C:$C,0))),"",INDEX('Policy Characteristics'!J:J,MATCH($C1857,'Policy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57" s="176" t="str">
        <f>IF(ISBLANK(INDEX('Policy Characteristics'!K:K,MATCH($C1857,'Policy Characteristics'!$C:$C,0))),"",INDEX('Policy Characteristics'!K:K,MATCH($C1857,'Policy Characteristics'!$C:$C,0)))</f>
        <v>direct-air-capture.html#dac</v>
      </c>
      <c r="R1857" s="176" t="str">
        <f>IF(ISBLANK(INDEX('Policy Characteristics'!L:L,MATCH($C1857,'Policy Characteristics'!$C:$C,0))),"",INDEX('Policy Characteristics'!L:L,MATCH($C1857,'Policy Characteristics'!$C:$C,0)))</f>
        <v>direct-air-capture.html</v>
      </c>
    </row>
    <row r="1858" spans="1:18" s="2" customFormat="1" x14ac:dyDescent="0.3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Enhanced Rock Weathering</v>
      </c>
      <c r="C1858" s="191" t="s">
        <v>2688</v>
      </c>
      <c r="D1858" s="6"/>
      <c r="E1858" s="6"/>
      <c r="F1858" s="6"/>
      <c r="G1858" s="6"/>
      <c r="H1858" s="49">
        <v>2313</v>
      </c>
      <c r="I1858" s="198" t="s">
        <v>43</v>
      </c>
      <c r="J1858" s="177" t="str">
        <f>IF(ISBLANK(INDEX('Policy Characteristics'!D:D,MATCH($C1858,'Policy Characteristics'!$C:$C,0))),"",INDEX('Policy Characteristics'!D:D,MATCH($C1858,'Policy Characteristics'!$C:$C,0)))</f>
        <v>Enhanced Rock Weathering</v>
      </c>
      <c r="K1858" s="176" t="str">
        <f>IF(ISBLANK(INDEX('Policy Characteristics'!E:E,MATCH($C1858,'Policy Characteristics'!$C:$C,0))),"",INDEX('Policy Characteristics'!E:E,MATCH($C1858,'Policy Characteristics'!$C:$C,0)))</f>
        <v>geoeng enhanced rock weathering</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1</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of potential achieved</v>
      </c>
      <c r="P1858" s="176" t="str">
        <f>IF(ISBLANK(INDEX('Policy Characteristics'!J:J,MATCH($C1858,'Policy Characteristics'!$C:$C,0))),"",INDEX('Policy Characteristics'!J:J,MATCH($C1858,'Policy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8" s="176" t="str">
        <f>IF(ISBLANK(INDEX('Policy Characteristics'!K:K,MATCH($C1858,'Policy Characteristics'!$C:$C,0))),"",INDEX('Policy Characteristics'!K:K,MATCH($C1858,'Policy Characteristics'!$C:$C,0)))</f>
        <v/>
      </c>
      <c r="R1858" s="176" t="str">
        <f>IF(ISBLANK(INDEX('Policy Characteristics'!L:L,MATCH($C1858,'Policy Characteristics'!$C:$C,0))),"",INDEX('Policy Characteristics'!L:L,MATCH($C1858,'Policy Characteristics'!$C:$C,0)))</f>
        <v/>
      </c>
    </row>
    <row r="1859" spans="1:18" x14ac:dyDescent="0.3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t="s">
        <v>287</v>
      </c>
      <c r="D1859" s="47" t="s">
        <v>112</v>
      </c>
      <c r="E1859" s="47"/>
      <c r="F1859" s="47" t="s">
        <v>308</v>
      </c>
      <c r="G1859" s="47"/>
      <c r="H1859" s="44">
        <v>114</v>
      </c>
      <c r="I1859" s="197" t="s">
        <v>43</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building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ref="C1860:C1864" si="73">C$1859</f>
        <v>RnD Building Fuel Use Perc Reduction</v>
      </c>
      <c r="D1860" s="47" t="s">
        <v>113</v>
      </c>
      <c r="E1860" s="47"/>
      <c r="F1860" s="47" t="s">
        <v>309</v>
      </c>
      <c r="G1860" s="47"/>
      <c r="H1860" s="44">
        <v>115</v>
      </c>
      <c r="I1860" s="197" t="s">
        <v>43</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building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Building Fuel Use Perc Reduction</v>
      </c>
      <c r="D1861" s="47" t="s">
        <v>114</v>
      </c>
      <c r="E1861" s="47"/>
      <c r="F1861" s="47" t="s">
        <v>310</v>
      </c>
      <c r="G1861" s="47"/>
      <c r="H1861" s="44">
        <v>750</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building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Building Fuel Use Perc Reduction</v>
      </c>
      <c r="D1862" s="47" t="s">
        <v>115</v>
      </c>
      <c r="E1862" s="47"/>
      <c r="F1862" s="47" t="s">
        <v>311</v>
      </c>
      <c r="G1862" s="47"/>
      <c r="H1862" s="44">
        <v>117</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building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si="73"/>
        <v>RnD Building Fuel Use Perc Reduction</v>
      </c>
      <c r="D1863" s="47" t="s">
        <v>116</v>
      </c>
      <c r="E1863" s="47"/>
      <c r="F1863" s="47" t="s">
        <v>312</v>
      </c>
      <c r="G1863" s="47"/>
      <c r="H1863" s="44">
        <v>118</v>
      </c>
      <c r="I1863" s="197" t="s">
        <v>43</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building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3"/>
        <v>RnD Building Fuel Use Perc Reduction</v>
      </c>
      <c r="D1864" s="47" t="s">
        <v>117</v>
      </c>
      <c r="E1864" s="47"/>
      <c r="F1864" s="47" t="s">
        <v>313</v>
      </c>
      <c r="G1864" s="47"/>
      <c r="H1864" s="44">
        <v>119</v>
      </c>
      <c r="I1864" s="197" t="s">
        <v>43</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building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t="s">
        <v>288</v>
      </c>
      <c r="D1865" s="47"/>
      <c r="E1865" s="47"/>
      <c r="F1865" s="47" t="s">
        <v>26</v>
      </c>
      <c r="G1865" s="47"/>
      <c r="H1865" s="44">
        <v>120</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CCS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t="s">
        <v>289</v>
      </c>
      <c r="D1866" s="47" t="s">
        <v>439</v>
      </c>
      <c r="E1866" s="47"/>
      <c r="F1866" s="47" t="s">
        <v>442</v>
      </c>
      <c r="G1866" s="47"/>
      <c r="H1866" s="44">
        <v>121</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ref="C1867:C1874" si="74">C$1866</f>
        <v>RnD Electricity Fuel Use Perc Reduction</v>
      </c>
      <c r="D1867" s="6" t="s">
        <v>2272</v>
      </c>
      <c r="E1867" s="47"/>
      <c r="F1867" s="6" t="s">
        <v>2522</v>
      </c>
      <c r="G1867" s="47"/>
      <c r="H1867" s="44">
        <v>122</v>
      </c>
      <c r="I1867" s="197" t="s">
        <v>43</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2273</v>
      </c>
      <c r="E1868" s="47"/>
      <c r="F1868" s="6" t="s">
        <v>2284</v>
      </c>
      <c r="G1868" s="47"/>
      <c r="H1868" s="44">
        <v>123</v>
      </c>
      <c r="I1868" s="197" t="s">
        <v>43</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75</v>
      </c>
      <c r="E1869" s="47"/>
      <c r="F1869" s="6" t="s">
        <v>2285</v>
      </c>
      <c r="G1869" s="47"/>
      <c r="H1869" s="44">
        <v>751</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76</v>
      </c>
      <c r="E1870" s="47"/>
      <c r="F1870" s="6" t="s">
        <v>314</v>
      </c>
      <c r="G1870" s="47"/>
      <c r="H1870" s="44">
        <v>752</v>
      </c>
      <c r="I1870" s="197" t="s">
        <v>44</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440</v>
      </c>
      <c r="E1871" s="47"/>
      <c r="F1871" s="6" t="s">
        <v>444</v>
      </c>
      <c r="G1871" s="47"/>
      <c r="H1871" s="44">
        <v>753</v>
      </c>
      <c r="I1871" s="197" t="s">
        <v>44</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77</v>
      </c>
      <c r="E1872" s="47"/>
      <c r="F1872" s="6" t="s">
        <v>315</v>
      </c>
      <c r="G1872" s="47"/>
      <c r="H1872" s="44">
        <v>754</v>
      </c>
      <c r="I1872" s="197" t="s">
        <v>44</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78</v>
      </c>
      <c r="E1873" s="47"/>
      <c r="F1873" s="6" t="s">
        <v>316</v>
      </c>
      <c r="G1873" s="47"/>
      <c r="H1873" s="44">
        <v>124</v>
      </c>
      <c r="I1873" s="197" t="s">
        <v>44</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79</v>
      </c>
      <c r="E1874" s="47"/>
      <c r="F1874" s="6" t="s">
        <v>317</v>
      </c>
      <c r="G1874" s="47"/>
      <c r="H1874" s="44">
        <v>193</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ref="C1875:C1889" si="75">C$1866</f>
        <v>RnD Electricity Fuel Use Perc Reduction</v>
      </c>
      <c r="D1875" s="6" t="s">
        <v>1306</v>
      </c>
      <c r="E1875" s="47"/>
      <c r="F1875" s="6" t="s">
        <v>2286</v>
      </c>
      <c r="G1875" s="47"/>
      <c r="H1875" s="44">
        <v>181</v>
      </c>
      <c r="I1875" s="197" t="s">
        <v>44</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5"/>
        <v>RnD Electricity Fuel Use Perc Reduction</v>
      </c>
      <c r="D1876" s="6" t="s">
        <v>302</v>
      </c>
      <c r="E1876" s="47"/>
      <c r="F1876" s="6" t="s">
        <v>2287</v>
      </c>
      <c r="G1876" s="47"/>
      <c r="H1876" s="44">
        <v>755</v>
      </c>
      <c r="I1876" s="197" t="s">
        <v>44</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5"/>
        <v>RnD Electricity Fuel Use Perc Reduction</v>
      </c>
      <c r="D1877" s="6" t="s">
        <v>303</v>
      </c>
      <c r="E1877" s="47"/>
      <c r="F1877" s="6" t="s">
        <v>2524</v>
      </c>
      <c r="G1877" s="47"/>
      <c r="H1877" s="44">
        <v>1822</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s="176" t="str">
        <f t="shared" si="75"/>
        <v>RnD Electricity Fuel Use Perc Reduction</v>
      </c>
      <c r="D1878" s="6" t="s">
        <v>436</v>
      </c>
      <c r="E1878" s="47"/>
      <c r="F1878" s="6" t="s">
        <v>437</v>
      </c>
      <c r="G1878" s="47"/>
      <c r="H1878" s="44">
        <v>1823</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electricity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si="75"/>
        <v>RnD Electricity Fuel Use Perc Reduction</v>
      </c>
      <c r="D1879" s="6" t="s">
        <v>445</v>
      </c>
      <c r="E1879" s="47"/>
      <c r="F1879" s="6" t="s">
        <v>447</v>
      </c>
      <c r="G1879" s="47"/>
      <c r="H1879" s="44">
        <v>1824</v>
      </c>
      <c r="I1879" s="197" t="s">
        <v>44</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electricity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Electricity Fuel Use Perc Reduction</v>
      </c>
      <c r="D1880" s="6" t="s">
        <v>1622</v>
      </c>
      <c r="E1880" s="47"/>
      <c r="F1880" s="6" t="s">
        <v>2288</v>
      </c>
      <c r="G1880" s="47"/>
      <c r="H1880" s="44">
        <v>1825</v>
      </c>
      <c r="I1880" s="197" t="s">
        <v>44</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electricity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Electricity Fuel Use Perc Reduction</v>
      </c>
      <c r="D1881" s="6" t="s">
        <v>1623</v>
      </c>
      <c r="E1881" s="47"/>
      <c r="F1881" s="6" t="s">
        <v>2289</v>
      </c>
      <c r="G1881" s="47"/>
      <c r="H1881" s="44">
        <v>1826</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electricity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Electricity Fuel Use Perc Reduction</v>
      </c>
      <c r="D1882" s="6" t="s">
        <v>1624</v>
      </c>
      <c r="E1882" s="47"/>
      <c r="F1882" s="6" t="s">
        <v>2290</v>
      </c>
      <c r="G1882" s="47"/>
      <c r="H1882" s="44">
        <v>1827</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electricity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Electricity Fuel Use Perc Reduction</v>
      </c>
      <c r="D1883" s="6" t="s">
        <v>2271</v>
      </c>
      <c r="E1883" s="47"/>
      <c r="F1883" s="6" t="s">
        <v>2291</v>
      </c>
      <c r="G1883" s="47"/>
      <c r="H1883" s="44">
        <v>1828</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electricity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Electricity Fuel Use Perc Reduction</v>
      </c>
      <c r="D1884" s="6" t="s">
        <v>2274</v>
      </c>
      <c r="E1884" s="47"/>
      <c r="F1884" s="6" t="s">
        <v>2292</v>
      </c>
      <c r="G1884" s="47"/>
      <c r="H1884" s="44">
        <v>1829</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electricity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Electricity Fuel Use Perc Reduction</v>
      </c>
      <c r="D1885" s="6" t="s">
        <v>2275</v>
      </c>
      <c r="E1885" s="47"/>
      <c r="F1885" s="6" t="s">
        <v>2293</v>
      </c>
      <c r="G1885" s="47"/>
      <c r="H1885" s="44">
        <v>1830</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electricity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Electricity Fuel Use Perc Reduction</v>
      </c>
      <c r="D1886" s="6" t="s">
        <v>2276</v>
      </c>
      <c r="E1886" s="47"/>
      <c r="F1886" s="6" t="s">
        <v>2294</v>
      </c>
      <c r="G1886" s="47"/>
      <c r="H1886" s="44">
        <v>1831</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electricity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Electricity Fuel Use Perc Reduction</v>
      </c>
      <c r="D1887" s="6" t="s">
        <v>2277</v>
      </c>
      <c r="E1887" s="47"/>
      <c r="F1887" s="6" t="s">
        <v>2295</v>
      </c>
      <c r="G1887" s="47"/>
      <c r="H1887" s="44">
        <v>1832</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electricity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Electricity Fuel Use Perc Reduction</v>
      </c>
      <c r="D1888" s="6" t="s">
        <v>2353</v>
      </c>
      <c r="E1888" s="47"/>
      <c r="F1888" s="6" t="s">
        <v>2355</v>
      </c>
      <c r="G1888" s="47"/>
      <c r="H1888" s="44">
        <v>1833</v>
      </c>
      <c r="I1888" s="197" t="s">
        <v>43</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electricity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Electricity Fuel Use Perc Reduction</v>
      </c>
      <c r="D1889" s="6" t="s">
        <v>2354</v>
      </c>
      <c r="E1889" s="47"/>
      <c r="F1889" s="6" t="s">
        <v>2356</v>
      </c>
      <c r="G1889" s="47"/>
      <c r="H1889" s="44">
        <v>2246</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electricity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t="s">
        <v>290</v>
      </c>
      <c r="D1890" t="s">
        <v>1932</v>
      </c>
      <c r="E1890" s="47"/>
      <c r="F1890" s="6" t="s">
        <v>1959</v>
      </c>
      <c r="G1890" s="47"/>
      <c r="H1890" s="44">
        <v>1487</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ref="C1891:C1914" si="76">C$1890</f>
        <v>RnD Industry Fuel Use Perc Reduction</v>
      </c>
      <c r="D1891" t="s">
        <v>1933</v>
      </c>
      <c r="E1891" s="47"/>
      <c r="F1891" s="6" t="s">
        <v>1960</v>
      </c>
      <c r="G1891" s="47"/>
      <c r="H1891" s="44">
        <v>1488</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6"/>
        <v>RnD Industry Fuel Use Perc Reduction</v>
      </c>
      <c r="D1892" t="s">
        <v>1934</v>
      </c>
      <c r="E1892" s="47"/>
      <c r="F1892" s="6" t="s">
        <v>1961</v>
      </c>
      <c r="G1892" s="47"/>
      <c r="H1892" s="44">
        <v>1489</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x14ac:dyDescent="0.3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6"/>
        <v>RnD Industry Fuel Use Perc Reduction</v>
      </c>
      <c r="D1893" t="s">
        <v>1935</v>
      </c>
      <c r="E1893" s="47"/>
      <c r="F1893" s="6" t="s">
        <v>1962</v>
      </c>
      <c r="G1893" s="47"/>
      <c r="H1893" s="44">
        <v>1490</v>
      </c>
      <c r="I1893" s="197"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6"/>
        <v>RnD Industry Fuel Use Perc Reduction</v>
      </c>
      <c r="D1894" t="s">
        <v>1936</v>
      </c>
      <c r="E1894" s="47"/>
      <c r="F1894" s="6" t="s">
        <v>1963</v>
      </c>
      <c r="G1894" s="47"/>
      <c r="H1894" s="44">
        <v>1491</v>
      </c>
      <c r="I1894" s="197" t="s">
        <v>43</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6"/>
        <v>RnD Industry Fuel Use Perc Reduction</v>
      </c>
      <c r="D1895" t="s">
        <v>1937</v>
      </c>
      <c r="E1895" s="47"/>
      <c r="F1895" s="6" t="s">
        <v>1964</v>
      </c>
      <c r="G1895" s="47"/>
      <c r="H1895" s="44">
        <v>1492</v>
      </c>
      <c r="I1895" s="197" t="s">
        <v>43</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6"/>
        <v>RnD Industry Fuel Use Perc Reduction</v>
      </c>
      <c r="D1896" t="s">
        <v>1938</v>
      </c>
      <c r="E1896" s="47"/>
      <c r="F1896" s="6" t="s">
        <v>1965</v>
      </c>
      <c r="G1896" s="47"/>
      <c r="H1896" s="44">
        <v>1493</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6"/>
        <v>RnD Industry Fuel Use Perc Reduction</v>
      </c>
      <c r="D1897" t="s">
        <v>1939</v>
      </c>
      <c r="E1897" s="47"/>
      <c r="F1897" s="6" t="s">
        <v>1966</v>
      </c>
      <c r="G1897" s="47"/>
      <c r="H1897" s="44">
        <v>1494</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6"/>
        <v>RnD Industry Fuel Use Perc Reduction</v>
      </c>
      <c r="D1898" t="s">
        <v>1940</v>
      </c>
      <c r="E1898" s="47"/>
      <c r="F1898" s="6" t="s">
        <v>1967</v>
      </c>
      <c r="G1898" s="47"/>
      <c r="H1898" s="44">
        <v>1495</v>
      </c>
      <c r="I1898" s="197" t="s">
        <v>43</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6"/>
        <v>RnD Industry Fuel Use Perc Reduction</v>
      </c>
      <c r="D1899" t="s">
        <v>1941</v>
      </c>
      <c r="E1899" s="47"/>
      <c r="F1899" s="6" t="s">
        <v>319</v>
      </c>
      <c r="G1899" s="47"/>
      <c r="H1899" s="44">
        <v>1496</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6"/>
        <v>RnD Industry Fuel Use Perc Reduction</v>
      </c>
      <c r="D1900" t="s">
        <v>1942</v>
      </c>
      <c r="E1900" s="47"/>
      <c r="F1900" s="6" t="s">
        <v>1968</v>
      </c>
      <c r="G1900" s="47"/>
      <c r="H1900" s="44">
        <v>1497</v>
      </c>
      <c r="I1900" s="197" t="s">
        <v>44</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6"/>
        <v>RnD Industry Fuel Use Perc Reduction</v>
      </c>
      <c r="D1901" t="s">
        <v>1943</v>
      </c>
      <c r="E1901" s="47"/>
      <c r="F1901" s="6" t="s">
        <v>1969</v>
      </c>
      <c r="G1901" s="47"/>
      <c r="H1901" s="44">
        <v>1498</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6"/>
        <v>RnD Industry Fuel Use Perc Reduction</v>
      </c>
      <c r="D1902" t="s">
        <v>1944</v>
      </c>
      <c r="E1902" s="47"/>
      <c r="F1902" s="6" t="s">
        <v>1970</v>
      </c>
      <c r="G1902" s="47"/>
      <c r="H1902" s="44">
        <v>1499</v>
      </c>
      <c r="I1902" s="197" t="s">
        <v>43</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s="176" t="str">
        <f t="shared" si="76"/>
        <v>RnD Industry Fuel Use Perc Reduction</v>
      </c>
      <c r="D1903" t="s">
        <v>1945</v>
      </c>
      <c r="E1903" s="47"/>
      <c r="F1903" s="6" t="s">
        <v>318</v>
      </c>
      <c r="G1903" s="47"/>
      <c r="H1903" s="44">
        <v>1500</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industry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si="76"/>
        <v>RnD Industry Fuel Use Perc Reduction</v>
      </c>
      <c r="D1904" t="s">
        <v>1946</v>
      </c>
      <c r="E1904" s="47"/>
      <c r="F1904" s="6" t="s">
        <v>1971</v>
      </c>
      <c r="G1904" s="47"/>
      <c r="H1904" s="44">
        <v>1501</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industry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ht="29" x14ac:dyDescent="0.3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Industry Fuel Use Perc Reduction</v>
      </c>
      <c r="D1905" t="s">
        <v>1947</v>
      </c>
      <c r="E1905" s="47"/>
      <c r="F1905" s="6" t="s">
        <v>1972</v>
      </c>
      <c r="G1905" s="47"/>
      <c r="H1905" s="44">
        <v>1502</v>
      </c>
      <c r="I1905" s="198" t="s">
        <v>44</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industry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Industry Fuel Use Perc Reduction</v>
      </c>
      <c r="D1906" t="s">
        <v>1948</v>
      </c>
      <c r="E1906" s="47"/>
      <c r="F1906" s="6" t="s">
        <v>1973</v>
      </c>
      <c r="G1906" s="47"/>
      <c r="H1906" s="44">
        <v>1503</v>
      </c>
      <c r="I1906" s="198" t="s">
        <v>44</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industry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Industry Fuel Use Perc Reduction</v>
      </c>
      <c r="D1907" t="s">
        <v>1949</v>
      </c>
      <c r="E1907" s="47"/>
      <c r="F1907" s="6" t="s">
        <v>1974</v>
      </c>
      <c r="G1907" s="47"/>
      <c r="H1907" s="44">
        <v>1504</v>
      </c>
      <c r="I1907" s="197" t="s">
        <v>44</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industry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Industry Fuel Use Perc Reduction</v>
      </c>
      <c r="D1908" t="s">
        <v>1950</v>
      </c>
      <c r="E1908" s="47"/>
      <c r="F1908" s="6" t="s">
        <v>1975</v>
      </c>
      <c r="G1908" s="47"/>
      <c r="H1908" s="44">
        <v>1505</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industry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Industry Fuel Use Perc Reduction</v>
      </c>
      <c r="D1909" t="s">
        <v>1951</v>
      </c>
      <c r="E1909" s="47"/>
      <c r="F1909" s="6" t="s">
        <v>1976</v>
      </c>
      <c r="G1909" s="47"/>
      <c r="H1909" s="44">
        <v>1506</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industry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5">
      <c r="A1910" s="176" t="str">
        <f>IF(ISBLANK(INDEX('Policy Characteristics'!A:A,MATCH($C1910,'Policy Characteristics'!$C:$C,0))),"",INDEX('Policy Characteristics'!A:A,MATCH($C1910,'Policy Characteristics'!$C:$C,0)))</f>
        <v>Research and Development</v>
      </c>
      <c r="B1910" s="184" t="str">
        <f>IF(ISBLANK(INDEX('Policy Characteristics'!B:B,MATCH($C1910,'Policy Characteristics'!$C:$C,0))),"",INDEX('Policy Characteristics'!B:B,MATCH($C1910,'Policy Characteristics'!$C:$C,0)))</f>
        <v>Fuel Use Reduction</v>
      </c>
      <c r="C1910" s="176" t="str">
        <f t="shared" si="76"/>
        <v>RnD Industry Fuel Use Perc Reduction</v>
      </c>
      <c r="D1910" t="s">
        <v>1952</v>
      </c>
      <c r="E1910" s="47"/>
      <c r="F1910" s="6" t="s">
        <v>1977</v>
      </c>
      <c r="G1910" s="47"/>
      <c r="H1910" s="44">
        <v>1507</v>
      </c>
      <c r="I1910" s="198" t="s">
        <v>44</v>
      </c>
      <c r="J1910" s="177" t="str">
        <f>IF(ISBLANK(INDEX('Policy Characteristics'!D:D,MATCH($C1910,'Policy Characteristics'!$C:$C,0))),"",INDEX('Policy Characteristics'!D:D,MATCH($C1910,'Policy Characteristics'!$C:$C,0)))</f>
        <v>R&amp;D Fuel Use Reductions</v>
      </c>
      <c r="K1910" s="176" t="str">
        <f>IF(ISBLANK(INDEX('Policy Characteristics'!E:E,MATCH($C1910,'Policy Characteristics'!$C:$C,0))),"",INDEX('Policy Characteristics'!E:E,MATCH($C1910,'Policy Characteristics'!$C:$C,0)))</f>
        <v>RnD industry fuel use reduction</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0.3</v>
      </c>
      <c r="N1910" s="176">
        <f>IF(ISBLANK(INDEX('Policy Characteristics'!H:H,MATCH($C1910,'Policy Characteristics'!$C:$C,0))),"",INDEX('Policy Characteristics'!H:H,MATCH($C1910,'Policy Characteristics'!$C:$C,0)))</f>
        <v>0.01</v>
      </c>
      <c r="O1910" s="176" t="str">
        <f>IF(ISBLANK(INDEX('Policy Characteristics'!I:I,MATCH($C1910,'Policy Characteristics'!$C:$C,0))),"",INDEX('Policy Characteristics'!I:I,MATCH($C1910,'Policy Characteristics'!$C:$C,0)))</f>
        <v>% reduction in fuel use</v>
      </c>
      <c r="P1910" s="176"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176" t="str">
        <f>IF(ISBLANK(INDEX('Policy Characteristics'!K:K,MATCH($C1910,'Policy Characteristics'!$C:$C,0))),"",INDEX('Policy Characteristics'!K:K,MATCH($C1910,'Policy Characteristics'!$C:$C,0)))</f>
        <v>architectural-design.html#rnd</v>
      </c>
      <c r="R1910" s="176" t="str">
        <f>IF(ISBLANK(INDEX('Policy Characteristics'!L:L,MATCH($C1910,'Policy Characteristics'!$C:$C,0))),"",INDEX('Policy Characteristics'!L:L,MATCH($C1910,'Policy Characteristics'!$C:$C,0)))</f>
        <v>research-and-development.html</v>
      </c>
    </row>
    <row r="1911" spans="1:18" x14ac:dyDescent="0.35">
      <c r="A1911" s="176" t="str">
        <f>IF(ISBLANK(INDEX('Policy Characteristics'!A:A,MATCH($C1911,'Policy Characteristics'!$C:$C,0))),"",INDEX('Policy Characteristics'!A:A,MATCH($C1911,'Policy Characteristics'!$C:$C,0)))</f>
        <v>Research and Development</v>
      </c>
      <c r="B1911" s="184" t="str">
        <f>IF(ISBLANK(INDEX('Policy Characteristics'!B:B,MATCH($C1911,'Policy Characteristics'!$C:$C,0))),"",INDEX('Policy Characteristics'!B:B,MATCH($C1911,'Policy Characteristics'!$C:$C,0)))</f>
        <v>Fuel Use Reduction</v>
      </c>
      <c r="C1911" s="176" t="str">
        <f t="shared" si="76"/>
        <v>RnD Industry Fuel Use Perc Reduction</v>
      </c>
      <c r="D1911" t="s">
        <v>1953</v>
      </c>
      <c r="E1911" s="47"/>
      <c r="F1911" s="6" t="s">
        <v>1978</v>
      </c>
      <c r="G1911" s="47"/>
      <c r="H1911" s="44">
        <v>1508</v>
      </c>
      <c r="I1911" s="197" t="s">
        <v>43</v>
      </c>
      <c r="J1911" s="177" t="str">
        <f>IF(ISBLANK(INDEX('Policy Characteristics'!D:D,MATCH($C1911,'Policy Characteristics'!$C:$C,0))),"",INDEX('Policy Characteristics'!D:D,MATCH($C1911,'Policy Characteristics'!$C:$C,0)))</f>
        <v>R&amp;D Fuel Use Reductions</v>
      </c>
      <c r="K1911" s="176" t="str">
        <f>IF(ISBLANK(INDEX('Policy Characteristics'!E:E,MATCH($C1911,'Policy Characteristics'!$C:$C,0))),"",INDEX('Policy Characteristics'!E:E,MATCH($C1911,'Policy Characteristics'!$C:$C,0)))</f>
        <v>RnD industry fuel use reduction</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0.3</v>
      </c>
      <c r="N1911" s="176">
        <f>IF(ISBLANK(INDEX('Policy Characteristics'!H:H,MATCH($C1911,'Policy Characteristics'!$C:$C,0))),"",INDEX('Policy Characteristics'!H:H,MATCH($C1911,'Policy Characteristics'!$C:$C,0)))</f>
        <v>0.01</v>
      </c>
      <c r="O1911" s="176" t="str">
        <f>IF(ISBLANK(INDEX('Policy Characteristics'!I:I,MATCH($C1911,'Policy Characteristics'!$C:$C,0))),"",INDEX('Policy Characteristics'!I:I,MATCH($C1911,'Policy Characteristics'!$C:$C,0)))</f>
        <v>% reduction in fuel use</v>
      </c>
      <c r="P1911" s="176"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176" t="str">
        <f>IF(ISBLANK(INDEX('Policy Characteristics'!K:K,MATCH($C1911,'Policy Characteristics'!$C:$C,0))),"",INDEX('Policy Characteristics'!K:K,MATCH($C1911,'Policy Characteristics'!$C:$C,0)))</f>
        <v>architectural-design.html#rnd</v>
      </c>
      <c r="R1911" s="176" t="str">
        <f>IF(ISBLANK(INDEX('Policy Characteristics'!L:L,MATCH($C1911,'Policy Characteristics'!$C:$C,0))),"",INDEX('Policy Characteristics'!L:L,MATCH($C1911,'Policy Characteristics'!$C:$C,0)))</f>
        <v>research-and-development.html</v>
      </c>
    </row>
    <row r="1912" spans="1:18" x14ac:dyDescent="0.35">
      <c r="A1912" s="176" t="str">
        <f>IF(ISBLANK(INDEX('Policy Characteristics'!A:A,MATCH($C1912,'Policy Characteristics'!$C:$C,0))),"",INDEX('Policy Characteristics'!A:A,MATCH($C1912,'Policy Characteristics'!$C:$C,0)))</f>
        <v>Research and Development</v>
      </c>
      <c r="B1912" s="184" t="str">
        <f>IF(ISBLANK(INDEX('Policy Characteristics'!B:B,MATCH($C1912,'Policy Characteristics'!$C:$C,0))),"",INDEX('Policy Characteristics'!B:B,MATCH($C1912,'Policy Characteristics'!$C:$C,0)))</f>
        <v>Fuel Use Reduction</v>
      </c>
      <c r="C1912" s="176" t="str">
        <f t="shared" si="76"/>
        <v>RnD Industry Fuel Use Perc Reduction</v>
      </c>
      <c r="D1912" t="s">
        <v>1954</v>
      </c>
      <c r="E1912" s="47"/>
      <c r="F1912" s="6" t="s">
        <v>1979</v>
      </c>
      <c r="G1912" s="47"/>
      <c r="H1912" s="44">
        <v>1509</v>
      </c>
      <c r="I1912" s="197" t="s">
        <v>43</v>
      </c>
      <c r="J1912" s="177" t="str">
        <f>IF(ISBLANK(INDEX('Policy Characteristics'!D:D,MATCH($C1912,'Policy Characteristics'!$C:$C,0))),"",INDEX('Policy Characteristics'!D:D,MATCH($C1912,'Policy Characteristics'!$C:$C,0)))</f>
        <v>R&amp;D Fuel Use Reductions</v>
      </c>
      <c r="K1912" s="176" t="str">
        <f>IF(ISBLANK(INDEX('Policy Characteristics'!E:E,MATCH($C1912,'Policy Characteristics'!$C:$C,0))),"",INDEX('Policy Characteristics'!E:E,MATCH($C1912,'Policy Characteristics'!$C:$C,0)))</f>
        <v>RnD industry fuel use reduction</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0.3</v>
      </c>
      <c r="N1912" s="176">
        <f>IF(ISBLANK(INDEX('Policy Characteristics'!H:H,MATCH($C1912,'Policy Characteristics'!$C:$C,0))),"",INDEX('Policy Characteristics'!H:H,MATCH($C1912,'Policy Characteristics'!$C:$C,0)))</f>
        <v>0.01</v>
      </c>
      <c r="O1912" s="176" t="str">
        <f>IF(ISBLANK(INDEX('Policy Characteristics'!I:I,MATCH($C1912,'Policy Characteristics'!$C:$C,0))),"",INDEX('Policy Characteristics'!I:I,MATCH($C1912,'Policy Characteristics'!$C:$C,0)))</f>
        <v>% reduction in fuel use</v>
      </c>
      <c r="P1912" s="176"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176" t="str">
        <f>IF(ISBLANK(INDEX('Policy Characteristics'!K:K,MATCH($C1912,'Policy Characteristics'!$C:$C,0))),"",INDEX('Policy Characteristics'!K:K,MATCH($C1912,'Policy Characteristics'!$C:$C,0)))</f>
        <v>architectural-design.html#rnd</v>
      </c>
      <c r="R1912" s="176" t="str">
        <f>IF(ISBLANK(INDEX('Policy Characteristics'!L:L,MATCH($C1912,'Policy Characteristics'!$C:$C,0))),"",INDEX('Policy Characteristics'!L:L,MATCH($C1912,'Policy Characteristics'!$C:$C,0)))</f>
        <v>research-and-development.html</v>
      </c>
    </row>
    <row r="1913" spans="1:18" x14ac:dyDescent="0.35">
      <c r="A1913" s="176" t="str">
        <f>IF(ISBLANK(INDEX('Policy Characteristics'!A:A,MATCH($C1913,'Policy Characteristics'!$C:$C,0))),"",INDEX('Policy Characteristics'!A:A,MATCH($C1913,'Policy Characteristics'!$C:$C,0)))</f>
        <v>Research and Development</v>
      </c>
      <c r="B1913" s="184" t="str">
        <f>IF(ISBLANK(INDEX('Policy Characteristics'!B:B,MATCH($C1913,'Policy Characteristics'!$C:$C,0))),"",INDEX('Policy Characteristics'!B:B,MATCH($C1913,'Policy Characteristics'!$C:$C,0)))</f>
        <v>Fuel Use Reduction</v>
      </c>
      <c r="C1913" s="176" t="str">
        <f t="shared" si="76"/>
        <v>RnD Industry Fuel Use Perc Reduction</v>
      </c>
      <c r="D1913" t="s">
        <v>1955</v>
      </c>
      <c r="E1913" s="47"/>
      <c r="F1913" s="6" t="s">
        <v>1980</v>
      </c>
      <c r="G1913" s="47"/>
      <c r="H1913" s="44">
        <v>1510</v>
      </c>
      <c r="I1913" s="197" t="s">
        <v>43</v>
      </c>
      <c r="J1913" s="177" t="str">
        <f>IF(ISBLANK(INDEX('Policy Characteristics'!D:D,MATCH($C1913,'Policy Characteristics'!$C:$C,0))),"",INDEX('Policy Characteristics'!D:D,MATCH($C1913,'Policy Characteristics'!$C:$C,0)))</f>
        <v>R&amp;D Fuel Use Reductions</v>
      </c>
      <c r="K1913" s="176" t="str">
        <f>IF(ISBLANK(INDEX('Policy Characteristics'!E:E,MATCH($C1913,'Policy Characteristics'!$C:$C,0))),"",INDEX('Policy Characteristics'!E:E,MATCH($C1913,'Policy Characteristics'!$C:$C,0)))</f>
        <v>RnD industry fuel use reduction</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0.3</v>
      </c>
      <c r="N1913" s="176">
        <f>IF(ISBLANK(INDEX('Policy Characteristics'!H:H,MATCH($C1913,'Policy Characteristics'!$C:$C,0))),"",INDEX('Policy Characteristics'!H:H,MATCH($C1913,'Policy Characteristics'!$C:$C,0)))</f>
        <v>0.01</v>
      </c>
      <c r="O1913" s="176" t="str">
        <f>IF(ISBLANK(INDEX('Policy Characteristics'!I:I,MATCH($C1913,'Policy Characteristics'!$C:$C,0))),"",INDEX('Policy Characteristics'!I:I,MATCH($C1913,'Policy Characteristics'!$C:$C,0)))</f>
        <v>% reduction in fuel use</v>
      </c>
      <c r="P1913" s="176"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176" t="str">
        <f>IF(ISBLANK(INDEX('Policy Characteristics'!K:K,MATCH($C1913,'Policy Characteristics'!$C:$C,0))),"",INDEX('Policy Characteristics'!K:K,MATCH($C1913,'Policy Characteristics'!$C:$C,0)))</f>
        <v>architectural-design.html#rnd</v>
      </c>
      <c r="R1913" s="176" t="str">
        <f>IF(ISBLANK(INDEX('Policy Characteristics'!L:L,MATCH($C1913,'Policy Characteristics'!$C:$C,0))),"",INDEX('Policy Characteristics'!L:L,MATCH($C1913,'Policy Characteristics'!$C:$C,0)))</f>
        <v>research-and-development.html</v>
      </c>
    </row>
    <row r="1914" spans="1:18" x14ac:dyDescent="0.35">
      <c r="A1914" s="176" t="str">
        <f>IF(ISBLANK(INDEX('Policy Characteristics'!A:A,MATCH($C1914,'Policy Characteristics'!$C:$C,0))),"",INDEX('Policy Characteristics'!A:A,MATCH($C1914,'Policy Characteristics'!$C:$C,0)))</f>
        <v>Research and Development</v>
      </c>
      <c r="B1914" s="184" t="str">
        <f>IF(ISBLANK(INDEX('Policy Characteristics'!B:B,MATCH($C1914,'Policy Characteristics'!$C:$C,0))),"",INDEX('Policy Characteristics'!B:B,MATCH($C1914,'Policy Characteristics'!$C:$C,0)))</f>
        <v>Fuel Use Reduction</v>
      </c>
      <c r="C1914" s="176" t="str">
        <f t="shared" si="76"/>
        <v>RnD Industry Fuel Use Perc Reduction</v>
      </c>
      <c r="D1914" t="s">
        <v>1956</v>
      </c>
      <c r="E1914" s="47"/>
      <c r="F1914" s="6" t="s">
        <v>1981</v>
      </c>
      <c r="G1914" s="47"/>
      <c r="H1914" s="44">
        <v>1511</v>
      </c>
      <c r="I1914" s="197" t="s">
        <v>44</v>
      </c>
      <c r="J1914" s="177" t="str">
        <f>IF(ISBLANK(INDEX('Policy Characteristics'!D:D,MATCH($C1914,'Policy Characteristics'!$C:$C,0))),"",INDEX('Policy Characteristics'!D:D,MATCH($C1914,'Policy Characteristics'!$C:$C,0)))</f>
        <v>R&amp;D Fuel Use Reductions</v>
      </c>
      <c r="K1914" s="176" t="str">
        <f>IF(ISBLANK(INDEX('Policy Characteristics'!E:E,MATCH($C1914,'Policy Characteristics'!$C:$C,0))),"",INDEX('Policy Characteristics'!E:E,MATCH($C1914,'Policy Characteristics'!$C:$C,0)))</f>
        <v>RnD industry fuel use reduction</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0.3</v>
      </c>
      <c r="N1914" s="176">
        <f>IF(ISBLANK(INDEX('Policy Characteristics'!H:H,MATCH($C1914,'Policy Characteristics'!$C:$C,0))),"",INDEX('Policy Characteristics'!H:H,MATCH($C1914,'Policy Characteristics'!$C:$C,0)))</f>
        <v>0.01</v>
      </c>
      <c r="O1914" s="176" t="str">
        <f>IF(ISBLANK(INDEX('Policy Characteristics'!I:I,MATCH($C1914,'Policy Characteristics'!$C:$C,0))),"",INDEX('Policy Characteristics'!I:I,MATCH($C1914,'Policy Characteristics'!$C:$C,0)))</f>
        <v>% reduction in fuel use</v>
      </c>
      <c r="P1914" s="176"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176" t="str">
        <f>IF(ISBLANK(INDEX('Policy Characteristics'!K:K,MATCH($C1914,'Policy Characteristics'!$C:$C,0))),"",INDEX('Policy Characteristics'!K:K,MATCH($C1914,'Policy Characteristics'!$C:$C,0)))</f>
        <v>architectural-design.html#rnd</v>
      </c>
      <c r="R1914" s="176" t="str">
        <f>IF(ISBLANK(INDEX('Policy Characteristics'!L:L,MATCH($C1914,'Policy Characteristics'!$C:$C,0))),"",INDEX('Policy Characteristics'!L:L,MATCH($C1914,'Policy Characteristics'!$C:$C,0)))</f>
        <v>research-and-development.html</v>
      </c>
    </row>
    <row r="1915" spans="1:18" x14ac:dyDescent="0.35">
      <c r="A1915" s="176" t="str">
        <f>IF(ISBLANK(INDEX('Policy Characteristics'!A:A,MATCH($C1915,'Policy Characteristics'!$C:$C,0))),"",INDEX('Policy Characteristics'!A:A,MATCH($C1915,'Policy Characteristics'!$C:$C,0)))</f>
        <v>Research and Development</v>
      </c>
      <c r="B1915" s="184" t="str">
        <f>IF(ISBLANK(INDEX('Policy Characteristics'!B:B,MATCH($C1915,'Policy Characteristics'!$C:$C,0))),"",INDEX('Policy Characteristics'!B:B,MATCH($C1915,'Policy Characteristics'!$C:$C,0)))</f>
        <v>Fuel Use Reduction</v>
      </c>
      <c r="C1915" t="s">
        <v>291</v>
      </c>
      <c r="D1915" s="47" t="s">
        <v>1136</v>
      </c>
      <c r="E1915" s="47"/>
      <c r="F1915" s="47" t="s">
        <v>461</v>
      </c>
      <c r="G1915" s="47"/>
      <c r="H1915" s="44">
        <v>133</v>
      </c>
      <c r="I1915" s="197" t="s">
        <v>43</v>
      </c>
      <c r="J1915" s="177" t="str">
        <f>IF(ISBLANK(INDEX('Policy Characteristics'!D:D,MATCH($C1915,'Policy Characteristics'!$C:$C,0))),"",INDEX('Policy Characteristics'!D:D,MATCH($C1915,'Policy Characteristics'!$C:$C,0)))</f>
        <v>R&amp;D Fuel Use Reductions</v>
      </c>
      <c r="K1915" s="176" t="str">
        <f>IF(ISBLANK(INDEX('Policy Characteristics'!E:E,MATCH($C1915,'Policy Characteristics'!$C:$C,0))),"",INDEX('Policy Characteristics'!E:E,MATCH($C1915,'Policy Characteristics'!$C:$C,0)))</f>
        <v>RnD transportation fuel use reduction</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0.3</v>
      </c>
      <c r="N1915" s="176">
        <f>IF(ISBLANK(INDEX('Policy Characteristics'!H:H,MATCH($C1915,'Policy Characteristics'!$C:$C,0))),"",INDEX('Policy Characteristics'!H:H,MATCH($C1915,'Policy Characteristics'!$C:$C,0)))</f>
        <v>0.01</v>
      </c>
      <c r="O1915" s="176" t="str">
        <f>IF(ISBLANK(INDEX('Policy Characteristics'!I:I,MATCH($C1915,'Policy Characteristics'!$C:$C,0))),"",INDEX('Policy Characteristics'!I:I,MATCH($C1915,'Policy Characteristics'!$C:$C,0)))</f>
        <v>% reduction in fuel use</v>
      </c>
      <c r="P1915" s="176"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176" t="str">
        <f>IF(ISBLANK(INDEX('Policy Characteristics'!K:K,MATCH($C1915,'Policy Characteristics'!$C:$C,0))),"",INDEX('Policy Characteristics'!K:K,MATCH($C1915,'Policy Characteristics'!$C:$C,0)))</f>
        <v>architectural-design.html#rnd</v>
      </c>
      <c r="R1915" s="176" t="str">
        <f>IF(ISBLANK(INDEX('Policy Characteristics'!L:L,MATCH($C1915,'Policy Characteristics'!$C:$C,0))),"",INDEX('Policy Characteristics'!L:L,MATCH($C1915,'Policy Characteristics'!$C:$C,0)))</f>
        <v>research-and-development.html</v>
      </c>
    </row>
    <row r="1916" spans="1:18" x14ac:dyDescent="0.35">
      <c r="A1916" s="176" t="str">
        <f>IF(ISBLANK(INDEX('Policy Characteristics'!A:A,MATCH($C1916,'Policy Characteristics'!$C:$C,0))),"",INDEX('Policy Characteristics'!A:A,MATCH($C1916,'Policy Characteristics'!$C:$C,0)))</f>
        <v>Research and Development</v>
      </c>
      <c r="B1916" s="184" t="str">
        <f>IF(ISBLANK(INDEX('Policy Characteristics'!B:B,MATCH($C1916,'Policy Characteristics'!$C:$C,0))),"",INDEX('Policy Characteristics'!B:B,MATCH($C1916,'Policy Characteristics'!$C:$C,0)))</f>
        <v>Fuel Use Reduction</v>
      </c>
      <c r="C1916" s="176" t="str">
        <f t="shared" ref="C1916:C1921" si="77">C$1915</f>
        <v>RnD Transportation Fuel Use Perc Reduction</v>
      </c>
      <c r="D1916" s="47" t="s">
        <v>1137</v>
      </c>
      <c r="E1916" s="47"/>
      <c r="F1916" s="47" t="s">
        <v>462</v>
      </c>
      <c r="G1916" s="47"/>
      <c r="H1916" s="44">
        <v>134</v>
      </c>
      <c r="I1916" s="197" t="s">
        <v>43</v>
      </c>
      <c r="J1916" s="177" t="str">
        <f>IF(ISBLANK(INDEX('Policy Characteristics'!D:D,MATCH($C1916,'Policy Characteristics'!$C:$C,0))),"",INDEX('Policy Characteristics'!D:D,MATCH($C1916,'Policy Characteristics'!$C:$C,0)))</f>
        <v>R&amp;D Fuel Use Reductions</v>
      </c>
      <c r="K1916" s="176" t="str">
        <f>IF(ISBLANK(INDEX('Policy Characteristics'!E:E,MATCH($C1916,'Policy Characteristics'!$C:$C,0))),"",INDEX('Policy Characteristics'!E:E,MATCH($C1916,'Policy Characteristics'!$C:$C,0)))</f>
        <v>RnD transportation fuel use reduction</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0.3</v>
      </c>
      <c r="N1916" s="176">
        <f>IF(ISBLANK(INDEX('Policy Characteristics'!H:H,MATCH($C1916,'Policy Characteristics'!$C:$C,0))),"",INDEX('Policy Characteristics'!H:H,MATCH($C1916,'Policy Characteristics'!$C:$C,0)))</f>
        <v>0.01</v>
      </c>
      <c r="O1916" s="176" t="str">
        <f>IF(ISBLANK(INDEX('Policy Characteristics'!I:I,MATCH($C1916,'Policy Characteristics'!$C:$C,0))),"",INDEX('Policy Characteristics'!I:I,MATCH($C1916,'Policy Characteristics'!$C:$C,0)))</f>
        <v>% reduction in fuel use</v>
      </c>
      <c r="P1916" s="176"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176" t="str">
        <f>IF(ISBLANK(INDEX('Policy Characteristics'!K:K,MATCH($C1916,'Policy Characteristics'!$C:$C,0))),"",INDEX('Policy Characteristics'!K:K,MATCH($C1916,'Policy Characteristics'!$C:$C,0)))</f>
        <v>architectural-design.html#rnd</v>
      </c>
      <c r="R1916" s="176" t="str">
        <f>IF(ISBLANK(INDEX('Policy Characteristics'!L:L,MATCH($C1916,'Policy Characteristics'!$C:$C,0))),"",INDEX('Policy Characteristics'!L:L,MATCH($C1916,'Policy Characteristics'!$C:$C,0)))</f>
        <v>research-and-development.html</v>
      </c>
    </row>
    <row r="1917" spans="1:18" x14ac:dyDescent="0.35">
      <c r="A1917" s="176" t="str">
        <f>IF(ISBLANK(INDEX('Policy Characteristics'!A:A,MATCH($C1917,'Policy Characteristics'!$C:$C,0))),"",INDEX('Policy Characteristics'!A:A,MATCH($C1917,'Policy Characteristics'!$C:$C,0)))</f>
        <v>Research and Development</v>
      </c>
      <c r="B1917" s="184" t="str">
        <f>IF(ISBLANK(INDEX('Policy Characteristics'!B:B,MATCH($C1917,'Policy Characteristics'!$C:$C,0))),"",INDEX('Policy Characteristics'!B:B,MATCH($C1917,'Policy Characteristics'!$C:$C,0)))</f>
        <v>Fuel Use Reduction</v>
      </c>
      <c r="C1917" s="176" t="str">
        <f t="shared" si="77"/>
        <v>RnD Transportation Fuel Use Perc Reduction</v>
      </c>
      <c r="D1917" s="47" t="s">
        <v>1138</v>
      </c>
      <c r="E1917" s="47"/>
      <c r="F1917" s="47" t="s">
        <v>463</v>
      </c>
      <c r="G1917" s="47"/>
      <c r="H1917" s="44">
        <v>135</v>
      </c>
      <c r="I1917" s="197" t="s">
        <v>43</v>
      </c>
      <c r="J1917" s="177" t="str">
        <f>IF(ISBLANK(INDEX('Policy Characteristics'!D:D,MATCH($C1917,'Policy Characteristics'!$C:$C,0))),"",INDEX('Policy Characteristics'!D:D,MATCH($C1917,'Policy Characteristics'!$C:$C,0)))</f>
        <v>R&amp;D Fuel Use Reductions</v>
      </c>
      <c r="K1917" s="176" t="str">
        <f>IF(ISBLANK(INDEX('Policy Characteristics'!E:E,MATCH($C1917,'Policy Characteristics'!$C:$C,0))),"",INDEX('Policy Characteristics'!E:E,MATCH($C1917,'Policy Characteristics'!$C:$C,0)))</f>
        <v>RnD transportation fuel use reduction</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0.3</v>
      </c>
      <c r="N1917" s="176">
        <f>IF(ISBLANK(INDEX('Policy Characteristics'!H:H,MATCH($C1917,'Policy Characteristics'!$C:$C,0))),"",INDEX('Policy Characteristics'!H:H,MATCH($C1917,'Policy Characteristics'!$C:$C,0)))</f>
        <v>0.01</v>
      </c>
      <c r="O1917" s="176" t="str">
        <f>IF(ISBLANK(INDEX('Policy Characteristics'!I:I,MATCH($C1917,'Policy Characteristics'!$C:$C,0))),"",INDEX('Policy Characteristics'!I:I,MATCH($C1917,'Policy Characteristics'!$C:$C,0)))</f>
        <v>% reduction in fuel use</v>
      </c>
      <c r="P1917" s="176"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176" t="str">
        <f>IF(ISBLANK(INDEX('Policy Characteristics'!K:K,MATCH($C1917,'Policy Characteristics'!$C:$C,0))),"",INDEX('Policy Characteristics'!K:K,MATCH($C1917,'Policy Characteristics'!$C:$C,0)))</f>
        <v>architectural-design.html#rnd</v>
      </c>
      <c r="R1917" s="176" t="str">
        <f>IF(ISBLANK(INDEX('Policy Characteristics'!L:L,MATCH($C1917,'Policy Characteristics'!$C:$C,0))),"",INDEX('Policy Characteristics'!L:L,MATCH($C1917,'Policy Characteristics'!$C:$C,0)))</f>
        <v>research-and-development.html</v>
      </c>
    </row>
    <row r="1918" spans="1:18" x14ac:dyDescent="0.35">
      <c r="A1918" s="176" t="str">
        <f>IF(ISBLANK(INDEX('Policy Characteristics'!A:A,MATCH($C1918,'Policy Characteristics'!$C:$C,0))),"",INDEX('Policy Characteristics'!A:A,MATCH($C1918,'Policy Characteristics'!$C:$C,0)))</f>
        <v>Research and Development</v>
      </c>
      <c r="B1918" s="184" t="str">
        <f>IF(ISBLANK(INDEX('Policy Characteristics'!B:B,MATCH($C1918,'Policy Characteristics'!$C:$C,0))),"",INDEX('Policy Characteristics'!B:B,MATCH($C1918,'Policy Characteristics'!$C:$C,0)))</f>
        <v>Fuel Use Reduction</v>
      </c>
      <c r="C1918" s="176" t="str">
        <f t="shared" si="77"/>
        <v>RnD Transportation Fuel Use Perc Reduction</v>
      </c>
      <c r="D1918" s="47" t="s">
        <v>1139</v>
      </c>
      <c r="E1918" s="47"/>
      <c r="F1918" s="47" t="s">
        <v>464</v>
      </c>
      <c r="G1918" s="47"/>
      <c r="H1918" s="44">
        <v>136</v>
      </c>
      <c r="I1918" s="197" t="s">
        <v>43</v>
      </c>
      <c r="J1918" s="177" t="str">
        <f>IF(ISBLANK(INDEX('Policy Characteristics'!D:D,MATCH($C1918,'Policy Characteristics'!$C:$C,0))),"",INDEX('Policy Characteristics'!D:D,MATCH($C1918,'Policy Characteristics'!$C:$C,0)))</f>
        <v>R&amp;D Fuel Use Reductions</v>
      </c>
      <c r="K1918" s="176" t="str">
        <f>IF(ISBLANK(INDEX('Policy Characteristics'!E:E,MATCH($C1918,'Policy Characteristics'!$C:$C,0))),"",INDEX('Policy Characteristics'!E:E,MATCH($C1918,'Policy Characteristics'!$C:$C,0)))</f>
        <v>RnD transportation fuel use reduction</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0.3</v>
      </c>
      <c r="N1918" s="176">
        <f>IF(ISBLANK(INDEX('Policy Characteristics'!H:H,MATCH($C1918,'Policy Characteristics'!$C:$C,0))),"",INDEX('Policy Characteristics'!H:H,MATCH($C1918,'Policy Characteristics'!$C:$C,0)))</f>
        <v>0.01</v>
      </c>
      <c r="O1918" s="176" t="str">
        <f>IF(ISBLANK(INDEX('Policy Characteristics'!I:I,MATCH($C1918,'Policy Characteristics'!$C:$C,0))),"",INDEX('Policy Characteristics'!I:I,MATCH($C1918,'Policy Characteristics'!$C:$C,0)))</f>
        <v>% reduction in fuel use</v>
      </c>
      <c r="P1918" s="176"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176" t="str">
        <f>IF(ISBLANK(INDEX('Policy Characteristics'!K:K,MATCH($C1918,'Policy Characteristics'!$C:$C,0))),"",INDEX('Policy Characteristics'!K:K,MATCH($C1918,'Policy Characteristics'!$C:$C,0)))</f>
        <v>architectural-design.html#rnd</v>
      </c>
      <c r="R1918" s="176" t="str">
        <f>IF(ISBLANK(INDEX('Policy Characteristics'!L:L,MATCH($C1918,'Policy Characteristics'!$C:$C,0))),"",INDEX('Policy Characteristics'!L:L,MATCH($C1918,'Policy Characteristics'!$C:$C,0)))</f>
        <v>research-and-development.html</v>
      </c>
    </row>
    <row r="1919" spans="1:18" x14ac:dyDescent="0.35">
      <c r="A1919" s="176" t="str">
        <f>IF(ISBLANK(INDEX('Policy Characteristics'!A:A,MATCH($C1919,'Policy Characteristics'!$C:$C,0))),"",INDEX('Policy Characteristics'!A:A,MATCH($C1919,'Policy Characteristics'!$C:$C,0)))</f>
        <v>Research and Development</v>
      </c>
      <c r="B1919" s="184" t="str">
        <f>IF(ISBLANK(INDEX('Policy Characteristics'!B:B,MATCH($C1919,'Policy Characteristics'!$C:$C,0))),"",INDEX('Policy Characteristics'!B:B,MATCH($C1919,'Policy Characteristics'!$C:$C,0)))</f>
        <v>Fuel Use Reduction</v>
      </c>
      <c r="C1919" s="176" t="str">
        <f t="shared" si="77"/>
        <v>RnD Transportation Fuel Use Perc Reduction</v>
      </c>
      <c r="D1919" s="47" t="s">
        <v>1140</v>
      </c>
      <c r="E1919" s="47"/>
      <c r="F1919" s="47" t="s">
        <v>465</v>
      </c>
      <c r="G1919" s="47"/>
      <c r="H1919" s="44">
        <v>137</v>
      </c>
      <c r="I1919" s="197" t="s">
        <v>43</v>
      </c>
      <c r="J1919" s="177" t="str">
        <f>IF(ISBLANK(INDEX('Policy Characteristics'!D:D,MATCH($C1919,'Policy Characteristics'!$C:$C,0))),"",INDEX('Policy Characteristics'!D:D,MATCH($C1919,'Policy Characteristics'!$C:$C,0)))</f>
        <v>R&amp;D Fuel Use Reductions</v>
      </c>
      <c r="K1919" s="176" t="str">
        <f>IF(ISBLANK(INDEX('Policy Characteristics'!E:E,MATCH($C1919,'Policy Characteristics'!$C:$C,0))),"",INDEX('Policy Characteristics'!E:E,MATCH($C1919,'Policy Characteristics'!$C:$C,0)))</f>
        <v>RnD transportation fuel use reduction</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0.3</v>
      </c>
      <c r="N1919" s="176">
        <f>IF(ISBLANK(INDEX('Policy Characteristics'!H:H,MATCH($C1919,'Policy Characteristics'!$C:$C,0))),"",INDEX('Policy Characteristics'!H:H,MATCH($C1919,'Policy Characteristics'!$C:$C,0)))</f>
        <v>0.01</v>
      </c>
      <c r="O1919" s="176" t="str">
        <f>IF(ISBLANK(INDEX('Policy Characteristics'!I:I,MATCH($C1919,'Policy Characteristics'!$C:$C,0))),"",INDEX('Policy Characteristics'!I:I,MATCH($C1919,'Policy Characteristics'!$C:$C,0)))</f>
        <v>% reduction in fuel use</v>
      </c>
      <c r="P1919" s="176"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176" t="str">
        <f>IF(ISBLANK(INDEX('Policy Characteristics'!K:K,MATCH($C1919,'Policy Characteristics'!$C:$C,0))),"",INDEX('Policy Characteristics'!K:K,MATCH($C1919,'Policy Characteristics'!$C:$C,0)))</f>
        <v>architectural-design.html#rnd</v>
      </c>
      <c r="R1919" s="176" t="str">
        <f>IF(ISBLANK(INDEX('Policy Characteristics'!L:L,MATCH($C1919,'Policy Characteristics'!$C:$C,0))),"",INDEX('Policy Characteristics'!L:L,MATCH($C1919,'Policy Characteristics'!$C:$C,0)))</f>
        <v>research-and-development.html</v>
      </c>
    </row>
    <row r="1920" spans="1:18" x14ac:dyDescent="0.35">
      <c r="A1920" s="176" t="str">
        <f>IF(ISBLANK(INDEX('Policy Characteristics'!A:A,MATCH($C1920,'Policy Characteristics'!$C:$C,0))),"",INDEX('Policy Characteristics'!A:A,MATCH($C1920,'Policy Characteristics'!$C:$C,0)))</f>
        <v>Research and Development</v>
      </c>
      <c r="B1920" s="184" t="str">
        <f>IF(ISBLANK(INDEX('Policy Characteristics'!B:B,MATCH($C1920,'Policy Characteristics'!$C:$C,0))),"",INDEX('Policy Characteristics'!B:B,MATCH($C1920,'Policy Characteristics'!$C:$C,0)))</f>
        <v>Fuel Use Reduction</v>
      </c>
      <c r="C1920" s="176" t="str">
        <f t="shared" si="77"/>
        <v>RnD Transportation Fuel Use Perc Reduction</v>
      </c>
      <c r="D1920" s="47" t="s">
        <v>1386</v>
      </c>
      <c r="E1920" s="47"/>
      <c r="F1920" s="47" t="s">
        <v>1666</v>
      </c>
      <c r="G1920" s="47"/>
      <c r="H1920" s="44">
        <v>138</v>
      </c>
      <c r="I1920" s="197" t="s">
        <v>43</v>
      </c>
      <c r="J1920" s="177" t="str">
        <f>IF(ISBLANK(INDEX('Policy Characteristics'!D:D,MATCH($C1920,'Policy Characteristics'!$C:$C,0))),"",INDEX('Policy Characteristics'!D:D,MATCH($C1920,'Policy Characteristics'!$C:$C,0)))</f>
        <v>R&amp;D Fuel Use Reductions</v>
      </c>
      <c r="K1920" s="176" t="str">
        <f>IF(ISBLANK(INDEX('Policy Characteristics'!E:E,MATCH($C1920,'Policy Characteristics'!$C:$C,0))),"",INDEX('Policy Characteristics'!E:E,MATCH($C1920,'Policy Characteristics'!$C:$C,0)))</f>
        <v>RnD transportation fuel use reduction</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0.3</v>
      </c>
      <c r="N1920" s="176">
        <f>IF(ISBLANK(INDEX('Policy Characteristics'!H:H,MATCH($C1920,'Policy Characteristics'!$C:$C,0))),"",INDEX('Policy Characteristics'!H:H,MATCH($C1920,'Policy Characteristics'!$C:$C,0)))</f>
        <v>0.01</v>
      </c>
      <c r="O1920" s="176" t="str">
        <f>IF(ISBLANK(INDEX('Policy Characteristics'!I:I,MATCH($C1920,'Policy Characteristics'!$C:$C,0))),"",INDEX('Policy Characteristics'!I:I,MATCH($C1920,'Policy Characteristics'!$C:$C,0)))</f>
        <v>% reduction in fuel use</v>
      </c>
      <c r="P1920" s="176"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176" t="str">
        <f>IF(ISBLANK(INDEX('Policy Characteristics'!K:K,MATCH($C1920,'Policy Characteristics'!$C:$C,0))),"",INDEX('Policy Characteristics'!K:K,MATCH($C1920,'Policy Characteristics'!$C:$C,0)))</f>
        <v>architectural-design.html#rnd</v>
      </c>
      <c r="R1920" s="176" t="str">
        <f>IF(ISBLANK(INDEX('Policy Characteristics'!L:L,MATCH($C1920,'Policy Characteristics'!$C:$C,0))),"",INDEX('Policy Characteristics'!L:L,MATCH($C1920,'Policy Characteristics'!$C:$C,0)))</f>
        <v>research-and-development.html</v>
      </c>
    </row>
    <row r="1921" spans="1:18" x14ac:dyDescent="0.35">
      <c r="A1921" s="176" t="str">
        <f>IF(ISBLANK(INDEX('Policy Characteristics'!A:A,MATCH($C1921,'Policy Characteristics'!$C:$C,0))),"",INDEX('Policy Characteristics'!A:A,MATCH($C1921,'Policy Characteristics'!$C:$C,0)))</f>
        <v>Research and Development</v>
      </c>
      <c r="B1921" s="184" t="str">
        <f>IF(ISBLANK(INDEX('Policy Characteristics'!B:B,MATCH($C1921,'Policy Characteristics'!$C:$C,0))),"",INDEX('Policy Characteristics'!B:B,MATCH($C1921,'Policy Characteristics'!$C:$C,0)))</f>
        <v>Fuel Use Reduction</v>
      </c>
      <c r="C1921" s="176" t="str">
        <f t="shared" si="77"/>
        <v>RnD Transportation Fuel Use Perc Reduction</v>
      </c>
      <c r="D1921" s="47" t="s">
        <v>1385</v>
      </c>
      <c r="E1921" s="47"/>
      <c r="F1921" s="47" t="s">
        <v>1667</v>
      </c>
      <c r="G1921" s="47"/>
      <c r="H1921" s="44">
        <v>524</v>
      </c>
      <c r="I1921" s="197" t="s">
        <v>43</v>
      </c>
      <c r="J1921" s="177" t="str">
        <f>IF(ISBLANK(INDEX('Policy Characteristics'!D:D,MATCH($C1921,'Policy Characteristics'!$C:$C,0))),"",INDEX('Policy Characteristics'!D:D,MATCH($C1921,'Policy Characteristics'!$C:$C,0)))</f>
        <v>R&amp;D Fuel Use Reductions</v>
      </c>
      <c r="K1921" s="176" t="str">
        <f>IF(ISBLANK(INDEX('Policy Characteristics'!E:E,MATCH($C1921,'Policy Characteristics'!$C:$C,0))),"",INDEX('Policy Characteristics'!E:E,MATCH($C1921,'Policy Characteristics'!$C:$C,0)))</f>
        <v>RnD transportation fuel use reduction</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0.3</v>
      </c>
      <c r="N1921" s="176">
        <f>IF(ISBLANK(INDEX('Policy Characteristics'!H:H,MATCH($C1921,'Policy Characteristics'!$C:$C,0))),"",INDEX('Policy Characteristics'!H:H,MATCH($C1921,'Policy Characteristics'!$C:$C,0)))</f>
        <v>0.01</v>
      </c>
      <c r="O1921" s="176" t="str">
        <f>IF(ISBLANK(INDEX('Policy Characteristics'!I:I,MATCH($C1921,'Policy Characteristics'!$C:$C,0))),"",INDEX('Policy Characteristics'!I:I,MATCH($C1921,'Policy Characteristics'!$C:$C,0)))</f>
        <v>% reduction in fuel use</v>
      </c>
      <c r="P1921" s="176" t="str">
        <f>IF(ISBLANK(INDEX('Policy Characteristics'!J:J,MATCH($C1921,'Policy Characteristics'!$C:$C,0))),"",INDEX('Policy Characteristics'!J:J,MATCH($C1921,'Policy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1" s="176" t="str">
        <f>IF(ISBLANK(INDEX('Policy Characteristics'!K:K,MATCH($C1921,'Policy Characteristics'!$C:$C,0))),"",INDEX('Policy Characteristics'!K:K,MATCH($C1921,'Policy Characteristics'!$C:$C,0)))</f>
        <v>architectural-design.html#rnd</v>
      </c>
      <c r="R1921" s="176" t="str">
        <f>IF(ISBLANK(INDEX('Policy Characteristics'!L:L,MATCH($C1921,'Policy Characteristics'!$C:$C,0))),"",INDEX('Policy Characteristics'!L:L,MATCH($C1921,'Policy Characteristics'!$C:$C,0)))</f>
        <v>research-and-development.html</v>
      </c>
    </row>
    <row r="1922" spans="1:18" x14ac:dyDescent="0.3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Carbon Tax Revenue</v>
      </c>
      <c r="C1922" t="s">
        <v>1822</v>
      </c>
      <c r="D1922" s="1" t="s">
        <v>1830</v>
      </c>
      <c r="F1922" s="1" t="s">
        <v>1835</v>
      </c>
      <c r="H1922" s="44">
        <v>545</v>
      </c>
      <c r="I1922" s="196" t="s">
        <v>43</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carbon tax revenue</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Carbon Tax Revenue</v>
      </c>
      <c r="C1923" s="176" t="str">
        <f t="shared" ref="C1923" si="78">C$1922</f>
        <v>GRA for Carbon Tax Revenue</v>
      </c>
      <c r="D1923" s="1" t="s">
        <v>1831</v>
      </c>
      <c r="F1923" s="1" t="s">
        <v>1846</v>
      </c>
      <c r="H1923" s="44">
        <v>546</v>
      </c>
      <c r="I1923" s="199" t="str">
        <f t="shared" ref="I1923:I1926" si="79">I$1922</f>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carbon tax revenue</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Carbon Tax Revenue</v>
      </c>
      <c r="C1924" s="176" t="str">
        <f t="shared" ref="C1924:C1926" si="80">C$1922</f>
        <v>GRA for Carbon Tax Revenue</v>
      </c>
      <c r="D1924" s="1" t="s">
        <v>1832</v>
      </c>
      <c r="F1924" s="1" t="s">
        <v>1836</v>
      </c>
      <c r="H1924" s="44">
        <v>547</v>
      </c>
      <c r="I1924" s="199" t="str">
        <f t="shared" si="79"/>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carbon tax revenue</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Carbon Tax Revenue</v>
      </c>
      <c r="C1925" s="176" t="str">
        <f t="shared" si="80"/>
        <v>GRA for Carbon Tax Revenue</v>
      </c>
      <c r="D1925" s="1" t="s">
        <v>1833</v>
      </c>
      <c r="F1925" s="1" t="s">
        <v>1837</v>
      </c>
      <c r="H1925" s="44">
        <v>548</v>
      </c>
      <c r="I1925" s="199" t="str">
        <f t="shared" si="79"/>
        <v>Yes</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carbon tax revenue</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Carbon Tax Revenue</v>
      </c>
      <c r="C1926" s="176" t="str">
        <f t="shared" si="80"/>
        <v>GRA for Carbon Tax Revenue</v>
      </c>
      <c r="D1926" s="1" t="s">
        <v>1834</v>
      </c>
      <c r="F1926" s="1" t="s">
        <v>1838</v>
      </c>
      <c r="H1926" s="44">
        <v>549</v>
      </c>
      <c r="I1926" s="199" t="str">
        <f t="shared" si="79"/>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carbon tax revenue</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Fuel Tax Revenue</v>
      </c>
      <c r="C1927" t="s">
        <v>1823</v>
      </c>
      <c r="D1927" s="1" t="s">
        <v>1830</v>
      </c>
      <c r="F1927" s="1" t="s">
        <v>1835</v>
      </c>
      <c r="H1927" s="44">
        <v>550</v>
      </c>
      <c r="I1927" s="196" t="s">
        <v>43</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fuel tax revenue</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Fuel Tax Revenue</v>
      </c>
      <c r="C1928" s="176" t="str">
        <f t="shared" ref="C1928:C1931" si="81">C$1927</f>
        <v>GRA for Fuel Tax Revenue</v>
      </c>
      <c r="D1928" s="1" t="s">
        <v>1831</v>
      </c>
      <c r="F1928" s="1" t="s">
        <v>1846</v>
      </c>
      <c r="H1928" s="44">
        <v>551</v>
      </c>
      <c r="I1928" s="199" t="str">
        <f t="shared" ref="I1928:I1931" si="82">I$1927</f>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fuel tax revenue</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Fuel Tax Revenue</v>
      </c>
      <c r="C1929" s="176" t="str">
        <f t="shared" si="81"/>
        <v>GRA for Fuel Tax Revenue</v>
      </c>
      <c r="D1929" s="1" t="s">
        <v>1832</v>
      </c>
      <c r="F1929" s="1" t="s">
        <v>1836</v>
      </c>
      <c r="H1929" s="44">
        <v>552</v>
      </c>
      <c r="I1929" s="199" t="str">
        <f t="shared" si="82"/>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fuel tax revenue</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Fuel Tax Revenue</v>
      </c>
      <c r="C1930" s="176" t="str">
        <f t="shared" si="81"/>
        <v>GRA for Fuel Tax Revenue</v>
      </c>
      <c r="D1930" s="1" t="s">
        <v>1833</v>
      </c>
      <c r="F1930" s="1" t="s">
        <v>1837</v>
      </c>
      <c r="H1930" s="44">
        <v>553</v>
      </c>
      <c r="I1930" s="199" t="str">
        <f t="shared" si="82"/>
        <v>Yes</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fuel tax revenue</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Fuel Tax Revenue</v>
      </c>
      <c r="C1931" s="176" t="str">
        <f t="shared" si="81"/>
        <v>GRA for Fuel Tax Revenue</v>
      </c>
      <c r="D1931" s="1" t="s">
        <v>1834</v>
      </c>
      <c r="F1931" s="1" t="s">
        <v>1838</v>
      </c>
      <c r="H1931" s="44">
        <v>554</v>
      </c>
      <c r="I1931" s="199" t="str">
        <f t="shared" si="82"/>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fuel tax revenue</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Vehicle Subsidy</v>
      </c>
      <c r="C1932" t="s">
        <v>2387</v>
      </c>
      <c r="D1932" s="1" t="s">
        <v>1830</v>
      </c>
      <c r="F1932" s="1" t="s">
        <v>1835</v>
      </c>
      <c r="H1932" s="44">
        <v>555</v>
      </c>
      <c r="I1932" s="196" t="s">
        <v>43</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EV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Vehicle Subsidy</v>
      </c>
      <c r="C1933" s="176" t="str">
        <f t="shared" ref="C1933:C1936" si="83">C$1932</f>
        <v>GRA for Vehicle Subsidy</v>
      </c>
      <c r="D1933" s="1" t="s">
        <v>1831</v>
      </c>
      <c r="F1933" s="1" t="s">
        <v>1846</v>
      </c>
      <c r="H1933" s="44">
        <v>556</v>
      </c>
      <c r="I1933" s="199" t="str">
        <f t="shared" ref="I1933:I1941" si="84">I$1932</f>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EV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Vehicle Subsidy</v>
      </c>
      <c r="C1934" s="176" t="str">
        <f t="shared" si="83"/>
        <v>GRA for Vehicle Subsidy</v>
      </c>
      <c r="D1934" s="1" t="s">
        <v>1832</v>
      </c>
      <c r="F1934" s="1" t="s">
        <v>1836</v>
      </c>
      <c r="H1934" s="44">
        <v>557</v>
      </c>
      <c r="I1934" s="199" t="str">
        <f t="shared" si="84"/>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EV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Vehicle Subsidy</v>
      </c>
      <c r="C1935" s="176" t="str">
        <f t="shared" si="83"/>
        <v>GRA for Vehicle Subsidy</v>
      </c>
      <c r="D1935" s="1" t="s">
        <v>1833</v>
      </c>
      <c r="F1935" s="1" t="s">
        <v>1837</v>
      </c>
      <c r="H1935" s="44">
        <v>558</v>
      </c>
      <c r="I1935" s="199" t="str">
        <f t="shared" si="84"/>
        <v>Yes</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EV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Vehicle Subsidy</v>
      </c>
      <c r="C1936" s="176" t="str">
        <f t="shared" si="83"/>
        <v>GRA for Vehicle Subsidy</v>
      </c>
      <c r="D1936" s="1" t="s">
        <v>1834</v>
      </c>
      <c r="F1936" s="1" t="s">
        <v>1838</v>
      </c>
      <c r="H1936" s="44">
        <v>559</v>
      </c>
      <c r="I1936" s="199" t="str">
        <f t="shared" si="84"/>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EV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Vehicle Battery Subsidy</v>
      </c>
      <c r="C1937" t="s">
        <v>2389</v>
      </c>
      <c r="D1937" s="1" t="s">
        <v>1830</v>
      </c>
      <c r="F1937" s="1" t="s">
        <v>1835</v>
      </c>
      <c r="H1937" s="44">
        <v>2247</v>
      </c>
      <c r="I1937" s="196" t="s">
        <v>43</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trans battery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Vehicle Battery Subsidy</v>
      </c>
      <c r="C1938" s="176" t="str">
        <f>C$1937</f>
        <v>GRA for Vehicle Battery Subsidy</v>
      </c>
      <c r="D1938" s="1" t="s">
        <v>1831</v>
      </c>
      <c r="F1938" s="1" t="s">
        <v>1846</v>
      </c>
      <c r="H1938" s="44">
        <v>2248</v>
      </c>
      <c r="I1938" s="199" t="str">
        <f t="shared" si="84"/>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trans battery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Vehicle Battery Subsidy</v>
      </c>
      <c r="C1939" s="176" t="str">
        <f t="shared" ref="C1939:C1941" si="85">C$1937</f>
        <v>GRA for Vehicle Battery Subsidy</v>
      </c>
      <c r="D1939" s="1" t="s">
        <v>1832</v>
      </c>
      <c r="F1939" s="1" t="s">
        <v>1836</v>
      </c>
      <c r="H1939" s="44">
        <v>2249</v>
      </c>
      <c r="I1939" s="199" t="str">
        <f t="shared" si="84"/>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trans battery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Vehicle Battery Subsidy</v>
      </c>
      <c r="C1940" s="176" t="str">
        <f t="shared" si="85"/>
        <v>GRA for Vehicle Battery Subsidy</v>
      </c>
      <c r="D1940" s="1" t="s">
        <v>1833</v>
      </c>
      <c r="F1940" s="1" t="s">
        <v>1837</v>
      </c>
      <c r="H1940" s="44">
        <v>2250</v>
      </c>
      <c r="I1940" s="199" t="str">
        <f t="shared" si="84"/>
        <v>Yes</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trans battery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Vehicle Battery Subsidy</v>
      </c>
      <c r="C1941" s="176" t="str">
        <f t="shared" si="85"/>
        <v>GRA for Vehicle Battery Subsidy</v>
      </c>
      <c r="D1941" s="1" t="s">
        <v>1834</v>
      </c>
      <c r="F1941" s="1" t="s">
        <v>1838</v>
      </c>
      <c r="H1941" s="44">
        <v>2251</v>
      </c>
      <c r="I1941" s="199" t="str">
        <f t="shared" si="84"/>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trans battery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Electricity Generation Subsidy</v>
      </c>
      <c r="C1942" t="s">
        <v>1824</v>
      </c>
      <c r="D1942" s="1" t="s">
        <v>1830</v>
      </c>
      <c r="F1942" s="1" t="s">
        <v>1835</v>
      </c>
      <c r="H1942" s="44">
        <v>560</v>
      </c>
      <c r="I1942" s="196" t="s">
        <v>43</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elec gen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Electricity Generation Subsidy</v>
      </c>
      <c r="C1943" s="176" t="str">
        <f t="shared" ref="C1943:C1946" si="86">C$1942</f>
        <v>GRA for Electricity Generation Subsidies</v>
      </c>
      <c r="D1943" s="1" t="s">
        <v>1831</v>
      </c>
      <c r="F1943" s="1" t="s">
        <v>1846</v>
      </c>
      <c r="H1943" s="44">
        <v>561</v>
      </c>
      <c r="I1943" s="199" t="str">
        <f t="shared" ref="I1943:I1946" si="87">I$1942</f>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elec gen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Electricity Generation Subsidy</v>
      </c>
      <c r="C1944" s="176" t="str">
        <f t="shared" si="86"/>
        <v>GRA for Electricity Generation Subsidies</v>
      </c>
      <c r="D1944" s="1" t="s">
        <v>1832</v>
      </c>
      <c r="F1944" s="1" t="s">
        <v>1836</v>
      </c>
      <c r="H1944" s="44">
        <v>562</v>
      </c>
      <c r="I1944" s="199" t="str">
        <f t="shared" si="87"/>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elec gen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Electricity Generation Subsidy</v>
      </c>
      <c r="C1945" s="176" t="str">
        <f t="shared" si="86"/>
        <v>GRA for Electricity Generation Subsidies</v>
      </c>
      <c r="D1945" s="1" t="s">
        <v>1833</v>
      </c>
      <c r="F1945" s="1" t="s">
        <v>1837</v>
      </c>
      <c r="H1945" s="44">
        <v>563</v>
      </c>
      <c r="I1945" s="199" t="str">
        <f t="shared" si="87"/>
        <v>Yes</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elec gen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Electricity Generation Subsidy</v>
      </c>
      <c r="C1946" s="176" t="str">
        <f t="shared" si="86"/>
        <v>GRA for Electricity Generation Subsidies</v>
      </c>
      <c r="D1946" s="1" t="s">
        <v>1834</v>
      </c>
      <c r="F1946" s="1" t="s">
        <v>1838</v>
      </c>
      <c r="H1946" s="44">
        <v>564</v>
      </c>
      <c r="I1946" s="199" t="str">
        <f t="shared" si="87"/>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elec gen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Electricity Capacity Construction Subsidy</v>
      </c>
      <c r="C1947" t="s">
        <v>1825</v>
      </c>
      <c r="D1947" s="1" t="s">
        <v>1830</v>
      </c>
      <c r="F1947" s="1" t="s">
        <v>1835</v>
      </c>
      <c r="H1947" s="44">
        <v>565</v>
      </c>
      <c r="I1947" s="196" t="s">
        <v>43</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elec cap const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Electricity Capacity Construction Subsidy</v>
      </c>
      <c r="C1948" s="176" t="str">
        <f t="shared" ref="C1948:C1951" si="88">C$1947</f>
        <v>GRA for Electricity Capacity Construction Subsidies</v>
      </c>
      <c r="D1948" s="1" t="s">
        <v>1831</v>
      </c>
      <c r="F1948" s="1" t="s">
        <v>1846</v>
      </c>
      <c r="H1948" s="44">
        <v>566</v>
      </c>
      <c r="I1948" s="199" t="str">
        <f t="shared" ref="I1948:I1951" si="89">I$1947</f>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elec cap const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Electricity Capacity Construction Subsidy</v>
      </c>
      <c r="C1949" s="176" t="str">
        <f t="shared" si="88"/>
        <v>GRA for Electricity Capacity Construction Subsidies</v>
      </c>
      <c r="D1949" s="1" t="s">
        <v>1832</v>
      </c>
      <c r="F1949" s="1" t="s">
        <v>1836</v>
      </c>
      <c r="H1949" s="44">
        <v>567</v>
      </c>
      <c r="I1949" s="199" t="str">
        <f t="shared" si="89"/>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elec cap const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Electricity Capacity Construction Subsidy</v>
      </c>
      <c r="C1950" s="176" t="str">
        <f t="shared" si="88"/>
        <v>GRA for Electricity Capacity Construction Subsidies</v>
      </c>
      <c r="D1950" s="1" t="s">
        <v>1833</v>
      </c>
      <c r="F1950" s="1" t="s">
        <v>1837</v>
      </c>
      <c r="H1950" s="44">
        <v>568</v>
      </c>
      <c r="I1950" s="199" t="str">
        <f t="shared" si="89"/>
        <v>Yes</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elec cap const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Electricity Capacity Construction Subsidy</v>
      </c>
      <c r="C1951" s="176" t="str">
        <f t="shared" si="88"/>
        <v>GRA for Electricity Capacity Construction Subsidies</v>
      </c>
      <c r="D1951" s="1" t="s">
        <v>1834</v>
      </c>
      <c r="F1951" s="1" t="s">
        <v>1838</v>
      </c>
      <c r="H1951" s="44">
        <v>569</v>
      </c>
      <c r="I1951" s="199" t="str">
        <f t="shared" si="89"/>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elec cap const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Distributed Solar Subsidy</v>
      </c>
      <c r="C1952" t="s">
        <v>1826</v>
      </c>
      <c r="D1952" s="1" t="s">
        <v>1830</v>
      </c>
      <c r="F1952" s="1" t="s">
        <v>1835</v>
      </c>
      <c r="H1952" s="44">
        <v>570</v>
      </c>
      <c r="I1952" s="196" t="s">
        <v>43</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dist solar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Distributed Solar Subsidy</v>
      </c>
      <c r="C1953" s="176" t="str">
        <f t="shared" ref="C1953:C1956" si="90">C$1952</f>
        <v>GRA for Distributed Solar Subsidy</v>
      </c>
      <c r="D1953" s="1" t="s">
        <v>1831</v>
      </c>
      <c r="F1953" s="1" t="s">
        <v>1846</v>
      </c>
      <c r="H1953" s="44">
        <v>571</v>
      </c>
      <c r="I1953" s="199" t="str">
        <f t="shared" ref="I1953:I1956" si="91">I$1952</f>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dist solar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Distributed Solar Subsidy</v>
      </c>
      <c r="C1954" s="176" t="str">
        <f t="shared" si="90"/>
        <v>GRA for Distributed Solar Subsidy</v>
      </c>
      <c r="D1954" s="1" t="s">
        <v>1832</v>
      </c>
      <c r="F1954" s="1" t="s">
        <v>1836</v>
      </c>
      <c r="H1954" s="44">
        <v>572</v>
      </c>
      <c r="I1954" s="199" t="str">
        <f t="shared" si="91"/>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dist solar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Distributed Solar Subsidy</v>
      </c>
      <c r="C1955" s="176" t="str">
        <f t="shared" si="90"/>
        <v>GRA for Distributed Solar Subsidy</v>
      </c>
      <c r="D1955" s="1" t="s">
        <v>1833</v>
      </c>
      <c r="F1955" s="1" t="s">
        <v>1837</v>
      </c>
      <c r="H1955" s="44">
        <v>573</v>
      </c>
      <c r="I1955" s="199" t="str">
        <f t="shared" si="91"/>
        <v>Yes</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dist solar subsidy</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Distributed Solar Subsidy</v>
      </c>
      <c r="C1956" s="176" t="str">
        <f t="shared" si="90"/>
        <v>GRA for Distributed Solar Subsidy</v>
      </c>
      <c r="D1956" s="1" t="s">
        <v>1834</v>
      </c>
      <c r="F1956" s="1" t="s">
        <v>1838</v>
      </c>
      <c r="H1956" s="44">
        <v>574</v>
      </c>
      <c r="I1956" s="199" t="str">
        <f t="shared" si="91"/>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dist solar subsidy</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Fuel Subsidy</v>
      </c>
      <c r="C1957" t="s">
        <v>1827</v>
      </c>
      <c r="D1957" s="1" t="s">
        <v>1830</v>
      </c>
      <c r="F1957" s="1" t="s">
        <v>1835</v>
      </c>
      <c r="H1957" s="44">
        <v>575</v>
      </c>
      <c r="I1957" s="196" t="s">
        <v>43</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fuel subsidy</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Fuel Subsidy</v>
      </c>
      <c r="C1958" s="176" t="str">
        <f t="shared" ref="C1958:C1961" si="92">C$1957</f>
        <v>GRA for Fuel Subsidies</v>
      </c>
      <c r="D1958" s="1" t="s">
        <v>1831</v>
      </c>
      <c r="F1958" s="1" t="s">
        <v>1846</v>
      </c>
      <c r="H1958" s="44">
        <v>576</v>
      </c>
      <c r="I1958" s="199" t="str">
        <f t="shared" ref="I1958:I1966" si="93">I$1957</f>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fuel subsidy</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Fuel Subsidy</v>
      </c>
      <c r="C1959" s="176" t="str">
        <f t="shared" si="92"/>
        <v>GRA for Fuel Subsidies</v>
      </c>
      <c r="D1959" s="1" t="s">
        <v>1832</v>
      </c>
      <c r="F1959" s="1" t="s">
        <v>1836</v>
      </c>
      <c r="H1959" s="44">
        <v>577</v>
      </c>
      <c r="I1959" s="199" t="str">
        <f t="shared" si="93"/>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fuel subsidy</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Fuel Subsidy</v>
      </c>
      <c r="C1960" s="176" t="str">
        <f t="shared" si="92"/>
        <v>GRA for Fuel Subsidies</v>
      </c>
      <c r="D1960" s="1" t="s">
        <v>1833</v>
      </c>
      <c r="F1960" s="1" t="s">
        <v>1837</v>
      </c>
      <c r="H1960" s="44">
        <v>578</v>
      </c>
      <c r="I1960" s="199" t="str">
        <f t="shared" si="93"/>
        <v>Yes</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fuel subsidy</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Fuel Subsidy</v>
      </c>
      <c r="C1961" s="176" t="str">
        <f t="shared" si="92"/>
        <v>GRA for Fuel Subsidies</v>
      </c>
      <c r="D1961" s="1" t="s">
        <v>1834</v>
      </c>
      <c r="F1961" s="1" t="s">
        <v>1838</v>
      </c>
      <c r="H1961" s="44">
        <v>579</v>
      </c>
      <c r="I1961" s="199" t="str">
        <f t="shared" si="93"/>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fuel subsidy</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CCS Subsidy</v>
      </c>
      <c r="C1962" t="s">
        <v>2392</v>
      </c>
      <c r="D1962" s="1" t="s">
        <v>1830</v>
      </c>
      <c r="F1962" s="1" t="s">
        <v>1835</v>
      </c>
      <c r="H1962" s="44">
        <v>2252</v>
      </c>
      <c r="I1962" s="196" t="s">
        <v>43</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CCS subsidy</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CCS Subsidy</v>
      </c>
      <c r="C1963" s="176" t="str">
        <f>C$1962</f>
        <v>GRA for CCS Subsidies</v>
      </c>
      <c r="D1963" s="1" t="s">
        <v>1831</v>
      </c>
      <c r="F1963" s="1" t="s">
        <v>1846</v>
      </c>
      <c r="H1963" s="44">
        <v>2253</v>
      </c>
      <c r="I1963" s="199" t="str">
        <f t="shared" si="93"/>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CCS subsidy</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CCS Subsidy</v>
      </c>
      <c r="C1964" s="176" t="str">
        <f t="shared" ref="C1964:C1966" si="94">C$1962</f>
        <v>GRA for CCS Subsidies</v>
      </c>
      <c r="D1964" s="1" t="s">
        <v>1832</v>
      </c>
      <c r="F1964" s="1" t="s">
        <v>1836</v>
      </c>
      <c r="H1964" s="44">
        <v>2254</v>
      </c>
      <c r="I1964" s="199" t="str">
        <f t="shared" si="93"/>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CCS subsidy</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5">
      <c r="A1965" s="176" t="str">
        <f>IF(ISBLANK(INDEX('Policy Characteristics'!A:A,MATCH($C1965,'Policy Characteristics'!$C:$C,0))),"",INDEX('Policy Characteristics'!A:A,MATCH($C1965,'Policy Characteristics'!$C:$C,0)))</f>
        <v>Government Revenue Accounting</v>
      </c>
      <c r="B1965" s="184" t="str">
        <f>IF(ISBLANK(INDEX('Policy Characteristics'!B:B,MATCH($C1965,'Policy Characteristics'!$C:$C,0))),"",INDEX('Policy Characteristics'!B:B,MATCH($C1965,'Policy Characteristics'!$C:$C,0)))</f>
        <v>CCS Subsidy</v>
      </c>
      <c r="C1965" s="176" t="str">
        <f t="shared" si="94"/>
        <v>GRA for CCS Subsidies</v>
      </c>
      <c r="D1965" s="1" t="s">
        <v>1833</v>
      </c>
      <c r="F1965" s="1" t="s">
        <v>1837</v>
      </c>
      <c r="H1965" s="44">
        <v>2255</v>
      </c>
      <c r="I1965" s="199" t="str">
        <f t="shared" si="93"/>
        <v>Yes</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GRA CCS subsidy</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10</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weight</v>
      </c>
      <c r="P1965" s="176"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176" t="str">
        <f>IF(ISBLANK(INDEX('Policy Characteristics'!K:K,MATCH($C1965,'Policy Characteristics'!$C:$C,0))),"",INDEX('Policy Characteristics'!K:K,MATCH($C1965,'Policy Characteristics'!$C:$C,0)))</f>
        <v>io-model.html</v>
      </c>
      <c r="R1965" s="176" t="str">
        <f>IF(ISBLANK(INDEX('Policy Characteristics'!L:L,MATCH($C1965,'Policy Characteristics'!$C:$C,0))),"",INDEX('Policy Characteristics'!L:L,MATCH($C1965,'Policy Characteristics'!$C:$C,0)))</f>
        <v/>
      </c>
    </row>
    <row r="1966" spans="1:18" x14ac:dyDescent="0.35">
      <c r="A1966" s="176" t="str">
        <f>IF(ISBLANK(INDEX('Policy Characteristics'!A:A,MATCH($C1966,'Policy Characteristics'!$C:$C,0))),"",INDEX('Policy Characteristics'!A:A,MATCH($C1966,'Policy Characteristics'!$C:$C,0)))</f>
        <v>Government Revenue Accounting</v>
      </c>
      <c r="B1966" s="184" t="str">
        <f>IF(ISBLANK(INDEX('Policy Characteristics'!B:B,MATCH($C1966,'Policy Characteristics'!$C:$C,0))),"",INDEX('Policy Characteristics'!B:B,MATCH($C1966,'Policy Characteristics'!$C:$C,0)))</f>
        <v>CCS Subsidy</v>
      </c>
      <c r="C1966" s="176" t="str">
        <f t="shared" si="94"/>
        <v>GRA for CCS Subsidies</v>
      </c>
      <c r="D1966" s="1" t="s">
        <v>1834</v>
      </c>
      <c r="F1966" s="1" t="s">
        <v>1838</v>
      </c>
      <c r="H1966" s="44">
        <v>2256</v>
      </c>
      <c r="I1966" s="199" t="str">
        <f t="shared" si="93"/>
        <v>Yes</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GRA CCS subsidy</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10</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weight</v>
      </c>
      <c r="P1966" s="176"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176" t="str">
        <f>IF(ISBLANK(INDEX('Policy Characteristics'!K:K,MATCH($C1966,'Policy Characteristics'!$C:$C,0))),"",INDEX('Policy Characteristics'!K:K,MATCH($C1966,'Policy Characteristics'!$C:$C,0)))</f>
        <v>io-model.html</v>
      </c>
      <c r="R1966" s="176" t="str">
        <f>IF(ISBLANK(INDEX('Policy Characteristics'!L:L,MATCH($C1966,'Policy Characteristics'!$C:$C,0))),"",INDEX('Policy Characteristics'!L:L,MATCH($C1966,'Policy Characteristics'!$C:$C,0)))</f>
        <v/>
      </c>
    </row>
    <row r="1967" spans="1:18" x14ac:dyDescent="0.35">
      <c r="A1967" s="176" t="str">
        <f>IF(ISBLANK(INDEX('Policy Characteristics'!A:A,MATCH($C1967,'Policy Characteristics'!$C:$C,0))),"",INDEX('Policy Characteristics'!A:A,MATCH($C1967,'Policy Characteristics'!$C:$C,0)))</f>
        <v>Government Revenue Accounting</v>
      </c>
      <c r="B1967" s="184" t="str">
        <f>IF(ISBLANK(INDEX('Policy Characteristics'!B:B,MATCH($C1967,'Policy Characteristics'!$C:$C,0))),"",INDEX('Policy Characteristics'!B:B,MATCH($C1967,'Policy Characteristics'!$C:$C,0)))</f>
        <v>National Debt Interest</v>
      </c>
      <c r="C1967" t="s">
        <v>1828</v>
      </c>
      <c r="D1967" s="1" t="s">
        <v>1830</v>
      </c>
      <c r="F1967" s="1" t="s">
        <v>1835</v>
      </c>
      <c r="H1967" s="44">
        <v>580</v>
      </c>
      <c r="I1967" s="196" t="s">
        <v>43</v>
      </c>
      <c r="J1967" s="177" t="str">
        <f>IF(ISBLANK(INDEX('Policy Characteristics'!D:D,MATCH($C1967,'Policy Characteristics'!$C:$C,0))),"",INDEX('Policy Characteristics'!D:D,MATCH($C1967,'Policy Characteristics'!$C:$C,0)))</f>
        <v/>
      </c>
      <c r="K1967" s="176" t="str">
        <f>IF(ISBLANK(INDEX('Policy Characteristics'!E:E,MATCH($C1967,'Policy Characteristics'!$C:$C,0))),"",INDEX('Policy Characteristics'!E:E,MATCH($C1967,'Policy Characteristics'!$C:$C,0)))</f>
        <v>GRA national debt interest</v>
      </c>
      <c r="L1967" s="176">
        <f>IF(ISBLANK(INDEX('Policy Characteristics'!F:F,MATCH($C1967,'Policy Characteristics'!$C:$C,0))),"",INDEX('Policy Characteristics'!F:F,MATCH($C1967,'Policy Characteristics'!$C:$C,0)))</f>
        <v>0</v>
      </c>
      <c r="M1967" s="176">
        <f>IF(ISBLANK(INDEX('Policy Characteristics'!G:G,MATCH($C1967,'Policy Characteristics'!$C:$C,0))),"",INDEX('Policy Characteristics'!G:G,MATCH($C1967,'Policy Characteristics'!$C:$C,0)))</f>
        <v>10</v>
      </c>
      <c r="N1967" s="176">
        <f>IF(ISBLANK(INDEX('Policy Characteristics'!H:H,MATCH($C1967,'Policy Characteristics'!$C:$C,0))),"",INDEX('Policy Characteristics'!H:H,MATCH($C1967,'Policy Characteristics'!$C:$C,0)))</f>
        <v>1</v>
      </c>
      <c r="O1967" s="176" t="str">
        <f>IF(ISBLANK(INDEX('Policy Characteristics'!I:I,MATCH($C1967,'Policy Characteristics'!$C:$C,0))),"",INDEX('Policy Characteristics'!I:I,MATCH($C1967,'Policy Characteristics'!$C:$C,0)))</f>
        <v>weight</v>
      </c>
      <c r="P1967" s="176"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176" t="str">
        <f>IF(ISBLANK(INDEX('Policy Characteristics'!K:K,MATCH($C1967,'Policy Characteristics'!$C:$C,0))),"",INDEX('Policy Characteristics'!K:K,MATCH($C1967,'Policy Characteristics'!$C:$C,0)))</f>
        <v>io-model.html</v>
      </c>
      <c r="R1967" s="176" t="str">
        <f>IF(ISBLANK(INDEX('Policy Characteristics'!L:L,MATCH($C1967,'Policy Characteristics'!$C:$C,0))),"",INDEX('Policy Characteristics'!L:L,MATCH($C1967,'Policy Characteristics'!$C:$C,0)))</f>
        <v/>
      </c>
    </row>
    <row r="1968" spans="1:18" x14ac:dyDescent="0.35">
      <c r="A1968" s="176" t="str">
        <f>IF(ISBLANK(INDEX('Policy Characteristics'!A:A,MATCH($C1968,'Policy Characteristics'!$C:$C,0))),"",INDEX('Policy Characteristics'!A:A,MATCH($C1968,'Policy Characteristics'!$C:$C,0)))</f>
        <v>Government Revenue Accounting</v>
      </c>
      <c r="B1968" s="184" t="str">
        <f>IF(ISBLANK(INDEX('Policy Characteristics'!B:B,MATCH($C1968,'Policy Characteristics'!$C:$C,0))),"",INDEX('Policy Characteristics'!B:B,MATCH($C1968,'Policy Characteristics'!$C:$C,0)))</f>
        <v>National Debt Interest</v>
      </c>
      <c r="C1968" s="176" t="str">
        <f t="shared" ref="C1968:C1971" si="95">C$1967</f>
        <v>GRA for National Debt Interest</v>
      </c>
      <c r="D1968" s="1" t="s">
        <v>1831</v>
      </c>
      <c r="F1968" s="1" t="s">
        <v>1846</v>
      </c>
      <c r="H1968" s="44">
        <v>581</v>
      </c>
      <c r="I1968" s="199" t="str">
        <f t="shared" ref="I1968:I1971" si="96">I$1967</f>
        <v>Yes</v>
      </c>
      <c r="J1968" s="177" t="str">
        <f>IF(ISBLANK(INDEX('Policy Characteristics'!D:D,MATCH($C1968,'Policy Characteristics'!$C:$C,0))),"",INDEX('Policy Characteristics'!D:D,MATCH($C1968,'Policy Characteristics'!$C:$C,0)))</f>
        <v/>
      </c>
      <c r="K1968" s="176" t="str">
        <f>IF(ISBLANK(INDEX('Policy Characteristics'!E:E,MATCH($C1968,'Policy Characteristics'!$C:$C,0))),"",INDEX('Policy Characteristics'!E:E,MATCH($C1968,'Policy Characteristics'!$C:$C,0)))</f>
        <v>GRA national debt interest</v>
      </c>
      <c r="L1968" s="176">
        <f>IF(ISBLANK(INDEX('Policy Characteristics'!F:F,MATCH($C1968,'Policy Characteristics'!$C:$C,0))),"",INDEX('Policy Characteristics'!F:F,MATCH($C1968,'Policy Characteristics'!$C:$C,0)))</f>
        <v>0</v>
      </c>
      <c r="M1968" s="176">
        <f>IF(ISBLANK(INDEX('Policy Characteristics'!G:G,MATCH($C1968,'Policy Characteristics'!$C:$C,0))),"",INDEX('Policy Characteristics'!G:G,MATCH($C1968,'Policy Characteristics'!$C:$C,0)))</f>
        <v>10</v>
      </c>
      <c r="N1968" s="176">
        <f>IF(ISBLANK(INDEX('Policy Characteristics'!H:H,MATCH($C1968,'Policy Characteristics'!$C:$C,0))),"",INDEX('Policy Characteristics'!H:H,MATCH($C1968,'Policy Characteristics'!$C:$C,0)))</f>
        <v>1</v>
      </c>
      <c r="O1968" s="176" t="str">
        <f>IF(ISBLANK(INDEX('Policy Characteristics'!I:I,MATCH($C1968,'Policy Characteristics'!$C:$C,0))),"",INDEX('Policy Characteristics'!I:I,MATCH($C1968,'Policy Characteristics'!$C:$C,0)))</f>
        <v>weight</v>
      </c>
      <c r="P1968" s="176"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176" t="str">
        <f>IF(ISBLANK(INDEX('Policy Characteristics'!K:K,MATCH($C1968,'Policy Characteristics'!$C:$C,0))),"",INDEX('Policy Characteristics'!K:K,MATCH($C1968,'Policy Characteristics'!$C:$C,0)))</f>
        <v>io-model.html</v>
      </c>
      <c r="R1968" s="176" t="str">
        <f>IF(ISBLANK(INDEX('Policy Characteristics'!L:L,MATCH($C1968,'Policy Characteristics'!$C:$C,0))),"",INDEX('Policy Characteristics'!L:L,MATCH($C1968,'Policy Characteristics'!$C:$C,0)))</f>
        <v/>
      </c>
    </row>
    <row r="1969" spans="1:18" x14ac:dyDescent="0.35">
      <c r="A1969" s="176" t="str">
        <f>IF(ISBLANK(INDEX('Policy Characteristics'!A:A,MATCH($C1969,'Policy Characteristics'!$C:$C,0))),"",INDEX('Policy Characteristics'!A:A,MATCH($C1969,'Policy Characteristics'!$C:$C,0)))</f>
        <v>Government Revenue Accounting</v>
      </c>
      <c r="B1969" s="184" t="str">
        <f>IF(ISBLANK(INDEX('Policy Characteristics'!B:B,MATCH($C1969,'Policy Characteristics'!$C:$C,0))),"",INDEX('Policy Characteristics'!B:B,MATCH($C1969,'Policy Characteristics'!$C:$C,0)))</f>
        <v>National Debt Interest</v>
      </c>
      <c r="C1969" s="176" t="str">
        <f t="shared" si="95"/>
        <v>GRA for National Debt Interest</v>
      </c>
      <c r="D1969" s="1" t="s">
        <v>1832</v>
      </c>
      <c r="F1969" s="1" t="s">
        <v>1836</v>
      </c>
      <c r="H1969" s="44">
        <v>582</v>
      </c>
      <c r="I1969" s="199" t="str">
        <f t="shared" si="96"/>
        <v>Yes</v>
      </c>
      <c r="J1969" s="177" t="str">
        <f>IF(ISBLANK(INDEX('Policy Characteristics'!D:D,MATCH($C1969,'Policy Characteristics'!$C:$C,0))),"",INDEX('Policy Characteristics'!D:D,MATCH($C1969,'Policy Characteristics'!$C:$C,0)))</f>
        <v/>
      </c>
      <c r="K1969" s="176" t="str">
        <f>IF(ISBLANK(INDEX('Policy Characteristics'!E:E,MATCH($C1969,'Policy Characteristics'!$C:$C,0))),"",INDEX('Policy Characteristics'!E:E,MATCH($C1969,'Policy Characteristics'!$C:$C,0)))</f>
        <v>GRA national debt interest</v>
      </c>
      <c r="L1969" s="176">
        <f>IF(ISBLANK(INDEX('Policy Characteristics'!F:F,MATCH($C1969,'Policy Characteristics'!$C:$C,0))),"",INDEX('Policy Characteristics'!F:F,MATCH($C1969,'Policy Characteristics'!$C:$C,0)))</f>
        <v>0</v>
      </c>
      <c r="M1969" s="176">
        <f>IF(ISBLANK(INDEX('Policy Characteristics'!G:G,MATCH($C1969,'Policy Characteristics'!$C:$C,0))),"",INDEX('Policy Characteristics'!G:G,MATCH($C1969,'Policy Characteristics'!$C:$C,0)))</f>
        <v>10</v>
      </c>
      <c r="N1969" s="176">
        <f>IF(ISBLANK(INDEX('Policy Characteristics'!H:H,MATCH($C1969,'Policy Characteristics'!$C:$C,0))),"",INDEX('Policy Characteristics'!H:H,MATCH($C1969,'Policy Characteristics'!$C:$C,0)))</f>
        <v>1</v>
      </c>
      <c r="O1969" s="176" t="str">
        <f>IF(ISBLANK(INDEX('Policy Characteristics'!I:I,MATCH($C1969,'Policy Characteristics'!$C:$C,0))),"",INDEX('Policy Characteristics'!I:I,MATCH($C1969,'Policy Characteristics'!$C:$C,0)))</f>
        <v>weight</v>
      </c>
      <c r="P1969" s="176"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176" t="str">
        <f>IF(ISBLANK(INDEX('Policy Characteristics'!K:K,MATCH($C1969,'Policy Characteristics'!$C:$C,0))),"",INDEX('Policy Characteristics'!K:K,MATCH($C1969,'Policy Characteristics'!$C:$C,0)))</f>
        <v>io-model.html</v>
      </c>
      <c r="R1969" s="176" t="str">
        <f>IF(ISBLANK(INDEX('Policy Characteristics'!L:L,MATCH($C1969,'Policy Characteristics'!$C:$C,0))),"",INDEX('Policy Characteristics'!L:L,MATCH($C1969,'Policy Characteristics'!$C:$C,0)))</f>
        <v/>
      </c>
    </row>
    <row r="1970" spans="1:18" x14ac:dyDescent="0.35">
      <c r="A1970" s="176" t="str">
        <f>IF(ISBLANK(INDEX('Policy Characteristics'!A:A,MATCH($C1970,'Policy Characteristics'!$C:$C,0))),"",INDEX('Policy Characteristics'!A:A,MATCH($C1970,'Policy Characteristics'!$C:$C,0)))</f>
        <v>Government Revenue Accounting</v>
      </c>
      <c r="B1970" s="184" t="str">
        <f>IF(ISBLANK(INDEX('Policy Characteristics'!B:B,MATCH($C1970,'Policy Characteristics'!$C:$C,0))),"",INDEX('Policy Characteristics'!B:B,MATCH($C1970,'Policy Characteristics'!$C:$C,0)))</f>
        <v>National Debt Interest</v>
      </c>
      <c r="C1970" s="176" t="str">
        <f t="shared" si="95"/>
        <v>GRA for National Debt Interest</v>
      </c>
      <c r="D1970" s="1" t="s">
        <v>1833</v>
      </c>
      <c r="F1970" s="1" t="s">
        <v>1837</v>
      </c>
      <c r="H1970" s="44">
        <v>583</v>
      </c>
      <c r="I1970" s="199" t="str">
        <f t="shared" si="96"/>
        <v>Yes</v>
      </c>
      <c r="J1970" s="177" t="str">
        <f>IF(ISBLANK(INDEX('Policy Characteristics'!D:D,MATCH($C1970,'Policy Characteristics'!$C:$C,0))),"",INDEX('Policy Characteristics'!D:D,MATCH($C1970,'Policy Characteristics'!$C:$C,0)))</f>
        <v/>
      </c>
      <c r="K1970" s="176" t="str">
        <f>IF(ISBLANK(INDEX('Policy Characteristics'!E:E,MATCH($C1970,'Policy Characteristics'!$C:$C,0))),"",INDEX('Policy Characteristics'!E:E,MATCH($C1970,'Policy Characteristics'!$C:$C,0)))</f>
        <v>GRA national debt interest</v>
      </c>
      <c r="L1970" s="176">
        <f>IF(ISBLANK(INDEX('Policy Characteristics'!F:F,MATCH($C1970,'Policy Characteristics'!$C:$C,0))),"",INDEX('Policy Characteristics'!F:F,MATCH($C1970,'Policy Characteristics'!$C:$C,0)))</f>
        <v>0</v>
      </c>
      <c r="M1970" s="176">
        <f>IF(ISBLANK(INDEX('Policy Characteristics'!G:G,MATCH($C1970,'Policy Characteristics'!$C:$C,0))),"",INDEX('Policy Characteristics'!G:G,MATCH($C1970,'Policy Characteristics'!$C:$C,0)))</f>
        <v>10</v>
      </c>
      <c r="N1970" s="176">
        <f>IF(ISBLANK(INDEX('Policy Characteristics'!H:H,MATCH($C1970,'Policy Characteristics'!$C:$C,0))),"",INDEX('Policy Characteristics'!H:H,MATCH($C1970,'Policy Characteristics'!$C:$C,0)))</f>
        <v>1</v>
      </c>
      <c r="O1970" s="176" t="str">
        <f>IF(ISBLANK(INDEX('Policy Characteristics'!I:I,MATCH($C1970,'Policy Characteristics'!$C:$C,0))),"",INDEX('Policy Characteristics'!I:I,MATCH($C1970,'Policy Characteristics'!$C:$C,0)))</f>
        <v>weight</v>
      </c>
      <c r="P1970" s="176"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176" t="str">
        <f>IF(ISBLANK(INDEX('Policy Characteristics'!K:K,MATCH($C1970,'Policy Characteristics'!$C:$C,0))),"",INDEX('Policy Characteristics'!K:K,MATCH($C1970,'Policy Characteristics'!$C:$C,0)))</f>
        <v>io-model.html</v>
      </c>
      <c r="R1970" s="176" t="str">
        <f>IF(ISBLANK(INDEX('Policy Characteristics'!L:L,MATCH($C1970,'Policy Characteristics'!$C:$C,0))),"",INDEX('Policy Characteristics'!L:L,MATCH($C1970,'Policy Characteristics'!$C:$C,0)))</f>
        <v/>
      </c>
    </row>
    <row r="1971" spans="1:18" x14ac:dyDescent="0.35">
      <c r="A1971" s="176" t="str">
        <f>IF(ISBLANK(INDEX('Policy Characteristics'!A:A,MATCH($C1971,'Policy Characteristics'!$C:$C,0))),"",INDEX('Policy Characteristics'!A:A,MATCH($C1971,'Policy Characteristics'!$C:$C,0)))</f>
        <v>Government Revenue Accounting</v>
      </c>
      <c r="B1971" s="184" t="str">
        <f>IF(ISBLANK(INDEX('Policy Characteristics'!B:B,MATCH($C1971,'Policy Characteristics'!$C:$C,0))),"",INDEX('Policy Characteristics'!B:B,MATCH($C1971,'Policy Characteristics'!$C:$C,0)))</f>
        <v>National Debt Interest</v>
      </c>
      <c r="C1971" s="176" t="str">
        <f t="shared" si="95"/>
        <v>GRA for National Debt Interest</v>
      </c>
      <c r="D1971" s="1" t="s">
        <v>1834</v>
      </c>
      <c r="F1971" s="1" t="s">
        <v>1838</v>
      </c>
      <c r="H1971" s="44">
        <v>584</v>
      </c>
      <c r="I1971" s="199" t="str">
        <f t="shared" si="96"/>
        <v>Yes</v>
      </c>
      <c r="J1971" s="177" t="str">
        <f>IF(ISBLANK(INDEX('Policy Characteristics'!D:D,MATCH($C1971,'Policy Characteristics'!$C:$C,0))),"",INDEX('Policy Characteristics'!D:D,MATCH($C1971,'Policy Characteristics'!$C:$C,0)))</f>
        <v/>
      </c>
      <c r="K1971" s="176" t="str">
        <f>IF(ISBLANK(INDEX('Policy Characteristics'!E:E,MATCH($C1971,'Policy Characteristics'!$C:$C,0))),"",INDEX('Policy Characteristics'!E:E,MATCH($C1971,'Policy Characteristics'!$C:$C,0)))</f>
        <v>GRA national debt interest</v>
      </c>
      <c r="L1971" s="176">
        <f>IF(ISBLANK(INDEX('Policy Characteristics'!F:F,MATCH($C1971,'Policy Characteristics'!$C:$C,0))),"",INDEX('Policy Characteristics'!F:F,MATCH($C1971,'Policy Characteristics'!$C:$C,0)))</f>
        <v>0</v>
      </c>
      <c r="M1971" s="176">
        <f>IF(ISBLANK(INDEX('Policy Characteristics'!G:G,MATCH($C1971,'Policy Characteristics'!$C:$C,0))),"",INDEX('Policy Characteristics'!G:G,MATCH($C1971,'Policy Characteristics'!$C:$C,0)))</f>
        <v>10</v>
      </c>
      <c r="N1971" s="176">
        <f>IF(ISBLANK(INDEX('Policy Characteristics'!H:H,MATCH($C1971,'Policy Characteristics'!$C:$C,0))),"",INDEX('Policy Characteristics'!H:H,MATCH($C1971,'Policy Characteristics'!$C:$C,0)))</f>
        <v>1</v>
      </c>
      <c r="O1971" s="176" t="str">
        <f>IF(ISBLANK(INDEX('Policy Characteristics'!I:I,MATCH($C1971,'Policy Characteristics'!$C:$C,0))),"",INDEX('Policy Characteristics'!I:I,MATCH($C1971,'Policy Characteristics'!$C:$C,0)))</f>
        <v>weight</v>
      </c>
      <c r="P1971" s="176"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176" t="str">
        <f>IF(ISBLANK(INDEX('Policy Characteristics'!K:K,MATCH($C1971,'Policy Characteristics'!$C:$C,0))),"",INDEX('Policy Characteristics'!K:K,MATCH($C1971,'Policy Characteristics'!$C:$C,0)))</f>
        <v>io-model.html</v>
      </c>
      <c r="R1971" s="176" t="str">
        <f>IF(ISBLANK(INDEX('Policy Characteristics'!L:L,MATCH($C1971,'Policy Characteristics'!$C:$C,0))),"",INDEX('Policy Characteristics'!L:L,MATCH($C1971,'Policy Characteristics'!$C:$C,0)))</f>
        <v/>
      </c>
    </row>
    <row r="1972" spans="1:18" x14ac:dyDescent="0.35">
      <c r="A1972" s="176" t="str">
        <f>IF(ISBLANK(INDEX('Policy Characteristics'!A:A,MATCH($C1972,'Policy Characteristics'!$C:$C,0))),"",INDEX('Policy Characteristics'!A:A,MATCH($C1972,'Policy Characteristics'!$C:$C,0)))</f>
        <v>Government Revenue Accounting</v>
      </c>
      <c r="B1972" s="184" t="str">
        <f>IF(ISBLANK(INDEX('Policy Characteristics'!B:B,MATCH($C1972,'Policy Characteristics'!$C:$C,0))),"",INDEX('Policy Characteristics'!B:B,MATCH($C1972,'Policy Characteristics'!$C:$C,0)))</f>
        <v>Remaining Government Cash Flows</v>
      </c>
      <c r="C1972" t="s">
        <v>1829</v>
      </c>
      <c r="D1972" s="1" t="s">
        <v>1830</v>
      </c>
      <c r="F1972" s="1" t="s">
        <v>1835</v>
      </c>
      <c r="H1972" s="44">
        <v>585</v>
      </c>
      <c r="I1972" s="196" t="s">
        <v>43</v>
      </c>
      <c r="J1972" s="177" t="str">
        <f>IF(ISBLANK(INDEX('Policy Characteristics'!D:D,MATCH($C1972,'Policy Characteristics'!$C:$C,0))),"",INDEX('Policy Characteristics'!D:D,MATCH($C1972,'Policy Characteristics'!$C:$C,0)))</f>
        <v/>
      </c>
      <c r="K1972" s="176" t="str">
        <f>IF(ISBLANK(INDEX('Policy Characteristics'!E:E,MATCH($C1972,'Policy Characteristics'!$C:$C,0))),"",INDEX('Policy Characteristics'!E:E,MATCH($C1972,'Policy Characteristics'!$C:$C,0)))</f>
        <v>GRA remaining cash flow changes</v>
      </c>
      <c r="L1972" s="176">
        <f>IF(ISBLANK(INDEX('Policy Characteristics'!F:F,MATCH($C1972,'Policy Characteristics'!$C:$C,0))),"",INDEX('Policy Characteristics'!F:F,MATCH($C1972,'Policy Characteristics'!$C:$C,0)))</f>
        <v>0</v>
      </c>
      <c r="M1972" s="176">
        <f>IF(ISBLANK(INDEX('Policy Characteristics'!G:G,MATCH($C1972,'Policy Characteristics'!$C:$C,0))),"",INDEX('Policy Characteristics'!G:G,MATCH($C1972,'Policy Characteristics'!$C:$C,0)))</f>
        <v>10</v>
      </c>
      <c r="N1972" s="176">
        <f>IF(ISBLANK(INDEX('Policy Characteristics'!H:H,MATCH($C1972,'Policy Characteristics'!$C:$C,0))),"",INDEX('Policy Characteristics'!H:H,MATCH($C1972,'Policy Characteristics'!$C:$C,0)))</f>
        <v>1</v>
      </c>
      <c r="O1972" s="176" t="str">
        <f>IF(ISBLANK(INDEX('Policy Characteristics'!I:I,MATCH($C1972,'Policy Characteristics'!$C:$C,0))),"",INDEX('Policy Characteristics'!I:I,MATCH($C1972,'Policy Characteristics'!$C:$C,0)))</f>
        <v>weight</v>
      </c>
      <c r="P1972" s="176"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176" t="str">
        <f>IF(ISBLANK(INDEX('Policy Characteristics'!K:K,MATCH($C1972,'Policy Characteristics'!$C:$C,0))),"",INDEX('Policy Characteristics'!K:K,MATCH($C1972,'Policy Characteristics'!$C:$C,0)))</f>
        <v>io-model.html</v>
      </c>
      <c r="R1972" s="176" t="str">
        <f>IF(ISBLANK(INDEX('Policy Characteristics'!L:L,MATCH($C1972,'Policy Characteristics'!$C:$C,0))),"",INDEX('Policy Characteristics'!L:L,MATCH($C1972,'Policy Characteristics'!$C:$C,0)))</f>
        <v/>
      </c>
    </row>
    <row r="1973" spans="1:18" x14ac:dyDescent="0.35">
      <c r="A1973" s="176" t="str">
        <f>IF(ISBLANK(INDEX('Policy Characteristics'!A:A,MATCH($C1973,'Policy Characteristics'!$C:$C,0))),"",INDEX('Policy Characteristics'!A:A,MATCH($C1973,'Policy Characteristics'!$C:$C,0)))</f>
        <v>Government Revenue Accounting</v>
      </c>
      <c r="B1973" s="184" t="str">
        <f>IF(ISBLANK(INDEX('Policy Characteristics'!B:B,MATCH($C1973,'Policy Characteristics'!$C:$C,0))),"",INDEX('Policy Characteristics'!B:B,MATCH($C1973,'Policy Characteristics'!$C:$C,0)))</f>
        <v>Remaining Government Cash Flows</v>
      </c>
      <c r="C1973" s="176" t="str">
        <f t="shared" ref="C1973" si="97">C$1972</f>
        <v>GRA for Remaining Government Cash Flow Changes</v>
      </c>
      <c r="D1973" s="1" t="s">
        <v>1831</v>
      </c>
      <c r="F1973" s="1" t="s">
        <v>1846</v>
      </c>
      <c r="H1973" s="44">
        <v>586</v>
      </c>
      <c r="I1973" s="199" t="str">
        <f t="shared" ref="I1973:I1976" si="98">I$1972</f>
        <v>Yes</v>
      </c>
      <c r="J1973" s="177" t="str">
        <f>IF(ISBLANK(INDEX('Policy Characteristics'!D:D,MATCH($C1973,'Policy Characteristics'!$C:$C,0))),"",INDEX('Policy Characteristics'!D:D,MATCH($C1973,'Policy Characteristics'!$C:$C,0)))</f>
        <v/>
      </c>
      <c r="K1973" s="176" t="str">
        <f>IF(ISBLANK(INDEX('Policy Characteristics'!E:E,MATCH($C1973,'Policy Characteristics'!$C:$C,0))),"",INDEX('Policy Characteristics'!E:E,MATCH($C1973,'Policy Characteristics'!$C:$C,0)))</f>
        <v>GRA remaining cash flow changes</v>
      </c>
      <c r="L1973" s="176">
        <f>IF(ISBLANK(INDEX('Policy Characteristics'!F:F,MATCH($C1973,'Policy Characteristics'!$C:$C,0))),"",INDEX('Policy Characteristics'!F:F,MATCH($C1973,'Policy Characteristics'!$C:$C,0)))</f>
        <v>0</v>
      </c>
      <c r="M1973" s="176">
        <f>IF(ISBLANK(INDEX('Policy Characteristics'!G:G,MATCH($C1973,'Policy Characteristics'!$C:$C,0))),"",INDEX('Policy Characteristics'!G:G,MATCH($C1973,'Policy Characteristics'!$C:$C,0)))</f>
        <v>10</v>
      </c>
      <c r="N1973" s="176">
        <f>IF(ISBLANK(INDEX('Policy Characteristics'!H:H,MATCH($C1973,'Policy Characteristics'!$C:$C,0))),"",INDEX('Policy Characteristics'!H:H,MATCH($C1973,'Policy Characteristics'!$C:$C,0)))</f>
        <v>1</v>
      </c>
      <c r="O1973" s="176" t="str">
        <f>IF(ISBLANK(INDEX('Policy Characteristics'!I:I,MATCH($C1973,'Policy Characteristics'!$C:$C,0))),"",INDEX('Policy Characteristics'!I:I,MATCH($C1973,'Policy Characteristics'!$C:$C,0)))</f>
        <v>weight</v>
      </c>
      <c r="P1973" s="176"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176" t="str">
        <f>IF(ISBLANK(INDEX('Policy Characteristics'!K:K,MATCH($C1973,'Policy Characteristics'!$C:$C,0))),"",INDEX('Policy Characteristics'!K:K,MATCH($C1973,'Policy Characteristics'!$C:$C,0)))</f>
        <v>io-model.html</v>
      </c>
      <c r="R1973" s="176" t="str">
        <f>IF(ISBLANK(INDEX('Policy Characteristics'!L:L,MATCH($C1973,'Policy Characteristics'!$C:$C,0))),"",INDEX('Policy Characteristics'!L:L,MATCH($C1973,'Policy Characteristics'!$C:$C,0)))</f>
        <v/>
      </c>
    </row>
    <row r="1974" spans="1:18" x14ac:dyDescent="0.35">
      <c r="A1974" s="176" t="str">
        <f>IF(ISBLANK(INDEX('Policy Characteristics'!A:A,MATCH($C1974,'Policy Characteristics'!$C:$C,0))),"",INDEX('Policy Characteristics'!A:A,MATCH($C1974,'Policy Characteristics'!$C:$C,0)))</f>
        <v>Government Revenue Accounting</v>
      </c>
      <c r="B1974" s="184" t="str">
        <f>IF(ISBLANK(INDEX('Policy Characteristics'!B:B,MATCH($C1974,'Policy Characteristics'!$C:$C,0))),"",INDEX('Policy Characteristics'!B:B,MATCH($C1974,'Policy Characteristics'!$C:$C,0)))</f>
        <v>Remaining Government Cash Flows</v>
      </c>
      <c r="C1974" s="176" t="str">
        <f t="shared" ref="C1974:C1976" si="99">C$1972</f>
        <v>GRA for Remaining Government Cash Flow Changes</v>
      </c>
      <c r="D1974" s="1" t="s">
        <v>1832</v>
      </c>
      <c r="F1974" s="1" t="s">
        <v>1836</v>
      </c>
      <c r="H1974" s="44">
        <v>587</v>
      </c>
      <c r="I1974" s="199" t="str">
        <f t="shared" si="98"/>
        <v>Yes</v>
      </c>
      <c r="J1974" s="177" t="str">
        <f>IF(ISBLANK(INDEX('Policy Characteristics'!D:D,MATCH($C1974,'Policy Characteristics'!$C:$C,0))),"",INDEX('Policy Characteristics'!D:D,MATCH($C1974,'Policy Characteristics'!$C:$C,0)))</f>
        <v/>
      </c>
      <c r="K1974" s="176" t="str">
        <f>IF(ISBLANK(INDEX('Policy Characteristics'!E:E,MATCH($C1974,'Policy Characteristics'!$C:$C,0))),"",INDEX('Policy Characteristics'!E:E,MATCH($C1974,'Policy Characteristics'!$C:$C,0)))</f>
        <v>GRA remaining cash flow changes</v>
      </c>
      <c r="L1974" s="176">
        <f>IF(ISBLANK(INDEX('Policy Characteristics'!F:F,MATCH($C1974,'Policy Characteristics'!$C:$C,0))),"",INDEX('Policy Characteristics'!F:F,MATCH($C1974,'Policy Characteristics'!$C:$C,0)))</f>
        <v>0</v>
      </c>
      <c r="M1974" s="176">
        <f>IF(ISBLANK(INDEX('Policy Characteristics'!G:G,MATCH($C1974,'Policy Characteristics'!$C:$C,0))),"",INDEX('Policy Characteristics'!G:G,MATCH($C1974,'Policy Characteristics'!$C:$C,0)))</f>
        <v>10</v>
      </c>
      <c r="N1974" s="176">
        <f>IF(ISBLANK(INDEX('Policy Characteristics'!H:H,MATCH($C1974,'Policy Characteristics'!$C:$C,0))),"",INDEX('Policy Characteristics'!H:H,MATCH($C1974,'Policy Characteristics'!$C:$C,0)))</f>
        <v>1</v>
      </c>
      <c r="O1974" s="176" t="str">
        <f>IF(ISBLANK(INDEX('Policy Characteristics'!I:I,MATCH($C1974,'Policy Characteristics'!$C:$C,0))),"",INDEX('Policy Characteristics'!I:I,MATCH($C1974,'Policy Characteristics'!$C:$C,0)))</f>
        <v>weight</v>
      </c>
      <c r="P1974" s="176"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176" t="str">
        <f>IF(ISBLANK(INDEX('Policy Characteristics'!K:K,MATCH($C1974,'Policy Characteristics'!$C:$C,0))),"",INDEX('Policy Characteristics'!K:K,MATCH($C1974,'Policy Characteristics'!$C:$C,0)))</f>
        <v>io-model.html</v>
      </c>
      <c r="R1974" s="176" t="str">
        <f>IF(ISBLANK(INDEX('Policy Characteristics'!L:L,MATCH($C1974,'Policy Characteristics'!$C:$C,0))),"",INDEX('Policy Characteristics'!L:L,MATCH($C1974,'Policy Characteristics'!$C:$C,0)))</f>
        <v/>
      </c>
    </row>
    <row r="1975" spans="1:18" x14ac:dyDescent="0.35">
      <c r="A1975" s="176" t="str">
        <f>IF(ISBLANK(INDEX('Policy Characteristics'!A:A,MATCH($C1975,'Policy Characteristics'!$C:$C,0))),"",INDEX('Policy Characteristics'!A:A,MATCH($C1975,'Policy Characteristics'!$C:$C,0)))</f>
        <v>Government Revenue Accounting</v>
      </c>
      <c r="B1975" s="184" t="str">
        <f>IF(ISBLANK(INDEX('Policy Characteristics'!B:B,MATCH($C1975,'Policy Characteristics'!$C:$C,0))),"",INDEX('Policy Characteristics'!B:B,MATCH($C1975,'Policy Characteristics'!$C:$C,0)))</f>
        <v>Remaining Government Cash Flows</v>
      </c>
      <c r="C1975" s="176" t="str">
        <f t="shared" si="99"/>
        <v>GRA for Remaining Government Cash Flow Changes</v>
      </c>
      <c r="D1975" s="1" t="s">
        <v>1833</v>
      </c>
      <c r="F1975" s="1" t="s">
        <v>1837</v>
      </c>
      <c r="H1975" s="44">
        <v>588</v>
      </c>
      <c r="I1975" s="199" t="str">
        <f t="shared" si="98"/>
        <v>Yes</v>
      </c>
      <c r="J1975" s="177" t="str">
        <f>IF(ISBLANK(INDEX('Policy Characteristics'!D:D,MATCH($C1975,'Policy Characteristics'!$C:$C,0))),"",INDEX('Policy Characteristics'!D:D,MATCH($C1975,'Policy Characteristics'!$C:$C,0)))</f>
        <v/>
      </c>
      <c r="K1975" s="176" t="str">
        <f>IF(ISBLANK(INDEX('Policy Characteristics'!E:E,MATCH($C1975,'Policy Characteristics'!$C:$C,0))),"",INDEX('Policy Characteristics'!E:E,MATCH($C1975,'Policy Characteristics'!$C:$C,0)))</f>
        <v>GRA remaining cash flow changes</v>
      </c>
      <c r="L1975" s="176">
        <f>IF(ISBLANK(INDEX('Policy Characteristics'!F:F,MATCH($C1975,'Policy Characteristics'!$C:$C,0))),"",INDEX('Policy Characteristics'!F:F,MATCH($C1975,'Policy Characteristics'!$C:$C,0)))</f>
        <v>0</v>
      </c>
      <c r="M1975" s="176">
        <f>IF(ISBLANK(INDEX('Policy Characteristics'!G:G,MATCH($C1975,'Policy Characteristics'!$C:$C,0))),"",INDEX('Policy Characteristics'!G:G,MATCH($C1975,'Policy Characteristics'!$C:$C,0)))</f>
        <v>10</v>
      </c>
      <c r="N1975" s="176">
        <f>IF(ISBLANK(INDEX('Policy Characteristics'!H:H,MATCH($C1975,'Policy Characteristics'!$C:$C,0))),"",INDEX('Policy Characteristics'!H:H,MATCH($C1975,'Policy Characteristics'!$C:$C,0)))</f>
        <v>1</v>
      </c>
      <c r="O1975" s="176" t="str">
        <f>IF(ISBLANK(INDEX('Policy Characteristics'!I:I,MATCH($C1975,'Policy Characteristics'!$C:$C,0))),"",INDEX('Policy Characteristics'!I:I,MATCH($C1975,'Policy Characteristics'!$C:$C,0)))</f>
        <v>weight</v>
      </c>
      <c r="P1975" s="176"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176" t="str">
        <f>IF(ISBLANK(INDEX('Policy Characteristics'!K:K,MATCH($C1975,'Policy Characteristics'!$C:$C,0))),"",INDEX('Policy Characteristics'!K:K,MATCH($C1975,'Policy Characteristics'!$C:$C,0)))</f>
        <v>io-model.html</v>
      </c>
      <c r="R1975" s="176" t="str">
        <f>IF(ISBLANK(INDEX('Policy Characteristics'!L:L,MATCH($C1975,'Policy Characteristics'!$C:$C,0))),"",INDEX('Policy Characteristics'!L:L,MATCH($C1975,'Policy Characteristics'!$C:$C,0)))</f>
        <v/>
      </c>
    </row>
    <row r="1976" spans="1:18" x14ac:dyDescent="0.35">
      <c r="A1976" s="176" t="str">
        <f>IF(ISBLANK(INDEX('Policy Characteristics'!A:A,MATCH($C1976,'Policy Characteristics'!$C:$C,0))),"",INDEX('Policy Characteristics'!A:A,MATCH($C1976,'Policy Characteristics'!$C:$C,0)))</f>
        <v>Government Revenue Accounting</v>
      </c>
      <c r="B1976" s="184" t="str">
        <f>IF(ISBLANK(INDEX('Policy Characteristics'!B:B,MATCH($C1976,'Policy Characteristics'!$C:$C,0))),"",INDEX('Policy Characteristics'!B:B,MATCH($C1976,'Policy Characteristics'!$C:$C,0)))</f>
        <v>Remaining Government Cash Flows</v>
      </c>
      <c r="C1976" s="176" t="str">
        <f t="shared" si="99"/>
        <v>GRA for Remaining Government Cash Flow Changes</v>
      </c>
      <c r="D1976" s="1" t="s">
        <v>1834</v>
      </c>
      <c r="F1976" s="1" t="s">
        <v>1838</v>
      </c>
      <c r="H1976" s="44">
        <v>589</v>
      </c>
      <c r="I1976" s="199" t="str">
        <f t="shared" si="98"/>
        <v>Yes</v>
      </c>
      <c r="J1976" s="177" t="str">
        <f>IF(ISBLANK(INDEX('Policy Characteristics'!D:D,MATCH($C1976,'Policy Characteristics'!$C:$C,0))),"",INDEX('Policy Characteristics'!D:D,MATCH($C1976,'Policy Characteristics'!$C:$C,0)))</f>
        <v/>
      </c>
      <c r="K1976" s="176" t="str">
        <f>IF(ISBLANK(INDEX('Policy Characteristics'!E:E,MATCH($C1976,'Policy Characteristics'!$C:$C,0))),"",INDEX('Policy Characteristics'!E:E,MATCH($C1976,'Policy Characteristics'!$C:$C,0)))</f>
        <v>GRA remaining cash flow changes</v>
      </c>
      <c r="L1976" s="176">
        <f>IF(ISBLANK(INDEX('Policy Characteristics'!F:F,MATCH($C1976,'Policy Characteristics'!$C:$C,0))),"",INDEX('Policy Characteristics'!F:F,MATCH($C1976,'Policy Characteristics'!$C:$C,0)))</f>
        <v>0</v>
      </c>
      <c r="M1976" s="176">
        <f>IF(ISBLANK(INDEX('Policy Characteristics'!G:G,MATCH($C1976,'Policy Characteristics'!$C:$C,0))),"",INDEX('Policy Characteristics'!G:G,MATCH($C1976,'Policy Characteristics'!$C:$C,0)))</f>
        <v>10</v>
      </c>
      <c r="N1976" s="176">
        <f>IF(ISBLANK(INDEX('Policy Characteristics'!H:H,MATCH($C1976,'Policy Characteristics'!$C:$C,0))),"",INDEX('Policy Characteristics'!H:H,MATCH($C1976,'Policy Characteristics'!$C:$C,0)))</f>
        <v>1</v>
      </c>
      <c r="O1976" s="176" t="str">
        <f>IF(ISBLANK(INDEX('Policy Characteristics'!I:I,MATCH($C1976,'Policy Characteristics'!$C:$C,0))),"",INDEX('Policy Characteristics'!I:I,MATCH($C1976,'Policy Characteristics'!$C:$C,0)))</f>
        <v>weight</v>
      </c>
      <c r="P1976" s="176" t="str">
        <f>IF(ISBLANK(INDEX('Policy Characteristics'!J:J,MATCH($C1976,'Policy Characteristics'!$C:$C,0))),"",INDEX('Policy Characteristics'!J:J,MATCH($C1976,'Policy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6" s="176" t="str">
        <f>IF(ISBLANK(INDEX('Policy Characteristics'!K:K,MATCH($C1976,'Policy Characteristics'!$C:$C,0))),"",INDEX('Policy Characteristics'!K:K,MATCH($C1976,'Policy Characteristics'!$C:$C,0)))</f>
        <v>io-model.html</v>
      </c>
      <c r="R1976" s="176" t="str">
        <f>IF(ISBLANK(INDEX('Policy Characteristics'!L:L,MATCH($C1976,'Policy Characteristics'!$C:$C,0))),"",INDEX('Policy Characteristics'!L:L,MATCH($C1976,'Policy Characteristics'!$C:$C,0)))</f>
        <v/>
      </c>
    </row>
    <row r="1977" spans="1:18" x14ac:dyDescent="0.35">
      <c r="A1977" s="176" t="str">
        <f>IF(ISBLANK(INDEX('Policy Characteristics'!A:A,MATCH($C1977,'Policy Characteristics'!$C:$C,0))),"",INDEX('Policy Characteristics'!A:A,MATCH($C1977,'Policy Characteristics'!$C:$C,0)))</f>
        <v>Control Settings</v>
      </c>
      <c r="B1977" s="184" t="str">
        <f>IF(ISBLANK(INDEX('Policy Characteristics'!B:B,MATCH($C1977,'Policy Characteristics'!$C:$C,0))),"",INDEX('Policy Characteristics'!B:B,MATCH($C1977,'Policy Characteristics'!$C:$C,0)))</f>
        <v>COVID-19 Recession</v>
      </c>
      <c r="C1977" s="1" t="s">
        <v>2219</v>
      </c>
      <c r="H1977" s="44">
        <v>543</v>
      </c>
      <c r="I1977" s="196" t="s">
        <v>44</v>
      </c>
      <c r="J1977" s="177" t="str">
        <f>IF(ISBLANK(INDEX('Policy Characteristics'!D:D,MATCH($C1977,'Policy Characteristics'!$C:$C,0))),"",INDEX('Policy Characteristics'!D:D,MATCH($C1977,'Policy Characteristics'!$C:$C,0)))</f>
        <v/>
      </c>
      <c r="K1977" s="176" t="str">
        <f>IF(ISBLANK(INDEX('Policy Characteristics'!E:E,MATCH($C1977,'Policy Characteristics'!$C:$C,0))),"",INDEX('Policy Characteristics'!E:E,MATCH($C1977,'Policy Characteristics'!$C:$C,0)))</f>
        <v>settings exogenous GDP adjustment</v>
      </c>
      <c r="L1977" s="176">
        <f>IF(ISBLANK(INDEX('Policy Characteristics'!F:F,MATCH($C1977,'Policy Characteristics'!$C:$C,0))),"",INDEX('Policy Characteristics'!F:F,MATCH($C1977,'Policy Characteristics'!$C:$C,0)))</f>
        <v>0</v>
      </c>
      <c r="M1977" s="176">
        <f>IF(ISBLANK(INDEX('Policy Characteristics'!G:G,MATCH($C1977,'Policy Characteristics'!$C:$C,0))),"",INDEX('Policy Characteristics'!G:G,MATCH($C1977,'Policy Characteristics'!$C:$C,0)))</f>
        <v>1</v>
      </c>
      <c r="N1977" s="176">
        <f>IF(ISBLANK(INDEX('Policy Characteristics'!H:H,MATCH($C1977,'Policy Characteristics'!$C:$C,0))),"",INDEX('Policy Characteristics'!H:H,MATCH($C1977,'Policy Characteristics'!$C:$C,0)))</f>
        <v>1</v>
      </c>
      <c r="O1977" s="176" t="str">
        <f>IF(ISBLANK(INDEX('Policy Characteristics'!I:I,MATCH($C1977,'Policy Characteristics'!$C:$C,0))),"",INDEX('Policy Characteristics'!I:I,MATCH($C1977,'Policy Characteristics'!$C:$C,0)))</f>
        <v>on/off</v>
      </c>
      <c r="P1977" s="176" t="str">
        <f>IF(ISBLANK(INDEX('Policy Characteristics'!J:J,MATCH($C1977,'Policy Characteristics'!$C:$C,0))),"",INDEX('Policy Characteristics'!J:J,MATCH($C1977,'Policy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7" s="176" t="str">
        <f>IF(ISBLANK(INDEX('Policy Characteristics'!K:K,MATCH($C1977,'Policy Characteristics'!$C:$C,0))),"",INDEX('Policy Characteristics'!K:K,MATCH($C1977,'Policy Characteristics'!$C:$C,0)))</f>
        <v/>
      </c>
      <c r="R1977" s="176" t="str">
        <f>IF(ISBLANK(INDEX('Policy Characteristics'!L:L,MATCH($C1977,'Policy Characteristics'!$C:$C,0))),"",INDEX('Policy Characteristics'!L:L,MATCH($C1977,'Policy Characteristics'!$C:$C,0)))</f>
        <v/>
      </c>
    </row>
    <row r="1978" spans="1:18" x14ac:dyDescent="0.35">
      <c r="A1978" s="176" t="str">
        <f>IF(ISBLANK(INDEX('Policy Characteristics'!A:A,MATCH($C1978,'Policy Characteristics'!$C:$C,0))),"",INDEX('Policy Characteristics'!A:A,MATCH($C1978,'Policy Characteristics'!$C:$C,0)))</f>
        <v>Control Settings</v>
      </c>
      <c r="B1978" s="184" t="str">
        <f>IF(ISBLANK(INDEX('Policy Characteristics'!B:B,MATCH($C1978,'Policy Characteristics'!$C:$C,0))),"",INDEX('Policy Characteristics'!B:B,MATCH($C1978,'Policy Characteristics'!$C:$C,0)))</f>
        <v>Use 20-Year GWP Values</v>
      </c>
      <c r="C1978" t="s">
        <v>2105</v>
      </c>
      <c r="H1978" s="44">
        <v>1601</v>
      </c>
      <c r="I1978" s="196" t="s">
        <v>44</v>
      </c>
      <c r="J1978" s="177" t="str">
        <f>IF(ISBLANK(INDEX('Policy Characteristics'!D:D,MATCH($C1978,'Policy Characteristics'!$C:$C,0))),"",INDEX('Policy Characteristics'!D:D,MATCH($C1978,'Policy Characteristics'!$C:$C,0)))</f>
        <v/>
      </c>
      <c r="K1978" s="176" t="str">
        <f>IF(ISBLANK(INDEX('Policy Characteristics'!E:E,MATCH($C1978,'Policy Characteristics'!$C:$C,0))),"",INDEX('Policy Characteristics'!E:E,MATCH($C1978,'Policy Characteristics'!$C:$C,0)))</f>
        <v/>
      </c>
      <c r="L1978" s="176">
        <f>IF(ISBLANK(INDEX('Policy Characteristics'!F:F,MATCH($C1978,'Policy Characteristics'!$C:$C,0))),"",INDEX('Policy Characteristics'!F:F,MATCH($C1978,'Policy Characteristics'!$C:$C,0)))</f>
        <v>0</v>
      </c>
      <c r="M1978" s="176">
        <f>IF(ISBLANK(INDEX('Policy Characteristics'!G:G,MATCH($C1978,'Policy Characteristics'!$C:$C,0))),"",INDEX('Policy Characteristics'!G:G,MATCH($C1978,'Policy Characteristics'!$C:$C,0)))</f>
        <v>1</v>
      </c>
      <c r="N1978" s="176">
        <f>IF(ISBLANK(INDEX('Policy Characteristics'!H:H,MATCH($C1978,'Policy Characteristics'!$C:$C,0))),"",INDEX('Policy Characteristics'!H:H,MATCH($C1978,'Policy Characteristics'!$C:$C,0)))</f>
        <v>1</v>
      </c>
      <c r="O1978" s="176" t="str">
        <f>IF(ISBLANK(INDEX('Policy Characteristics'!I:I,MATCH($C1978,'Policy Characteristics'!$C:$C,0))),"",INDEX('Policy Characteristics'!I:I,MATCH($C1978,'Policy Characteristics'!$C:$C,0)))</f>
        <v>on/off</v>
      </c>
      <c r="P1978" s="176" t="str">
        <f>IF(ISBLANK(INDEX('Policy Characteristics'!J:J,MATCH($C1978,'Policy Characteristics'!$C:$C,0))),"",INDEX('Policy Characteristics'!J:J,MATCH($C1978,'Policy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8" s="176" t="str">
        <f>IF(ISBLANK(INDEX('Policy Characteristics'!K:K,MATCH($C1978,'Policy Characteristics'!$C:$C,0))),"",INDEX('Policy Characteristics'!K:K,MATCH($C1978,'Policy Characteristics'!$C:$C,0)))</f>
        <v/>
      </c>
      <c r="R1978" s="176" t="str">
        <f>IF(ISBLANK(INDEX('Policy Characteristics'!L:L,MATCH($C1978,'Policy Characteristics'!$C:$C,0))),"",INDEX('Policy Characteristics'!L:L,MATCH($C1978,'Policy Characteristics'!$C:$C,0)))</f>
        <v/>
      </c>
    </row>
  </sheetData>
  <autoFilter ref="A1:S1978" xr:uid="{00000000-0001-0000-0100-000000000000}"/>
  <sortState xmlns:xlrd2="http://schemas.microsoft.com/office/spreadsheetml/2017/richdata2" ref="A203:I223">
    <sortCondition ref="B203:B223"/>
  </sortState>
  <conditionalFormatting sqref="I1:I10 I12:I20 I22:I83 I85:I90 I92:I112 I114:I116 I118 I120:I125 I127:I132 I134:I139 I1977:I1978 I1982:I1048576">
    <cfRule type="containsText" dxfId="6" priority="12" operator="containsText" text="No">
      <formula>NOT(ISERROR(SEARCH("No",I1)))</formula>
    </cfRule>
  </conditionalFormatting>
  <conditionalFormatting sqref="I141:I1922">
    <cfRule type="containsText" dxfId="5" priority="1" operator="containsText" text="No">
      <formula>NOT(ISERROR(SEARCH("No",I141)))</formula>
    </cfRule>
  </conditionalFormatting>
  <conditionalFormatting sqref="I1927 I1932 I1942 I1947 I1952 I1957 I1967 I1972">
    <cfRule type="containsText" dxfId="4" priority="15" operator="containsText" text="No">
      <formula>NOT(ISERROR(SEARCH("No",I1927)))</formula>
    </cfRule>
  </conditionalFormatting>
  <conditionalFormatting sqref="I1937">
    <cfRule type="containsText" dxfId="3" priority="14" operator="containsText" text="No">
      <formula>NOT(ISERROR(SEARCH("No",I1937)))</formula>
    </cfRule>
  </conditionalFormatting>
  <conditionalFormatting sqref="I1962">
    <cfRule type="containsText" dxfId="2" priority="13" operator="containsText" text="No">
      <formula>NOT(ISERROR(SEARCH("No",I1962)))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12" zoomScale="85" zoomScaleNormal="85" workbookViewId="0">
      <selection activeCell="A36" sqref="A36"/>
    </sheetView>
  </sheetViews>
  <sheetFormatPr defaultColWidth="9.1796875" defaultRowHeight="14.5" x14ac:dyDescent="0.35"/>
  <cols>
    <col min="1" max="2" width="76.81640625" customWidth="1"/>
  </cols>
  <sheetData>
    <row r="1" spans="1:2" x14ac:dyDescent="0.35">
      <c r="A1" s="268" t="s">
        <v>1686</v>
      </c>
      <c r="B1" s="268"/>
    </row>
    <row r="2" spans="1:2" x14ac:dyDescent="0.35">
      <c r="A2" s="137" t="s">
        <v>1687</v>
      </c>
      <c r="B2" s="137" t="s">
        <v>1688</v>
      </c>
    </row>
    <row r="3" spans="1:2" x14ac:dyDescent="0.35">
      <c r="A3" s="138" t="s">
        <v>345</v>
      </c>
      <c r="B3" t="s">
        <v>345</v>
      </c>
    </row>
    <row r="4" spans="1:2" x14ac:dyDescent="0.35">
      <c r="A4" s="138" t="s">
        <v>2262</v>
      </c>
      <c r="B4" t="s">
        <v>2262</v>
      </c>
    </row>
    <row r="5" spans="1:2" x14ac:dyDescent="0.35">
      <c r="A5" s="138" t="s">
        <v>2426</v>
      </c>
      <c r="B5" t="s">
        <v>2538</v>
      </c>
    </row>
    <row r="6" spans="1:2" x14ac:dyDescent="0.35">
      <c r="A6" s="139" t="s">
        <v>1207</v>
      </c>
      <c r="B6" t="s">
        <v>345</v>
      </c>
    </row>
    <row r="7" spans="1:2" x14ac:dyDescent="0.35">
      <c r="A7" s="139" t="s">
        <v>2427</v>
      </c>
      <c r="B7" t="s">
        <v>2537</v>
      </c>
    </row>
    <row r="8" spans="1:2" ht="29" x14ac:dyDescent="0.35">
      <c r="A8" s="139" t="s">
        <v>2449</v>
      </c>
      <c r="B8" t="s">
        <v>2554</v>
      </c>
    </row>
    <row r="9" spans="1:2" x14ac:dyDescent="0.35">
      <c r="A9" s="139" t="s">
        <v>2428</v>
      </c>
      <c r="B9" t="s">
        <v>2540</v>
      </c>
    </row>
    <row r="10" spans="1:2" x14ac:dyDescent="0.35">
      <c r="A10" s="139" t="s">
        <v>2429</v>
      </c>
      <c r="B10" t="s">
        <v>2541</v>
      </c>
    </row>
    <row r="11" spans="1:2" x14ac:dyDescent="0.35">
      <c r="A11" s="139" t="s">
        <v>1727</v>
      </c>
      <c r="B11" t="s">
        <v>1727</v>
      </c>
    </row>
    <row r="12" spans="1:2" x14ac:dyDescent="0.35">
      <c r="A12" s="139" t="s">
        <v>1769</v>
      </c>
      <c r="B12" t="s">
        <v>1769</v>
      </c>
    </row>
    <row r="13" spans="1:2" x14ac:dyDescent="0.35">
      <c r="A13" s="139" t="s">
        <v>1746</v>
      </c>
      <c r="B13" t="s">
        <v>1746</v>
      </c>
    </row>
    <row r="14" spans="1:2" x14ac:dyDescent="0.35">
      <c r="A14" s="139" t="s">
        <v>2430</v>
      </c>
      <c r="B14" t="s">
        <v>2542</v>
      </c>
    </row>
    <row r="15" spans="1:2" x14ac:dyDescent="0.35">
      <c r="A15" s="139" t="s">
        <v>346</v>
      </c>
      <c r="B15" t="s">
        <v>346</v>
      </c>
    </row>
    <row r="16" spans="1:2" x14ac:dyDescent="0.35">
      <c r="A16" s="139" t="s">
        <v>347</v>
      </c>
      <c r="B16" t="s">
        <v>347</v>
      </c>
    </row>
    <row r="17" spans="1:2" x14ac:dyDescent="0.35">
      <c r="A17" s="139" t="s">
        <v>2335</v>
      </c>
      <c r="B17" t="s">
        <v>2335</v>
      </c>
    </row>
    <row r="18" spans="1:2" x14ac:dyDescent="0.35">
      <c r="A18" s="139" t="s">
        <v>2148</v>
      </c>
      <c r="B18" t="s">
        <v>2148</v>
      </c>
    </row>
    <row r="19" spans="1:2" x14ac:dyDescent="0.35">
      <c r="A19" s="139" t="s">
        <v>2149</v>
      </c>
      <c r="B19" t="s">
        <v>2149</v>
      </c>
    </row>
    <row r="20" spans="1:2" x14ac:dyDescent="0.35">
      <c r="A20" s="139" t="s">
        <v>2431</v>
      </c>
      <c r="B20" t="s">
        <v>2539</v>
      </c>
    </row>
    <row r="21" spans="1:2" x14ac:dyDescent="0.35">
      <c r="A21" s="139" t="s">
        <v>348</v>
      </c>
      <c r="B21" t="s">
        <v>348</v>
      </c>
    </row>
    <row r="22" spans="1:2" x14ac:dyDescent="0.35">
      <c r="A22" s="139" t="s">
        <v>2432</v>
      </c>
      <c r="B22" t="s">
        <v>2543</v>
      </c>
    </row>
    <row r="23" spans="1:2" x14ac:dyDescent="0.35">
      <c r="A23" s="139" t="s">
        <v>1339</v>
      </c>
      <c r="B23" t="s">
        <v>1339</v>
      </c>
    </row>
    <row r="24" spans="1:2" x14ac:dyDescent="0.35">
      <c r="A24" s="139" t="s">
        <v>1263</v>
      </c>
      <c r="B24" t="s">
        <v>2608</v>
      </c>
    </row>
    <row r="25" spans="1:2" x14ac:dyDescent="0.35">
      <c r="A25" s="139" t="s">
        <v>1264</v>
      </c>
      <c r="B25" t="s">
        <v>2609</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2568</v>
      </c>
    </row>
    <row r="31" spans="1:2" x14ac:dyDescent="0.35">
      <c r="A31" s="139" t="s">
        <v>2433</v>
      </c>
      <c r="B31" t="s">
        <v>2544</v>
      </c>
    </row>
    <row r="32" spans="1:2" x14ac:dyDescent="0.35">
      <c r="A32" s="139" t="s">
        <v>1247</v>
      </c>
      <c r="B32" t="s">
        <v>1247</v>
      </c>
    </row>
    <row r="33" spans="1:2" x14ac:dyDescent="0.35">
      <c r="A33" s="139" t="s">
        <v>1248</v>
      </c>
      <c r="B33" t="s">
        <v>1248</v>
      </c>
    </row>
    <row r="34" spans="1:2" x14ac:dyDescent="0.35">
      <c r="A34" s="139" t="s">
        <v>2117</v>
      </c>
      <c r="B34" t="s">
        <v>2117</v>
      </c>
    </row>
    <row r="35" spans="1:2" x14ac:dyDescent="0.35">
      <c r="A35" s="139" t="s">
        <v>1510</v>
      </c>
      <c r="B35" t="s">
        <v>1510</v>
      </c>
    </row>
    <row r="36" spans="1:2" x14ac:dyDescent="0.35">
      <c r="A36" s="139" t="s">
        <v>1305</v>
      </c>
      <c r="B36" t="s">
        <v>2564</v>
      </c>
    </row>
    <row r="37" spans="1:2" x14ac:dyDescent="0.35">
      <c r="A37" s="139" t="s">
        <v>2434</v>
      </c>
      <c r="B37" t="s">
        <v>2545</v>
      </c>
    </row>
    <row r="38" spans="1:2" x14ac:dyDescent="0.35">
      <c r="A38" s="139" t="s">
        <v>2435</v>
      </c>
      <c r="B38" t="s">
        <v>2546</v>
      </c>
    </row>
    <row r="39" spans="1:2" x14ac:dyDescent="0.35">
      <c r="A39" s="139" t="s">
        <v>2436</v>
      </c>
      <c r="B39" t="s">
        <v>2547</v>
      </c>
    </row>
    <row r="40" spans="1:2" x14ac:dyDescent="0.35">
      <c r="A40" s="139" t="s">
        <v>2437</v>
      </c>
      <c r="B40" t="s">
        <v>2548</v>
      </c>
    </row>
    <row r="41" spans="1:2" x14ac:dyDescent="0.35">
      <c r="A41" s="139" t="s">
        <v>2438</v>
      </c>
      <c r="B41" t="s">
        <v>2549</v>
      </c>
    </row>
    <row r="42" spans="1:2" x14ac:dyDescent="0.35">
      <c r="A42" s="139" t="s">
        <v>2439</v>
      </c>
      <c r="B42" t="s">
        <v>2550</v>
      </c>
    </row>
    <row r="43" spans="1:2" x14ac:dyDescent="0.35">
      <c r="A43" s="139" t="s">
        <v>2432</v>
      </c>
      <c r="B43" t="s">
        <v>2543</v>
      </c>
    </row>
    <row r="44" spans="1:2" x14ac:dyDescent="0.35">
      <c r="A44" s="139" t="s">
        <v>2108</v>
      </c>
      <c r="B44" t="s">
        <v>2551</v>
      </c>
    </row>
    <row r="45" spans="1:2" x14ac:dyDescent="0.35">
      <c r="A45" s="139" t="s">
        <v>2440</v>
      </c>
      <c r="B45" t="s">
        <v>2553</v>
      </c>
    </row>
    <row r="46" spans="1:2" x14ac:dyDescent="0.35">
      <c r="A46" s="139" t="s">
        <v>2441</v>
      </c>
      <c r="B46" t="s">
        <v>2552</v>
      </c>
    </row>
    <row r="48" spans="1:2" x14ac:dyDescent="0.35">
      <c r="A48" s="268" t="s">
        <v>1690</v>
      </c>
      <c r="B48" s="268"/>
    </row>
    <row r="49" spans="1:2" x14ac:dyDescent="0.35">
      <c r="A49" s="137" t="s">
        <v>1687</v>
      </c>
      <c r="B49" s="137" t="s">
        <v>1688</v>
      </c>
    </row>
    <row r="50" spans="1:2" x14ac:dyDescent="0.35">
      <c r="A50" s="100" t="s">
        <v>136</v>
      </c>
      <c r="B50" t="s">
        <v>2519</v>
      </c>
    </row>
    <row r="51" spans="1:2" x14ac:dyDescent="0.35">
      <c r="A51" s="100" t="s">
        <v>138</v>
      </c>
      <c r="B51" t="s">
        <v>2520</v>
      </c>
    </row>
    <row r="62" spans="1:2" x14ac:dyDescent="0.35">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tabSelected="1" zoomScale="70" zoomScaleNormal="70" workbookViewId="0">
      <pane ySplit="1" topLeftCell="A99" activePane="bottomLeft" state="frozen"/>
      <selection pane="bottomLeft" activeCell="G104" sqref="G104"/>
    </sheetView>
  </sheetViews>
  <sheetFormatPr defaultColWidth="9.1796875" defaultRowHeight="14.5" x14ac:dyDescent="0.35"/>
  <cols>
    <col min="1" max="1" width="37.453125" style="1" customWidth="1"/>
    <col min="2" max="2" width="27.453125" style="1" customWidth="1"/>
    <col min="3" max="3" width="9"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1689</v>
      </c>
      <c r="D1" s="104" t="s">
        <v>60</v>
      </c>
      <c r="E1" s="104" t="s">
        <v>62</v>
      </c>
      <c r="F1" s="104" t="s">
        <v>431</v>
      </c>
      <c r="G1" s="104" t="s">
        <v>61</v>
      </c>
      <c r="H1" s="104" t="s">
        <v>1208</v>
      </c>
      <c r="I1" s="105" t="s">
        <v>297</v>
      </c>
      <c r="J1" s="45" t="s">
        <v>2339</v>
      </c>
    </row>
    <row r="2" spans="1:10" x14ac:dyDescent="0.35">
      <c r="A2" s="2" t="s">
        <v>1213</v>
      </c>
      <c r="B2" s="1" t="s">
        <v>1214</v>
      </c>
      <c r="C2" s="44">
        <v>1</v>
      </c>
      <c r="D2" s="1" t="s">
        <v>63</v>
      </c>
      <c r="E2" s="1" t="s">
        <v>64</v>
      </c>
      <c r="F2" s="1" t="str">
        <f>UnitControlCenter!$B$3</f>
        <v>million metric tons / year</v>
      </c>
      <c r="G2" s="1" t="s">
        <v>170</v>
      </c>
      <c r="J2" s="1" t="s">
        <v>2569</v>
      </c>
    </row>
    <row r="3" spans="1:10" x14ac:dyDescent="0.35">
      <c r="A3" s="2" t="s">
        <v>1213</v>
      </c>
      <c r="B3" s="1" t="s">
        <v>1215</v>
      </c>
      <c r="C3" s="49">
        <v>1</v>
      </c>
      <c r="D3" s="2" t="s">
        <v>63</v>
      </c>
      <c r="E3" s="2" t="s">
        <v>64</v>
      </c>
      <c r="F3" s="1" t="str">
        <f>UnitControlCenter!$B$3</f>
        <v>million metric tons / year</v>
      </c>
      <c r="G3" s="1" t="s">
        <v>1197</v>
      </c>
      <c r="J3" s="1" t="s">
        <v>2570</v>
      </c>
    </row>
    <row r="4" spans="1:10" ht="29" x14ac:dyDescent="0.35">
      <c r="A4" s="2" t="s">
        <v>1213</v>
      </c>
      <c r="B4" s="1" t="s">
        <v>2260</v>
      </c>
      <c r="C4" s="44">
        <v>1</v>
      </c>
      <c r="D4" s="1" t="s">
        <v>63</v>
      </c>
      <c r="E4" s="1" t="s">
        <v>64</v>
      </c>
      <c r="F4" s="1" t="str">
        <f>UnitControlCenter!B4</f>
        <v>million metric tons</v>
      </c>
      <c r="G4" s="1" t="s">
        <v>2263</v>
      </c>
      <c r="J4" s="1" t="s">
        <v>2345</v>
      </c>
    </row>
    <row r="5" spans="1:10" ht="29" x14ac:dyDescent="0.35">
      <c r="A5" s="2" t="s">
        <v>1213</v>
      </c>
      <c r="B5" s="1" t="s">
        <v>2261</v>
      </c>
      <c r="C5" s="49">
        <v>1</v>
      </c>
      <c r="D5" s="2" t="s">
        <v>63</v>
      </c>
      <c r="E5" s="2" t="s">
        <v>64</v>
      </c>
      <c r="F5" s="1" t="str">
        <f>UnitControlCenter!B4</f>
        <v>million metric tons</v>
      </c>
      <c r="G5" s="1" t="s">
        <v>2264</v>
      </c>
    </row>
    <row r="6" spans="1:10" ht="72.5" x14ac:dyDescent="0.35">
      <c r="A6" s="2" t="s">
        <v>1213</v>
      </c>
      <c r="B6" s="2" t="s">
        <v>1216</v>
      </c>
      <c r="C6" s="44">
        <v>1</v>
      </c>
      <c r="D6" s="1" t="s">
        <v>65</v>
      </c>
      <c r="E6" s="1" t="s">
        <v>66</v>
      </c>
      <c r="F6" s="1" t="str">
        <f>UnitControlCenter!$B$3</f>
        <v>million metric tons / year</v>
      </c>
      <c r="G6" s="1" t="s">
        <v>1670</v>
      </c>
      <c r="H6" s="1" t="s">
        <v>1671</v>
      </c>
      <c r="I6" s="1" t="s">
        <v>1672</v>
      </c>
    </row>
    <row r="7" spans="1:10" ht="29" x14ac:dyDescent="0.35">
      <c r="A7" s="2" t="s">
        <v>1213</v>
      </c>
      <c r="B7" s="2" t="s">
        <v>1217</v>
      </c>
      <c r="C7" s="44">
        <v>1</v>
      </c>
      <c r="D7" s="1" t="s">
        <v>65</v>
      </c>
      <c r="E7" s="1" t="s">
        <v>66</v>
      </c>
      <c r="F7" s="1" t="str">
        <f>UnitControlCenter!$B$3</f>
        <v>million metric tons / year</v>
      </c>
      <c r="G7" s="1" t="s">
        <v>1673</v>
      </c>
      <c r="H7" s="1" t="s">
        <v>1674</v>
      </c>
      <c r="I7" s="1" t="s">
        <v>1675</v>
      </c>
    </row>
    <row r="8" spans="1:10" ht="29" x14ac:dyDescent="0.35">
      <c r="A8" s="2" t="s">
        <v>1213</v>
      </c>
      <c r="B8" s="2" t="s">
        <v>1218</v>
      </c>
      <c r="C8" s="44">
        <v>1</v>
      </c>
      <c r="D8" s="1" t="s">
        <v>65</v>
      </c>
      <c r="E8" s="1" t="s">
        <v>66</v>
      </c>
      <c r="F8" s="1" t="str">
        <f>UnitControlCenter!$B$3</f>
        <v>million metric tons / year</v>
      </c>
      <c r="G8" s="1" t="s">
        <v>1478</v>
      </c>
      <c r="H8" s="1" t="s">
        <v>1479</v>
      </c>
      <c r="I8" s="1" t="s">
        <v>1480</v>
      </c>
    </row>
    <row r="9" spans="1:10" x14ac:dyDescent="0.35">
      <c r="A9" s="2" t="s">
        <v>1213</v>
      </c>
      <c r="B9" s="2" t="s">
        <v>1737</v>
      </c>
      <c r="C9" s="44">
        <v>0</v>
      </c>
      <c r="D9" s="1" t="s">
        <v>63</v>
      </c>
      <c r="E9" s="1" t="s">
        <v>64</v>
      </c>
      <c r="F9" s="1" t="str">
        <f>UnitControlCenter!$B$5</f>
        <v>g CO2e / 2023 Euro</v>
      </c>
      <c r="G9" s="1" t="s">
        <v>1692</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c r="J14" s="1" t="s">
        <v>2757</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2604</v>
      </c>
      <c r="C18" s="141">
        <v>1</v>
      </c>
      <c r="D18" s="135" t="s">
        <v>65</v>
      </c>
      <c r="E18" s="135" t="s">
        <v>66</v>
      </c>
      <c r="F18" s="135" t="s">
        <v>345</v>
      </c>
      <c r="G18" s="135" t="s">
        <v>2605</v>
      </c>
      <c r="H18" s="135" t="s">
        <v>2606</v>
      </c>
      <c r="I18" s="135" t="s">
        <v>2607</v>
      </c>
      <c r="J18" s="135"/>
    </row>
    <row r="19" spans="1:10" ht="101.5" x14ac:dyDescent="0.35">
      <c r="A19" s="2" t="s">
        <v>1219</v>
      </c>
      <c r="B19" s="2" t="s">
        <v>1124</v>
      </c>
      <c r="C19" s="44">
        <v>1</v>
      </c>
      <c r="D19" s="1" t="s">
        <v>65</v>
      </c>
      <c r="E19" s="1" t="s">
        <v>66</v>
      </c>
      <c r="F19" s="1" t="str">
        <f>UnitControlCenter!$B$3</f>
        <v>million metric tons / year</v>
      </c>
      <c r="G19" s="1" t="s">
        <v>2122</v>
      </c>
      <c r="H19" s="1" t="s">
        <v>1671</v>
      </c>
      <c r="I19" s="1" t="s">
        <v>1672</v>
      </c>
    </row>
    <row r="20" spans="1:10" ht="101.5" x14ac:dyDescent="0.35">
      <c r="A20" s="2" t="s">
        <v>1219</v>
      </c>
      <c r="B20" s="2" t="s">
        <v>1132</v>
      </c>
      <c r="C20" s="44">
        <v>1</v>
      </c>
      <c r="D20" s="1" t="s">
        <v>65</v>
      </c>
      <c r="E20" s="1" t="s">
        <v>66</v>
      </c>
      <c r="F20" s="1" t="str">
        <f>UnitControlCenter!$B$3</f>
        <v>million metric tons / year</v>
      </c>
      <c r="G20" s="1" t="s">
        <v>2134</v>
      </c>
      <c r="H20" s="1" t="s">
        <v>1671</v>
      </c>
      <c r="I20" s="1" t="s">
        <v>2123</v>
      </c>
    </row>
    <row r="21" spans="1:10" ht="101.5" x14ac:dyDescent="0.35">
      <c r="A21" s="2" t="s">
        <v>1219</v>
      </c>
      <c r="B21" s="2" t="s">
        <v>1133</v>
      </c>
      <c r="C21" s="44">
        <v>1</v>
      </c>
      <c r="D21" s="1" t="s">
        <v>65</v>
      </c>
      <c r="E21" s="1" t="s">
        <v>66</v>
      </c>
      <c r="F21" s="1" t="str">
        <f>UnitControlCenter!$B$3</f>
        <v>million metric tons / year</v>
      </c>
      <c r="G21" s="1" t="s">
        <v>2135</v>
      </c>
      <c r="H21" s="1" t="s">
        <v>1671</v>
      </c>
      <c r="I21" s="1" t="s">
        <v>2124</v>
      </c>
    </row>
    <row r="22" spans="1:10" ht="101.5" x14ac:dyDescent="0.35">
      <c r="A22" s="2" t="s">
        <v>1219</v>
      </c>
      <c r="B22" s="2" t="s">
        <v>1206</v>
      </c>
      <c r="C22" s="44">
        <v>1</v>
      </c>
      <c r="D22" s="1" t="s">
        <v>65</v>
      </c>
      <c r="E22" s="1" t="s">
        <v>66</v>
      </c>
      <c r="F22" s="1" t="str">
        <f>UnitControlCenter!$B$3</f>
        <v>million metric tons / year</v>
      </c>
      <c r="G22" s="1" t="s">
        <v>2136</v>
      </c>
      <c r="H22" s="1" t="s">
        <v>1671</v>
      </c>
      <c r="I22" s="1" t="s">
        <v>2125</v>
      </c>
    </row>
    <row r="23" spans="1:10" ht="101.5" x14ac:dyDescent="0.35">
      <c r="A23" s="2" t="s">
        <v>1219</v>
      </c>
      <c r="B23" s="2" t="s">
        <v>1205</v>
      </c>
      <c r="C23" s="44">
        <v>1</v>
      </c>
      <c r="D23" s="1" t="s">
        <v>65</v>
      </c>
      <c r="E23" s="1" t="s">
        <v>66</v>
      </c>
      <c r="F23" s="1" t="str">
        <f>UnitControlCenter!$B$6</f>
        <v>million metric tons / year</v>
      </c>
      <c r="G23" s="1" t="s">
        <v>2137</v>
      </c>
      <c r="H23" s="1" t="s">
        <v>1671</v>
      </c>
      <c r="I23" s="1" t="s">
        <v>2126</v>
      </c>
    </row>
    <row r="24" spans="1:10" ht="101.5" x14ac:dyDescent="0.35">
      <c r="A24" s="2" t="s">
        <v>1219</v>
      </c>
      <c r="B24" s="2" t="s">
        <v>1127</v>
      </c>
      <c r="C24" s="44">
        <v>1</v>
      </c>
      <c r="D24" s="1" t="s">
        <v>65</v>
      </c>
      <c r="E24" s="1" t="s">
        <v>66</v>
      </c>
      <c r="F24" s="1" t="str">
        <f>UnitControlCenter!$B$6</f>
        <v>million metric tons / year</v>
      </c>
      <c r="G24" s="1" t="s">
        <v>2138</v>
      </c>
      <c r="H24" s="1" t="s">
        <v>1671</v>
      </c>
      <c r="I24" s="1" t="s">
        <v>2127</v>
      </c>
    </row>
    <row r="25" spans="1:10" ht="87" x14ac:dyDescent="0.35">
      <c r="A25" s="2" t="s">
        <v>1219</v>
      </c>
      <c r="B25" s="2" t="s">
        <v>1130</v>
      </c>
      <c r="C25" s="44">
        <v>1</v>
      </c>
      <c r="D25" s="1" t="s">
        <v>65</v>
      </c>
      <c r="E25" s="1" t="s">
        <v>66</v>
      </c>
      <c r="F25" s="1" t="str">
        <f>UnitControlCenter!$B$6</f>
        <v>million metric tons / year</v>
      </c>
      <c r="G25" s="1" t="s">
        <v>2139</v>
      </c>
      <c r="H25" s="1" t="s">
        <v>1671</v>
      </c>
      <c r="I25" s="1" t="s">
        <v>2128</v>
      </c>
    </row>
    <row r="26" spans="1:10" ht="101.5" x14ac:dyDescent="0.35">
      <c r="A26" s="2" t="s">
        <v>1219</v>
      </c>
      <c r="B26" s="2" t="s">
        <v>1131</v>
      </c>
      <c r="C26" s="44">
        <v>1</v>
      </c>
      <c r="D26" s="1" t="s">
        <v>65</v>
      </c>
      <c r="E26" s="1" t="s">
        <v>66</v>
      </c>
      <c r="F26" s="1" t="str">
        <f>UnitControlCenter!$B$6</f>
        <v>million metric tons / year</v>
      </c>
      <c r="G26" s="1" t="s">
        <v>2140</v>
      </c>
      <c r="H26" s="1" t="s">
        <v>1671</v>
      </c>
      <c r="I26" s="1" t="s">
        <v>2129</v>
      </c>
    </row>
    <row r="27" spans="1:10" ht="101.5" x14ac:dyDescent="0.35">
      <c r="A27" s="2" t="s">
        <v>1219</v>
      </c>
      <c r="B27" s="2" t="s">
        <v>1126</v>
      </c>
      <c r="C27" s="44">
        <v>1</v>
      </c>
      <c r="D27" s="1" t="s">
        <v>65</v>
      </c>
      <c r="E27" s="1" t="s">
        <v>66</v>
      </c>
      <c r="F27" s="1" t="str">
        <f>UnitControlCenter!$B$3</f>
        <v>million metric tons / year</v>
      </c>
      <c r="G27" s="1" t="s">
        <v>2141</v>
      </c>
      <c r="H27" s="1" t="s">
        <v>1671</v>
      </c>
      <c r="I27" s="1" t="s">
        <v>2130</v>
      </c>
    </row>
    <row r="28" spans="1:10" ht="101.5" x14ac:dyDescent="0.35">
      <c r="A28" s="2" t="s">
        <v>1219</v>
      </c>
      <c r="B28" s="2" t="s">
        <v>1125</v>
      </c>
      <c r="C28" s="44">
        <v>1</v>
      </c>
      <c r="D28" s="1" t="s">
        <v>65</v>
      </c>
      <c r="E28" s="1" t="s">
        <v>66</v>
      </c>
      <c r="F28" s="1" t="str">
        <f>UnitControlCenter!$B$6</f>
        <v>million metric tons / year</v>
      </c>
      <c r="G28" s="1" t="s">
        <v>2142</v>
      </c>
      <c r="H28" s="1" t="s">
        <v>1671</v>
      </c>
      <c r="I28" s="1" t="s">
        <v>2131</v>
      </c>
    </row>
    <row r="29" spans="1:10" ht="101.5" x14ac:dyDescent="0.35">
      <c r="A29" s="2" t="s">
        <v>1219</v>
      </c>
      <c r="B29" s="2" t="s">
        <v>1129</v>
      </c>
      <c r="C29" s="44">
        <v>1</v>
      </c>
      <c r="D29" s="1" t="s">
        <v>65</v>
      </c>
      <c r="E29" s="1" t="s">
        <v>66</v>
      </c>
      <c r="F29" s="1" t="str">
        <f>UnitControlCenter!$B$3</f>
        <v>million metric tons / year</v>
      </c>
      <c r="G29" s="1" t="s">
        <v>2143</v>
      </c>
      <c r="H29" s="1" t="s">
        <v>1671</v>
      </c>
      <c r="I29" s="1" t="s">
        <v>2132</v>
      </c>
    </row>
    <row r="30" spans="1:10" ht="102" thickBot="1" x14ac:dyDescent="0.4">
      <c r="A30" s="134" t="s">
        <v>1219</v>
      </c>
      <c r="B30" s="134" t="s">
        <v>471</v>
      </c>
      <c r="C30" s="141">
        <v>1</v>
      </c>
      <c r="D30" s="1" t="s">
        <v>65</v>
      </c>
      <c r="E30" s="1" t="s">
        <v>66</v>
      </c>
      <c r="F30" s="135" t="str">
        <f>UnitControlCenter!$B$3</f>
        <v>million metric tons / year</v>
      </c>
      <c r="G30" s="1" t="s">
        <v>2144</v>
      </c>
      <c r="H30" s="1" t="s">
        <v>1671</v>
      </c>
      <c r="I30" s="1" t="s">
        <v>2133</v>
      </c>
    </row>
    <row r="31" spans="1:10" ht="72.5" x14ac:dyDescent="0.35">
      <c r="A31" s="2" t="s">
        <v>1220</v>
      </c>
      <c r="B31" s="2" t="s">
        <v>1216</v>
      </c>
      <c r="C31" s="44">
        <v>1</v>
      </c>
      <c r="D31" s="1" t="s">
        <v>65</v>
      </c>
      <c r="E31" s="1" t="s">
        <v>66</v>
      </c>
      <c r="F31" s="1" t="str">
        <f>UnitControlCenter!$B$3</f>
        <v>million metric tons / year</v>
      </c>
      <c r="G31" s="1" t="s">
        <v>1749</v>
      </c>
      <c r="H31" s="1" t="s">
        <v>1750</v>
      </c>
      <c r="I31" s="1" t="s">
        <v>1751</v>
      </c>
    </row>
    <row r="32" spans="1:10" ht="87" x14ac:dyDescent="0.35">
      <c r="A32" s="2" t="s">
        <v>1220</v>
      </c>
      <c r="B32" s="2" t="s">
        <v>1374</v>
      </c>
      <c r="C32" s="44">
        <v>1</v>
      </c>
      <c r="D32" s="1" t="s">
        <v>65</v>
      </c>
      <c r="E32" s="1" t="s">
        <v>66</v>
      </c>
      <c r="F32" s="1" t="str">
        <f>UnitControlCenter!$B$3</f>
        <v>million metric tons / year</v>
      </c>
      <c r="G32" s="1" t="s">
        <v>1752</v>
      </c>
      <c r="H32" s="1" t="s">
        <v>1753</v>
      </c>
      <c r="I32" s="1" t="s">
        <v>1754</v>
      </c>
    </row>
    <row r="33" spans="1:10" ht="58" x14ac:dyDescent="0.35">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4">
      <c r="A34" s="134" t="s">
        <v>1220</v>
      </c>
      <c r="B34" s="134" t="s">
        <v>1737</v>
      </c>
      <c r="C34" s="141">
        <v>0</v>
      </c>
      <c r="D34" s="135" t="s">
        <v>63</v>
      </c>
      <c r="E34" s="135" t="s">
        <v>64</v>
      </c>
      <c r="F34" s="135" t="str">
        <f>UnitControlCenter!$B$7</f>
        <v>g CO2 / 2023 Euro</v>
      </c>
      <c r="G34" s="135" t="s">
        <v>1691</v>
      </c>
      <c r="H34" s="135"/>
      <c r="I34" s="135"/>
      <c r="J34" s="135"/>
    </row>
    <row r="35" spans="1:10" ht="87" x14ac:dyDescent="0.35">
      <c r="A35" s="2" t="s">
        <v>1604</v>
      </c>
      <c r="B35" s="2" t="s">
        <v>1443</v>
      </c>
      <c r="C35" s="44">
        <v>1</v>
      </c>
      <c r="D35" s="1" t="s">
        <v>63</v>
      </c>
      <c r="E35" s="1" t="s">
        <v>1842</v>
      </c>
      <c r="F35" s="1" t="str">
        <f>UnitControlCenter!$B$3</f>
        <v>million metric tons / year</v>
      </c>
      <c r="G35" s="1" t="s">
        <v>1885</v>
      </c>
    </row>
    <row r="36" spans="1:10" x14ac:dyDescent="0.35">
      <c r="A36" s="2" t="s">
        <v>1604</v>
      </c>
      <c r="B36" s="2" t="s">
        <v>129</v>
      </c>
      <c r="C36" s="44">
        <v>1</v>
      </c>
      <c r="D36" s="1" t="s">
        <v>63</v>
      </c>
      <c r="E36" s="1" t="s">
        <v>1842</v>
      </c>
      <c r="F36" s="1" t="str">
        <f>UnitControlCenter!$B$3</f>
        <v>million metric tons / year</v>
      </c>
      <c r="G36" s="1" t="s">
        <v>1310</v>
      </c>
    </row>
    <row r="37" spans="1:10" x14ac:dyDescent="0.35">
      <c r="A37" s="2" t="s">
        <v>1604</v>
      </c>
      <c r="B37" s="2" t="s">
        <v>1308</v>
      </c>
      <c r="C37" s="44">
        <v>1</v>
      </c>
      <c r="D37" s="1" t="s">
        <v>63</v>
      </c>
      <c r="E37" s="1" t="s">
        <v>1842</v>
      </c>
      <c r="F37" s="1" t="str">
        <f>UnitControlCenter!$B$3</f>
        <v>million metric tons / year</v>
      </c>
      <c r="G37" s="1" t="s">
        <v>1311</v>
      </c>
    </row>
    <row r="38" spans="1:10" x14ac:dyDescent="0.35">
      <c r="A38" s="2" t="s">
        <v>1604</v>
      </c>
      <c r="B38" s="2" t="s">
        <v>1365</v>
      </c>
      <c r="C38" s="44">
        <v>1</v>
      </c>
      <c r="D38" s="1" t="s">
        <v>63</v>
      </c>
      <c r="E38" s="1" t="s">
        <v>1842</v>
      </c>
      <c r="F38" s="1" t="str">
        <f>UnitControlCenter!$B$3</f>
        <v>million metric tons / year</v>
      </c>
      <c r="G38" s="1" t="s">
        <v>1373</v>
      </c>
    </row>
    <row r="39" spans="1:10" x14ac:dyDescent="0.35">
      <c r="A39" s="2" t="s">
        <v>1604</v>
      </c>
      <c r="B39" s="2" t="s">
        <v>92</v>
      </c>
      <c r="C39" s="44">
        <v>1</v>
      </c>
      <c r="D39" s="1" t="s">
        <v>63</v>
      </c>
      <c r="E39" s="1" t="s">
        <v>1842</v>
      </c>
      <c r="F39" s="1" t="str">
        <f>UnitControlCenter!$B$3</f>
        <v>million metric tons / year</v>
      </c>
      <c r="G39" s="1" t="s">
        <v>1312</v>
      </c>
    </row>
    <row r="40" spans="1:10" ht="29" x14ac:dyDescent="0.35">
      <c r="A40" s="2" t="s">
        <v>1604</v>
      </c>
      <c r="B40" s="2" t="s">
        <v>9</v>
      </c>
      <c r="C40" s="44">
        <v>1</v>
      </c>
      <c r="D40" s="1" t="s">
        <v>63</v>
      </c>
      <c r="E40" s="1" t="s">
        <v>1842</v>
      </c>
      <c r="F40" s="1" t="str">
        <f>UnitControlCenter!$B$3</f>
        <v>million metric tons / year</v>
      </c>
      <c r="G40" s="1" t="s">
        <v>1886</v>
      </c>
      <c r="J40" s="1" t="s">
        <v>2756</v>
      </c>
    </row>
    <row r="41" spans="1:10" ht="15" thickBot="1" x14ac:dyDescent="0.4">
      <c r="A41" s="134" t="s">
        <v>1604</v>
      </c>
      <c r="B41" s="134" t="s">
        <v>4</v>
      </c>
      <c r="C41" s="141">
        <v>1</v>
      </c>
      <c r="D41" s="135" t="s">
        <v>63</v>
      </c>
      <c r="E41" s="135" t="s">
        <v>1842</v>
      </c>
      <c r="F41" s="135" t="str">
        <f>UnitControlCenter!$B$3</f>
        <v>million metric tons / year</v>
      </c>
      <c r="G41" s="135" t="s">
        <v>1314</v>
      </c>
      <c r="H41" s="135"/>
      <c r="I41" s="135"/>
      <c r="J41" s="135"/>
    </row>
    <row r="42" spans="1:10" ht="43.5" x14ac:dyDescent="0.35">
      <c r="A42" s="2" t="s">
        <v>349</v>
      </c>
      <c r="B42" s="2" t="s">
        <v>1809</v>
      </c>
      <c r="C42" s="44">
        <v>1</v>
      </c>
      <c r="D42" s="1" t="s">
        <v>65</v>
      </c>
      <c r="E42" s="1" t="s">
        <v>430</v>
      </c>
      <c r="F42" s="1" t="str">
        <f>UnitControlCenter!$B$8</f>
        <v>2023 Euro / metric ton CO2e abated, Annual average abatement (million metric tons CO2e)</v>
      </c>
      <c r="G42" s="1" t="s">
        <v>1887</v>
      </c>
    </row>
    <row r="43" spans="1:10" ht="44" thickBot="1" x14ac:dyDescent="0.4">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5" x14ac:dyDescent="0.35">
      <c r="A44" s="2" t="s">
        <v>1222</v>
      </c>
      <c r="B44" s="2" t="s">
        <v>1813</v>
      </c>
      <c r="C44" s="44">
        <v>1</v>
      </c>
      <c r="D44" s="1" t="s">
        <v>65</v>
      </c>
      <c r="E44" s="1" t="s">
        <v>64</v>
      </c>
      <c r="F44" s="1" t="str">
        <f>UnitControlCenter!$B$9</f>
        <v>billion 2023 Euro / year</v>
      </c>
      <c r="G44" s="1" t="s">
        <v>1811</v>
      </c>
      <c r="H44" s="1" t="s">
        <v>1294</v>
      </c>
      <c r="I44" s="1" t="s">
        <v>1278</v>
      </c>
    </row>
    <row r="45" spans="1:10" x14ac:dyDescent="0.35">
      <c r="A45" s="2" t="s">
        <v>1222</v>
      </c>
      <c r="B45" s="133" t="s">
        <v>1621</v>
      </c>
      <c r="C45" s="44">
        <v>1</v>
      </c>
      <c r="D45" s="1" t="s">
        <v>63</v>
      </c>
      <c r="E45" s="1" t="s">
        <v>64</v>
      </c>
      <c r="F45" s="1" t="str">
        <f>UnitControlCenter!$B$9</f>
        <v>billion 2023 Euro / year</v>
      </c>
      <c r="G45" s="1" t="s">
        <v>1617</v>
      </c>
    </row>
    <row r="46" spans="1:10" ht="58" x14ac:dyDescent="0.35">
      <c r="A46" s="2" t="s">
        <v>1222</v>
      </c>
      <c r="B46" s="2" t="s">
        <v>1800</v>
      </c>
      <c r="C46" s="44">
        <v>1</v>
      </c>
      <c r="D46" s="1" t="s">
        <v>65</v>
      </c>
      <c r="E46" s="1" t="s">
        <v>66</v>
      </c>
      <c r="F46" s="1" t="str">
        <f>UnitControlCenter!$B$9</f>
        <v>billion 2023 Euro / year</v>
      </c>
      <c r="G46" s="1" t="s">
        <v>1801</v>
      </c>
      <c r="H46" s="1" t="s">
        <v>1802</v>
      </c>
      <c r="I46" s="1" t="s">
        <v>1803</v>
      </c>
    </row>
    <row r="47" spans="1:10" ht="29" x14ac:dyDescent="0.35">
      <c r="A47" s="2" t="s">
        <v>1222</v>
      </c>
      <c r="B47" s="133" t="s">
        <v>1804</v>
      </c>
      <c r="C47" s="44">
        <v>1</v>
      </c>
      <c r="D47" s="1" t="s">
        <v>63</v>
      </c>
      <c r="E47" s="1" t="s">
        <v>64</v>
      </c>
      <c r="F47" s="1" t="str">
        <f>UnitControlCenter!$B$10</f>
        <v>billion 2023 Euro</v>
      </c>
      <c r="G47" s="1" t="s">
        <v>1805</v>
      </c>
    </row>
    <row r="48" spans="1:10" ht="29" x14ac:dyDescent="0.35">
      <c r="A48" s="2" t="s">
        <v>1222</v>
      </c>
      <c r="B48" s="133" t="s">
        <v>1806</v>
      </c>
      <c r="C48" s="44">
        <v>1</v>
      </c>
      <c r="D48" s="1" t="s">
        <v>63</v>
      </c>
      <c r="E48" s="1" t="s">
        <v>64</v>
      </c>
      <c r="F48" s="1" t="str">
        <f>UnitControlCenter!$B$9</f>
        <v>billion 2023 Euro / year</v>
      </c>
      <c r="G48" s="1" t="s">
        <v>1807</v>
      </c>
    </row>
    <row r="49" spans="1:10" ht="116.5" thickBot="1" x14ac:dyDescent="0.4">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9" x14ac:dyDescent="0.35">
      <c r="A50" s="2" t="s">
        <v>1724</v>
      </c>
      <c r="B50" s="133" t="s">
        <v>1741</v>
      </c>
      <c r="C50" s="44">
        <v>1</v>
      </c>
      <c r="D50" s="1" t="s">
        <v>65</v>
      </c>
      <c r="E50" s="1" t="s">
        <v>64</v>
      </c>
      <c r="F50" s="1" t="str">
        <f>UnitControlCenter!$B$11</f>
        <v>jobs</v>
      </c>
      <c r="G50" s="1" t="s">
        <v>1732</v>
      </c>
      <c r="H50" s="1" t="s">
        <v>1731</v>
      </c>
      <c r="I50" s="1" t="s">
        <v>1279</v>
      </c>
    </row>
    <row r="51" spans="1:10" ht="29" x14ac:dyDescent="0.35">
      <c r="A51" s="2" t="s">
        <v>1724</v>
      </c>
      <c r="B51" s="133" t="s">
        <v>2090</v>
      </c>
      <c r="C51" s="44">
        <v>0</v>
      </c>
      <c r="D51" s="1" t="s">
        <v>65</v>
      </c>
      <c r="E51" s="1" t="s">
        <v>66</v>
      </c>
      <c r="F51" s="1" t="str">
        <f>UnitControlCenter!$B$11</f>
        <v>jobs</v>
      </c>
      <c r="G51" s="1" t="s">
        <v>2008</v>
      </c>
      <c r="H51" s="1" t="s">
        <v>2009</v>
      </c>
      <c r="I51" s="1" t="s">
        <v>2010</v>
      </c>
    </row>
    <row r="52" spans="1:10" ht="29" x14ac:dyDescent="0.35">
      <c r="A52" s="2" t="s">
        <v>1724</v>
      </c>
      <c r="B52" s="133" t="s">
        <v>2091</v>
      </c>
      <c r="C52" s="44">
        <v>0</v>
      </c>
      <c r="D52" s="1" t="s">
        <v>65</v>
      </c>
      <c r="E52" s="1" t="s">
        <v>64</v>
      </c>
      <c r="F52" s="1" t="str">
        <f>UnitControlCenter!$B$13</f>
        <v>% change</v>
      </c>
      <c r="G52" s="1" t="s">
        <v>2027</v>
      </c>
      <c r="H52" s="1" t="s">
        <v>2009</v>
      </c>
      <c r="I52" s="1" t="s">
        <v>2010</v>
      </c>
    </row>
    <row r="53" spans="1:10" ht="43.5" x14ac:dyDescent="0.35">
      <c r="A53" s="2" t="s">
        <v>1724</v>
      </c>
      <c r="B53" s="133" t="s">
        <v>1992</v>
      </c>
      <c r="C53" s="44">
        <v>0</v>
      </c>
      <c r="D53" s="1" t="s">
        <v>65</v>
      </c>
      <c r="E53" s="1" t="s">
        <v>66</v>
      </c>
      <c r="F53" s="1" t="str">
        <f>UnitControlCenter!$B$11</f>
        <v>jobs</v>
      </c>
      <c r="G53" s="1" t="s">
        <v>2031</v>
      </c>
      <c r="H53" s="1" t="s">
        <v>2011</v>
      </c>
      <c r="I53" s="20" t="s">
        <v>2012</v>
      </c>
      <c r="J53" s="20"/>
    </row>
    <row r="54" spans="1:10" ht="43.5" x14ac:dyDescent="0.35">
      <c r="A54" s="2" t="s">
        <v>1724</v>
      </c>
      <c r="B54" s="133" t="s">
        <v>2024</v>
      </c>
      <c r="C54" s="44">
        <v>0</v>
      </c>
      <c r="D54" s="1" t="s">
        <v>65</v>
      </c>
      <c r="E54" s="1" t="s">
        <v>64</v>
      </c>
      <c r="F54" s="1" t="str">
        <f>UnitControlCenter!$B$13</f>
        <v>% change</v>
      </c>
      <c r="G54" s="1" t="s">
        <v>2030</v>
      </c>
      <c r="H54" s="1" t="s">
        <v>2011</v>
      </c>
      <c r="I54" s="20" t="s">
        <v>2012</v>
      </c>
      <c r="J54" s="20"/>
    </row>
    <row r="55" spans="1:10" ht="29" x14ac:dyDescent="0.35">
      <c r="A55" s="2" t="s">
        <v>1724</v>
      </c>
      <c r="B55" s="133" t="s">
        <v>1997</v>
      </c>
      <c r="C55" s="44">
        <v>0</v>
      </c>
      <c r="D55" s="1" t="s">
        <v>65</v>
      </c>
      <c r="E55" s="1" t="s">
        <v>66</v>
      </c>
      <c r="F55" s="1" t="str">
        <f>UnitControlCenter!$B$11</f>
        <v>jobs</v>
      </c>
      <c r="G55" s="1" t="s">
        <v>2013</v>
      </c>
      <c r="H55" s="1" t="s">
        <v>2014</v>
      </c>
      <c r="I55" s="1" t="s">
        <v>2015</v>
      </c>
    </row>
    <row r="56" spans="1:10" ht="29" x14ac:dyDescent="0.35">
      <c r="A56" s="2" t="s">
        <v>1724</v>
      </c>
      <c r="B56" s="133" t="s">
        <v>2025</v>
      </c>
      <c r="C56" s="44">
        <v>0</v>
      </c>
      <c r="D56" s="1" t="s">
        <v>65</v>
      </c>
      <c r="E56" s="1" t="s">
        <v>64</v>
      </c>
      <c r="F56" s="1" t="str">
        <f>UnitControlCenter!$B$13</f>
        <v>% change</v>
      </c>
      <c r="G56" s="1" t="s">
        <v>2028</v>
      </c>
      <c r="H56" s="1" t="s">
        <v>2014</v>
      </c>
      <c r="I56" s="1" t="s">
        <v>2015</v>
      </c>
    </row>
    <row r="57" spans="1:10" ht="72.5" x14ac:dyDescent="0.35">
      <c r="A57" s="2" t="s">
        <v>1724</v>
      </c>
      <c r="B57" s="133" t="s">
        <v>2000</v>
      </c>
      <c r="C57" s="44">
        <v>0</v>
      </c>
      <c r="D57" s="1" t="s">
        <v>65</v>
      </c>
      <c r="E57" s="1" t="s">
        <v>66</v>
      </c>
      <c r="F57" s="1" t="str">
        <f>UnitControlCenter!$B$11</f>
        <v>jobs</v>
      </c>
      <c r="G57" s="1" t="s">
        <v>2016</v>
      </c>
      <c r="H57" s="1" t="s">
        <v>2017</v>
      </c>
      <c r="I57" s="1" t="s">
        <v>2018</v>
      </c>
    </row>
    <row r="58" spans="1:10" ht="72.5" x14ac:dyDescent="0.35">
      <c r="A58" s="2" t="s">
        <v>1724</v>
      </c>
      <c r="B58" s="133" t="s">
        <v>2026</v>
      </c>
      <c r="C58" s="44">
        <v>0</v>
      </c>
      <c r="D58" s="1" t="s">
        <v>65</v>
      </c>
      <c r="E58" s="1" t="s">
        <v>64</v>
      </c>
      <c r="F58" s="1" t="str">
        <f>UnitControlCenter!$B$13</f>
        <v>% change</v>
      </c>
      <c r="G58" s="1" t="s">
        <v>2029</v>
      </c>
      <c r="H58" s="1" t="s">
        <v>2017</v>
      </c>
      <c r="I58" s="1" t="s">
        <v>2018</v>
      </c>
    </row>
    <row r="59" spans="1:10" ht="29" x14ac:dyDescent="0.35">
      <c r="A59" s="2" t="s">
        <v>1724</v>
      </c>
      <c r="B59" s="133" t="s">
        <v>2075</v>
      </c>
      <c r="C59" s="44">
        <v>1</v>
      </c>
      <c r="D59" s="1" t="s">
        <v>65</v>
      </c>
      <c r="E59" s="1" t="s">
        <v>66</v>
      </c>
      <c r="F59" s="1" t="str">
        <f>UnitControlCenter!$B$11</f>
        <v>jobs</v>
      </c>
      <c r="G59" s="1" t="s">
        <v>2076</v>
      </c>
      <c r="H59" s="1" t="s">
        <v>2077</v>
      </c>
      <c r="I59" s="1" t="s">
        <v>2078</v>
      </c>
    </row>
    <row r="60" spans="1:10" ht="29" x14ac:dyDescent="0.35">
      <c r="A60" s="2" t="s">
        <v>1724</v>
      </c>
      <c r="B60" s="133" t="s">
        <v>2079</v>
      </c>
      <c r="C60" s="44">
        <v>1</v>
      </c>
      <c r="D60" s="1" t="s">
        <v>65</v>
      </c>
      <c r="E60" s="1" t="s">
        <v>64</v>
      </c>
      <c r="F60" s="1" t="str">
        <f>UnitControlCenter!$B$13</f>
        <v>% change</v>
      </c>
      <c r="G60" s="1" t="s">
        <v>2080</v>
      </c>
      <c r="H60" s="1" t="s">
        <v>2077</v>
      </c>
      <c r="I60" s="1" t="s">
        <v>2078</v>
      </c>
    </row>
    <row r="61" spans="1:10" ht="29" x14ac:dyDescent="0.35">
      <c r="A61" s="2" t="s">
        <v>1724</v>
      </c>
      <c r="B61" s="133" t="s">
        <v>1785</v>
      </c>
      <c r="C61" s="44">
        <v>1</v>
      </c>
      <c r="D61" s="1" t="s">
        <v>65</v>
      </c>
      <c r="E61" s="1" t="s">
        <v>64</v>
      </c>
      <c r="F61" s="1" t="str">
        <f>UnitControlCenter!$B$11</f>
        <v>jobs</v>
      </c>
      <c r="G61" s="1" t="s">
        <v>1789</v>
      </c>
      <c r="H61" s="1" t="s">
        <v>1788</v>
      </c>
      <c r="I61" s="1" t="s">
        <v>1799</v>
      </c>
    </row>
    <row r="62" spans="1:10" ht="43.5" x14ac:dyDescent="0.35">
      <c r="A62" s="2" t="s">
        <v>1724</v>
      </c>
      <c r="B62" s="133" t="s">
        <v>1840</v>
      </c>
      <c r="C62" s="44">
        <v>1</v>
      </c>
      <c r="D62" s="1" t="s">
        <v>65</v>
      </c>
      <c r="E62" s="1" t="s">
        <v>64</v>
      </c>
      <c r="F62" s="1" t="str">
        <f>UnitControlCenter!$B$11</f>
        <v>jobs</v>
      </c>
      <c r="G62" s="1" t="s">
        <v>1839</v>
      </c>
      <c r="H62" s="1" t="s">
        <v>1731</v>
      </c>
      <c r="I62" s="1" t="s">
        <v>1279</v>
      </c>
    </row>
    <row r="63" spans="1:10" ht="43.5" x14ac:dyDescent="0.35">
      <c r="A63" s="2" t="s">
        <v>1724</v>
      </c>
      <c r="B63" s="133" t="s">
        <v>1726</v>
      </c>
      <c r="C63" s="44">
        <v>1</v>
      </c>
      <c r="D63" s="1" t="s">
        <v>65</v>
      </c>
      <c r="E63" s="1" t="s">
        <v>64</v>
      </c>
      <c r="F63" s="1" t="str">
        <f>UnitControlCenter!$B$9</f>
        <v>billion 2023 Euro / year</v>
      </c>
      <c r="G63" s="1" t="s">
        <v>1733</v>
      </c>
      <c r="H63" s="1" t="s">
        <v>1735</v>
      </c>
      <c r="I63" s="1" t="s">
        <v>1279</v>
      </c>
    </row>
    <row r="64" spans="1:10" ht="43.5" x14ac:dyDescent="0.35">
      <c r="A64" s="2" t="s">
        <v>1724</v>
      </c>
      <c r="B64" s="133" t="s">
        <v>1745</v>
      </c>
      <c r="C64" s="44">
        <v>1</v>
      </c>
      <c r="D64" s="1" t="s">
        <v>65</v>
      </c>
      <c r="E64" s="1" t="s">
        <v>64</v>
      </c>
      <c r="F64" s="1" t="str">
        <f>UnitControlCenter!$B$13</f>
        <v>% change</v>
      </c>
      <c r="G64" s="1" t="s">
        <v>1747</v>
      </c>
      <c r="H64" s="1" t="s">
        <v>1735</v>
      </c>
      <c r="I64" s="1" t="s">
        <v>1279</v>
      </c>
    </row>
    <row r="65" spans="1:10" ht="29" x14ac:dyDescent="0.35">
      <c r="A65" s="2" t="s">
        <v>1724</v>
      </c>
      <c r="B65" s="133" t="s">
        <v>1786</v>
      </c>
      <c r="C65" s="44">
        <v>1</v>
      </c>
      <c r="D65" s="1" t="s">
        <v>65</v>
      </c>
      <c r="E65" s="1" t="s">
        <v>64</v>
      </c>
      <c r="F65" s="1" t="str">
        <f>UnitControlCenter!$B$9</f>
        <v>billion 2023 Euro / year</v>
      </c>
      <c r="G65" s="1" t="s">
        <v>1790</v>
      </c>
      <c r="H65" s="1" t="s">
        <v>1788</v>
      </c>
      <c r="I65" s="1" t="s">
        <v>1799</v>
      </c>
    </row>
    <row r="66" spans="1:10" ht="43.5" x14ac:dyDescent="0.35">
      <c r="A66" s="2" t="s">
        <v>1724</v>
      </c>
      <c r="B66" s="133" t="s">
        <v>1740</v>
      </c>
      <c r="C66" s="44">
        <v>1</v>
      </c>
      <c r="D66" s="1" t="s">
        <v>65</v>
      </c>
      <c r="E66" s="1" t="s">
        <v>64</v>
      </c>
      <c r="F66" s="1" t="str">
        <f>UnitControlCenter!$B$9</f>
        <v>billion 2023 Euro / year</v>
      </c>
      <c r="G66" s="1" t="s">
        <v>1736</v>
      </c>
      <c r="H66" s="1" t="s">
        <v>1734</v>
      </c>
      <c r="I66" s="1" t="s">
        <v>1279</v>
      </c>
    </row>
    <row r="67" spans="1:10" ht="29" x14ac:dyDescent="0.35">
      <c r="A67" s="2" t="s">
        <v>1724</v>
      </c>
      <c r="B67" s="133" t="s">
        <v>1738</v>
      </c>
      <c r="C67" s="44">
        <v>1</v>
      </c>
      <c r="D67" s="1" t="s">
        <v>63</v>
      </c>
      <c r="E67" s="1" t="s">
        <v>64</v>
      </c>
      <c r="F67" s="1" t="str">
        <f>UnitControlCenter!$B$14</f>
        <v>2023 Euro / employee-year</v>
      </c>
      <c r="G67" s="1" t="s">
        <v>1739</v>
      </c>
    </row>
    <row r="68" spans="1:10" ht="29.5" thickBot="1" x14ac:dyDescent="0.4">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87" x14ac:dyDescent="0.35">
      <c r="A69" s="2" t="s">
        <v>1725</v>
      </c>
      <c r="B69" s="2" t="s">
        <v>1536</v>
      </c>
      <c r="C69" s="44">
        <v>0</v>
      </c>
      <c r="D69" s="1" t="s">
        <v>65</v>
      </c>
      <c r="E69" s="1" t="s">
        <v>64</v>
      </c>
      <c r="F69" s="1" t="str">
        <f>UnitControlCenter!$B$9</f>
        <v>billion 2023 Euro / year</v>
      </c>
      <c r="G69" s="1" t="s">
        <v>1537</v>
      </c>
      <c r="H69" s="1" t="s">
        <v>1538</v>
      </c>
      <c r="I69" s="1" t="s">
        <v>1517</v>
      </c>
    </row>
    <row r="70" spans="1:10" ht="43.5" x14ac:dyDescent="0.35">
      <c r="A70" s="2" t="s">
        <v>1725</v>
      </c>
      <c r="B70" s="2" t="s">
        <v>1540</v>
      </c>
      <c r="C70" s="44">
        <v>0</v>
      </c>
      <c r="D70" s="1" t="s">
        <v>65</v>
      </c>
      <c r="E70" s="1" t="s">
        <v>64</v>
      </c>
      <c r="F70" s="1" t="str">
        <f>UnitControlCenter!$B$9</f>
        <v>billion 2023 Euro / year</v>
      </c>
      <c r="G70" s="1" t="s">
        <v>1550</v>
      </c>
      <c r="H70" s="1" t="s">
        <v>1551</v>
      </c>
      <c r="I70" s="1" t="s">
        <v>1552</v>
      </c>
    </row>
    <row r="71" spans="1:10" ht="58" x14ac:dyDescent="0.35">
      <c r="A71" s="2" t="s">
        <v>1725</v>
      </c>
      <c r="B71" s="2" t="s">
        <v>1541</v>
      </c>
      <c r="C71" s="44">
        <v>0</v>
      </c>
      <c r="D71" s="1" t="s">
        <v>65</v>
      </c>
      <c r="E71" s="1" t="s">
        <v>64</v>
      </c>
      <c r="F71" s="1" t="str">
        <f>UnitControlCenter!$B$9</f>
        <v>billion 2023 Euro / year</v>
      </c>
      <c r="G71" s="1" t="s">
        <v>1561</v>
      </c>
      <c r="H71" s="1" t="s">
        <v>1559</v>
      </c>
      <c r="I71" s="1" t="s">
        <v>1560</v>
      </c>
    </row>
    <row r="72" spans="1:10" ht="43.5" x14ac:dyDescent="0.35">
      <c r="A72" s="2" t="s">
        <v>1725</v>
      </c>
      <c r="B72" s="2" t="s">
        <v>1542</v>
      </c>
      <c r="C72" s="44">
        <v>0</v>
      </c>
      <c r="D72" s="1" t="s">
        <v>65</v>
      </c>
      <c r="E72" s="1" t="s">
        <v>64</v>
      </c>
      <c r="F72" s="1" t="str">
        <f>UnitControlCenter!$B$9</f>
        <v>billion 2023 Euro / year</v>
      </c>
      <c r="G72" s="1" t="s">
        <v>1555</v>
      </c>
      <c r="H72" s="1" t="s">
        <v>1551</v>
      </c>
      <c r="I72" s="1" t="s">
        <v>1553</v>
      </c>
    </row>
    <row r="73" spans="1:10" ht="43.5" x14ac:dyDescent="0.35">
      <c r="A73" s="2" t="s">
        <v>1725</v>
      </c>
      <c r="B73" s="2" t="s">
        <v>1543</v>
      </c>
      <c r="C73" s="44">
        <v>0</v>
      </c>
      <c r="D73" s="1" t="s">
        <v>65</v>
      </c>
      <c r="E73" s="1" t="s">
        <v>64</v>
      </c>
      <c r="F73" s="1" t="str">
        <f>UnitControlCenter!$B$9</f>
        <v>billion 2023 Euro / year</v>
      </c>
      <c r="G73" s="1" t="s">
        <v>1556</v>
      </c>
      <c r="H73" s="1" t="s">
        <v>1551</v>
      </c>
      <c r="I73" s="1" t="s">
        <v>1554</v>
      </c>
    </row>
    <row r="74" spans="1:10" ht="58" x14ac:dyDescent="0.35">
      <c r="A74" s="2" t="s">
        <v>1725</v>
      </c>
      <c r="B74" s="2" t="s">
        <v>1544</v>
      </c>
      <c r="C74" s="44">
        <v>0</v>
      </c>
      <c r="D74" s="1" t="s">
        <v>65</v>
      </c>
      <c r="E74" s="1" t="s">
        <v>64</v>
      </c>
      <c r="F74" s="1" t="str">
        <f>UnitControlCenter!$B$9</f>
        <v>billion 2023 Euro / year</v>
      </c>
      <c r="G74" s="1" t="s">
        <v>1562</v>
      </c>
      <c r="H74" s="1" t="s">
        <v>1559</v>
      </c>
      <c r="I74" s="1" t="s">
        <v>1560</v>
      </c>
    </row>
    <row r="75" spans="1:10" ht="58" x14ac:dyDescent="0.35">
      <c r="A75" s="2" t="s">
        <v>1725</v>
      </c>
      <c r="B75" s="2" t="s">
        <v>1545</v>
      </c>
      <c r="C75" s="44">
        <v>0</v>
      </c>
      <c r="D75" s="1" t="s">
        <v>65</v>
      </c>
      <c r="E75" s="1" t="s">
        <v>64</v>
      </c>
      <c r="F75" s="1" t="str">
        <f>UnitControlCenter!$B$9</f>
        <v>billion 2023 Euro / year</v>
      </c>
      <c r="G75" s="1" t="s">
        <v>1563</v>
      </c>
      <c r="H75" s="1" t="s">
        <v>1559</v>
      </c>
      <c r="I75" s="1" t="s">
        <v>1560</v>
      </c>
    </row>
    <row r="76" spans="1:10" ht="72.5" x14ac:dyDescent="0.35">
      <c r="A76" s="2" t="s">
        <v>1725</v>
      </c>
      <c r="B76" s="2" t="s">
        <v>1546</v>
      </c>
      <c r="C76" s="44">
        <v>0</v>
      </c>
      <c r="D76" s="1" t="s">
        <v>65</v>
      </c>
      <c r="E76" s="1" t="s">
        <v>64</v>
      </c>
      <c r="F76" s="1" t="str">
        <f>UnitControlCenter!$B$9</f>
        <v>billion 2023 Euro / year</v>
      </c>
      <c r="G76" s="1" t="s">
        <v>1564</v>
      </c>
      <c r="H76" s="1" t="s">
        <v>1559</v>
      </c>
      <c r="I76" s="1" t="s">
        <v>1560</v>
      </c>
    </row>
    <row r="77" spans="1:10" ht="58" x14ac:dyDescent="0.35">
      <c r="A77" s="2" t="s">
        <v>1725</v>
      </c>
      <c r="B77" s="2" t="s">
        <v>1569</v>
      </c>
      <c r="C77" s="44">
        <v>0</v>
      </c>
      <c r="D77" s="1" t="s">
        <v>65</v>
      </c>
      <c r="E77" s="1" t="s">
        <v>64</v>
      </c>
      <c r="F77" s="1" t="str">
        <f>UnitControlCenter!$B$9</f>
        <v>billion 2023 Euro / year</v>
      </c>
      <c r="G77" s="1" t="s">
        <v>1567</v>
      </c>
      <c r="H77" s="1" t="s">
        <v>1559</v>
      </c>
      <c r="I77" s="1" t="s">
        <v>1565</v>
      </c>
    </row>
    <row r="78" spans="1:10" ht="58.5" thickBot="1" x14ac:dyDescent="0.4">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ht="29" x14ac:dyDescent="0.35">
      <c r="A79" s="2" t="s">
        <v>1223</v>
      </c>
      <c r="B79" s="2" t="s">
        <v>1841</v>
      </c>
      <c r="C79" s="44">
        <v>1</v>
      </c>
      <c r="D79" s="1" t="s">
        <v>63</v>
      </c>
      <c r="E79" s="1" t="s">
        <v>1843</v>
      </c>
      <c r="F79" s="1" t="str">
        <f>UnitControlCenter!$B$12</f>
        <v>incidents / year</v>
      </c>
      <c r="G79" s="1" t="s">
        <v>1770</v>
      </c>
    </row>
    <row r="80" spans="1:10" x14ac:dyDescent="0.35">
      <c r="A80" s="2" t="s">
        <v>1223</v>
      </c>
      <c r="B80" s="2" t="s">
        <v>2037</v>
      </c>
      <c r="C80" s="44">
        <v>1</v>
      </c>
      <c r="D80" s="1" t="s">
        <v>63</v>
      </c>
      <c r="E80" s="1" t="s">
        <v>64</v>
      </c>
      <c r="F80" s="1" t="str">
        <f>UnitControlCenter!$B$13</f>
        <v>% change</v>
      </c>
      <c r="G80" s="1" t="s">
        <v>2038</v>
      </c>
    </row>
    <row r="81" spans="1:10" ht="29" x14ac:dyDescent="0.35">
      <c r="A81" s="2" t="s">
        <v>1223</v>
      </c>
      <c r="B81" s="2" t="s">
        <v>2088</v>
      </c>
      <c r="C81" s="44">
        <v>1</v>
      </c>
      <c r="D81" s="1" t="s">
        <v>65</v>
      </c>
      <c r="E81" s="1" t="s">
        <v>66</v>
      </c>
      <c r="F81" s="1" t="str">
        <f>UnitControlCenter!$B$12</f>
        <v>incidents / year</v>
      </c>
      <c r="G81" s="1" t="s">
        <v>2021</v>
      </c>
      <c r="H81" s="1" t="s">
        <v>2009</v>
      </c>
      <c r="I81" s="1" t="s">
        <v>2010</v>
      </c>
    </row>
    <row r="82" spans="1:10" ht="29" x14ac:dyDescent="0.35">
      <c r="A82" s="2" t="s">
        <v>1223</v>
      </c>
      <c r="B82" s="2" t="s">
        <v>2089</v>
      </c>
      <c r="C82" s="44">
        <v>1</v>
      </c>
      <c r="D82" s="1" t="s">
        <v>65</v>
      </c>
      <c r="E82" s="1" t="s">
        <v>64</v>
      </c>
      <c r="F82" s="1" t="str">
        <f>UnitControlCenter!$B$13</f>
        <v>% change</v>
      </c>
      <c r="G82" s="1" t="s">
        <v>2032</v>
      </c>
      <c r="H82" s="1" t="s">
        <v>2009</v>
      </c>
      <c r="I82" s="1" t="s">
        <v>2010</v>
      </c>
    </row>
    <row r="83" spans="1:10" ht="43.5" x14ac:dyDescent="0.35">
      <c r="A83" s="2" t="s">
        <v>1223</v>
      </c>
      <c r="B83" s="2" t="s">
        <v>2019</v>
      </c>
      <c r="C83" s="44">
        <v>1</v>
      </c>
      <c r="D83" s="1" t="s">
        <v>65</v>
      </c>
      <c r="E83" s="1" t="s">
        <v>66</v>
      </c>
      <c r="F83" s="1" t="str">
        <f>UnitControlCenter!$B$12</f>
        <v>incidents / year</v>
      </c>
      <c r="G83" s="1" t="s">
        <v>2022</v>
      </c>
      <c r="H83" s="1" t="s">
        <v>2011</v>
      </c>
      <c r="I83" s="20" t="s">
        <v>2012</v>
      </c>
      <c r="J83" s="20"/>
    </row>
    <row r="84" spans="1:10" ht="43.5" x14ac:dyDescent="0.35">
      <c r="A84" s="2" t="s">
        <v>1223</v>
      </c>
      <c r="B84" s="2" t="s">
        <v>2035</v>
      </c>
      <c r="C84" s="44">
        <v>1</v>
      </c>
      <c r="D84" s="1" t="s">
        <v>65</v>
      </c>
      <c r="E84" s="1" t="s">
        <v>64</v>
      </c>
      <c r="F84" s="1" t="str">
        <f>UnitControlCenter!$B$13</f>
        <v>% change</v>
      </c>
      <c r="G84" s="1" t="s">
        <v>2033</v>
      </c>
      <c r="H84" s="1" t="s">
        <v>2011</v>
      </c>
      <c r="I84" s="20" t="s">
        <v>2012</v>
      </c>
      <c r="J84" s="20"/>
    </row>
    <row r="85" spans="1:10" ht="29" x14ac:dyDescent="0.35">
      <c r="A85" s="2" t="s">
        <v>1223</v>
      </c>
      <c r="B85" s="2" t="s">
        <v>2020</v>
      </c>
      <c r="C85" s="44">
        <v>1</v>
      </c>
      <c r="D85" s="1" t="s">
        <v>65</v>
      </c>
      <c r="E85" s="1" t="s">
        <v>66</v>
      </c>
      <c r="F85" s="1" t="str">
        <f>UnitControlCenter!$B$12</f>
        <v>incidents / year</v>
      </c>
      <c r="G85" s="1" t="s">
        <v>2023</v>
      </c>
      <c r="H85" s="1" t="s">
        <v>2014</v>
      </c>
      <c r="I85" s="1" t="s">
        <v>2015</v>
      </c>
    </row>
    <row r="86" spans="1:10" ht="29" x14ac:dyDescent="0.35">
      <c r="A86" s="2" t="s">
        <v>1223</v>
      </c>
      <c r="B86" s="2" t="s">
        <v>2036</v>
      </c>
      <c r="C86" s="44">
        <v>1</v>
      </c>
      <c r="D86" s="1" t="s">
        <v>65</v>
      </c>
      <c r="E86" s="1" t="s">
        <v>64</v>
      </c>
      <c r="F86" s="1" t="str">
        <f>UnitControlCenter!$B$13</f>
        <v>% change</v>
      </c>
      <c r="G86" s="1" t="s">
        <v>2034</v>
      </c>
      <c r="H86" s="1" t="s">
        <v>2014</v>
      </c>
      <c r="I86" s="1" t="s">
        <v>2015</v>
      </c>
    </row>
    <row r="87" spans="1:10" x14ac:dyDescent="0.35">
      <c r="A87" s="2" t="s">
        <v>1223</v>
      </c>
      <c r="B87" s="2" t="s">
        <v>1762</v>
      </c>
      <c r="C87" s="44">
        <v>0</v>
      </c>
      <c r="D87" s="1" t="s">
        <v>63</v>
      </c>
      <c r="E87" s="1" t="s">
        <v>64</v>
      </c>
      <c r="F87" s="1" t="str">
        <f>UnitControlCenter!$B$12</f>
        <v>incidents / year</v>
      </c>
      <c r="G87" s="1" t="s">
        <v>1770</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1763</v>
      </c>
      <c r="C89" s="44">
        <v>1</v>
      </c>
      <c r="D89" s="1" t="s">
        <v>63</v>
      </c>
      <c r="E89" s="1" t="s">
        <v>64</v>
      </c>
      <c r="F89" s="1" t="str">
        <f>UnitControlCenter!$B$12</f>
        <v>incidents / year</v>
      </c>
      <c r="G89" s="1" t="s">
        <v>1771</v>
      </c>
    </row>
    <row r="90" spans="1:10" ht="29" x14ac:dyDescent="0.35">
      <c r="A90" s="2" t="s">
        <v>1223</v>
      </c>
      <c r="B90" s="2" t="s">
        <v>1764</v>
      </c>
      <c r="C90" s="44">
        <v>1</v>
      </c>
      <c r="D90" s="1" t="s">
        <v>63</v>
      </c>
      <c r="E90" s="1" t="s">
        <v>64</v>
      </c>
      <c r="F90" s="1" t="str">
        <f>UnitControlCenter!$B$12</f>
        <v>incidents / year</v>
      </c>
      <c r="G90" s="1" t="s">
        <v>1772</v>
      </c>
    </row>
    <row r="91" spans="1:10" x14ac:dyDescent="0.35">
      <c r="A91" s="2" t="s">
        <v>1223</v>
      </c>
      <c r="B91" s="2" t="s">
        <v>1777</v>
      </c>
      <c r="C91" s="44">
        <v>1</v>
      </c>
      <c r="D91" s="1" t="s">
        <v>63</v>
      </c>
      <c r="E91" s="1" t="s">
        <v>64</v>
      </c>
      <c r="F91" s="1" t="str">
        <f>UnitControlCenter!$B$12</f>
        <v>incidents / year</v>
      </c>
      <c r="G91" s="1" t="s">
        <v>1778</v>
      </c>
    </row>
    <row r="92" spans="1:10" x14ac:dyDescent="0.35">
      <c r="A92" s="2" t="s">
        <v>1223</v>
      </c>
      <c r="B92" s="2" t="s">
        <v>1765</v>
      </c>
      <c r="C92" s="44">
        <v>1</v>
      </c>
      <c r="D92" s="1" t="s">
        <v>63</v>
      </c>
      <c r="E92" s="1" t="s">
        <v>64</v>
      </c>
      <c r="F92" s="1" t="str">
        <f>UnitControlCenter!$B$12</f>
        <v>incidents / year</v>
      </c>
      <c r="G92" s="1" t="s">
        <v>1773</v>
      </c>
    </row>
    <row r="93" spans="1:10" x14ac:dyDescent="0.35">
      <c r="A93" s="2" t="s">
        <v>1223</v>
      </c>
      <c r="B93" s="2" t="s">
        <v>1766</v>
      </c>
      <c r="C93" s="44">
        <v>1</v>
      </c>
      <c r="D93" s="1" t="s">
        <v>63</v>
      </c>
      <c r="E93" s="1" t="s">
        <v>64</v>
      </c>
      <c r="F93" s="1" t="str">
        <f>UnitControlCenter!$B$12</f>
        <v>incidents / year</v>
      </c>
      <c r="G93" s="1" t="s">
        <v>1774</v>
      </c>
    </row>
    <row r="94" spans="1:10" x14ac:dyDescent="0.35">
      <c r="A94" s="2" t="s">
        <v>1223</v>
      </c>
      <c r="B94" s="2" t="s">
        <v>1767</v>
      </c>
      <c r="C94" s="44">
        <v>1</v>
      </c>
      <c r="D94" s="1" t="s">
        <v>63</v>
      </c>
      <c r="E94" s="1" t="s">
        <v>64</v>
      </c>
      <c r="F94" s="1" t="str">
        <f>UnitControlCenter!$B$12</f>
        <v>incidents / year</v>
      </c>
      <c r="G94" s="1" t="s">
        <v>1775</v>
      </c>
    </row>
    <row r="95" spans="1:10" ht="29.5" thickBot="1" x14ac:dyDescent="0.4">
      <c r="A95" s="134" t="s">
        <v>1223</v>
      </c>
      <c r="B95" s="134" t="s">
        <v>1768</v>
      </c>
      <c r="C95" s="141">
        <v>1</v>
      </c>
      <c r="D95" s="135" t="s">
        <v>63</v>
      </c>
      <c r="E95" s="135" t="s">
        <v>64</v>
      </c>
      <c r="F95" s="135" t="str">
        <f>UnitControlCenter!$B$12</f>
        <v>incidents / year</v>
      </c>
      <c r="G95" s="135" t="s">
        <v>1776</v>
      </c>
      <c r="H95" s="135"/>
      <c r="I95" s="135"/>
      <c r="J95" s="135"/>
    </row>
    <row r="96" spans="1:10" ht="232" x14ac:dyDescent="0.35">
      <c r="A96" s="2" t="s">
        <v>1342</v>
      </c>
      <c r="B96" s="2" t="s">
        <v>1225</v>
      </c>
      <c r="C96" s="44">
        <v>1</v>
      </c>
      <c r="D96" s="1" t="s">
        <v>65</v>
      </c>
      <c r="E96" s="1" t="s">
        <v>66</v>
      </c>
      <c r="F96" s="1" t="str">
        <f>UnitControlCenter!$B$16</f>
        <v>terawatt-hours (TWh) / year</v>
      </c>
      <c r="G96" s="1" t="s">
        <v>2728</v>
      </c>
      <c r="H96" s="1" t="s">
        <v>2766</v>
      </c>
      <c r="I96" s="1" t="s">
        <v>2729</v>
      </c>
    </row>
    <row r="97" spans="1:10" ht="275.5" x14ac:dyDescent="0.35">
      <c r="A97" s="2" t="s">
        <v>1342</v>
      </c>
      <c r="B97" s="2" t="s">
        <v>1226</v>
      </c>
      <c r="C97" s="44">
        <v>1</v>
      </c>
      <c r="D97" s="1" t="s">
        <v>65</v>
      </c>
      <c r="E97" s="1" t="s">
        <v>64</v>
      </c>
      <c r="F97" s="1" t="str">
        <f>UnitControlCenter!$B$16</f>
        <v>terawatt-hours (TWh) / year</v>
      </c>
      <c r="G97" s="1" t="s">
        <v>2767</v>
      </c>
      <c r="H97" s="1" t="s">
        <v>2768</v>
      </c>
      <c r="I97" s="1" t="s">
        <v>2729</v>
      </c>
    </row>
    <row r="98" spans="1:10" ht="232" x14ac:dyDescent="0.35">
      <c r="A98" s="2" t="s">
        <v>1342</v>
      </c>
      <c r="B98" s="2" t="s">
        <v>1227</v>
      </c>
      <c r="C98" s="44">
        <v>1</v>
      </c>
      <c r="D98" s="1" t="s">
        <v>65</v>
      </c>
      <c r="E98" s="1" t="s">
        <v>66</v>
      </c>
      <c r="F98" s="1" t="str">
        <f>UnitControlCenter!$B$21</f>
        <v>gigawatts (GW) / year</v>
      </c>
      <c r="G98" s="1" t="s">
        <v>2771</v>
      </c>
      <c r="H98" s="1" t="s">
        <v>2770</v>
      </c>
      <c r="I98" s="1" t="s">
        <v>2769</v>
      </c>
    </row>
    <row r="99" spans="1:10" ht="275.5" x14ac:dyDescent="0.35">
      <c r="A99" s="2" t="s">
        <v>1342</v>
      </c>
      <c r="B99" s="2" t="s">
        <v>1228</v>
      </c>
      <c r="C99" s="44">
        <v>1</v>
      </c>
      <c r="D99" s="1" t="s">
        <v>65</v>
      </c>
      <c r="E99" s="1" t="s">
        <v>64</v>
      </c>
      <c r="F99" s="1" t="str">
        <f>UnitControlCenter!$B$21</f>
        <v>gigawatts (GW) / year</v>
      </c>
      <c r="G99" s="1" t="s">
        <v>2772</v>
      </c>
      <c r="H99" s="1" t="s">
        <v>2730</v>
      </c>
      <c r="I99" s="1" t="s">
        <v>2769</v>
      </c>
    </row>
    <row r="100" spans="1:10" ht="72.5" x14ac:dyDescent="0.35">
      <c r="A100" s="2" t="s">
        <v>1342</v>
      </c>
      <c r="B100" s="2" t="s">
        <v>1343</v>
      </c>
      <c r="C100" s="44">
        <v>1</v>
      </c>
      <c r="D100" s="1" t="s">
        <v>65</v>
      </c>
      <c r="E100" s="1" t="s">
        <v>66</v>
      </c>
      <c r="F100" s="1" t="str">
        <f>UnitControlCenter!$B$16</f>
        <v>terawatt-hours (TWh) / year</v>
      </c>
      <c r="G100" s="1" t="s">
        <v>2731</v>
      </c>
      <c r="H100" s="1" t="s">
        <v>2732</v>
      </c>
      <c r="I100" s="1" t="s">
        <v>2733</v>
      </c>
    </row>
    <row r="101" spans="1:10" ht="29" x14ac:dyDescent="0.35">
      <c r="A101" s="2" t="s">
        <v>1342</v>
      </c>
      <c r="B101" s="2" t="s">
        <v>2147</v>
      </c>
      <c r="C101" s="44">
        <v>1</v>
      </c>
      <c r="D101" s="1" t="s">
        <v>63</v>
      </c>
      <c r="E101" s="1" t="s">
        <v>64</v>
      </c>
      <c r="F101" s="1" t="str">
        <f>UnitControlCenter!B18</f>
        <v>%</v>
      </c>
      <c r="G101" s="1" t="s">
        <v>2150</v>
      </c>
    </row>
    <row r="102" spans="1:10" ht="29" x14ac:dyDescent="0.35">
      <c r="A102" s="2" t="s">
        <v>1342</v>
      </c>
      <c r="B102" s="2" t="s">
        <v>2152</v>
      </c>
      <c r="C102" s="44">
        <v>1</v>
      </c>
      <c r="D102" s="1" t="s">
        <v>63</v>
      </c>
      <c r="E102" s="1" t="s">
        <v>64</v>
      </c>
      <c r="F102" s="1" t="str">
        <f>UnitControlCenter!B19</f>
        <v>metric tons CO2e / megawatt-hour (MWh)</v>
      </c>
      <c r="G102" s="1" t="s">
        <v>2151</v>
      </c>
    </row>
    <row r="103" spans="1:10" ht="29.5" thickBot="1" x14ac:dyDescent="0.4">
      <c r="A103" s="134" t="s">
        <v>1342</v>
      </c>
      <c r="B103" s="134" t="s">
        <v>2159</v>
      </c>
      <c r="C103" s="141">
        <v>1</v>
      </c>
      <c r="D103" s="135" t="s">
        <v>63</v>
      </c>
      <c r="E103" s="135" t="s">
        <v>64</v>
      </c>
      <c r="F103" s="135" t="str">
        <f>UnitControlCenter!B20</f>
        <v>kilowatt-hour / 2023 Euro</v>
      </c>
      <c r="G103" s="135" t="s">
        <v>2160</v>
      </c>
      <c r="H103" s="135"/>
      <c r="I103" s="135"/>
      <c r="J103" s="135"/>
    </row>
    <row r="104" spans="1:10" ht="174" x14ac:dyDescent="0.35">
      <c r="A104" s="2" t="s">
        <v>1983</v>
      </c>
      <c r="B104" s="2" t="s">
        <v>1229</v>
      </c>
      <c r="C104" s="44">
        <v>0</v>
      </c>
      <c r="D104" s="1" t="s">
        <v>65</v>
      </c>
      <c r="E104" s="1" t="s">
        <v>1241</v>
      </c>
      <c r="F104" s="1" t="str">
        <f>UnitControlCenter!$B$22</f>
        <v>2023 Euro / megawatt-hour (MWh)</v>
      </c>
      <c r="G104" s="1" t="s">
        <v>2602</v>
      </c>
      <c r="H104" s="1" t="s">
        <v>2600</v>
      </c>
      <c r="I104" s="44" t="s">
        <v>2601</v>
      </c>
    </row>
    <row r="105" spans="1:10" ht="29" x14ac:dyDescent="0.35">
      <c r="A105" s="2" t="s">
        <v>1983</v>
      </c>
      <c r="B105" s="2" t="s">
        <v>1230</v>
      </c>
      <c r="C105" s="44">
        <v>0</v>
      </c>
      <c r="D105" s="1" t="s">
        <v>65</v>
      </c>
      <c r="E105" s="1" t="s">
        <v>66</v>
      </c>
      <c r="F105" s="1" t="str">
        <f>UnitControlCenter!$B$16</f>
        <v>terawatt-hours (TWh) / year</v>
      </c>
      <c r="G105" s="1" t="s">
        <v>1639</v>
      </c>
      <c r="H105" s="1" t="s">
        <v>1640</v>
      </c>
      <c r="I105" s="1" t="s">
        <v>1641</v>
      </c>
    </row>
    <row r="106" spans="1:10" ht="101.5" x14ac:dyDescent="0.35">
      <c r="A106" s="2" t="s">
        <v>1983</v>
      </c>
      <c r="B106" s="2" t="s">
        <v>1984</v>
      </c>
      <c r="C106" s="44">
        <v>1</v>
      </c>
      <c r="D106" s="1" t="s">
        <v>65</v>
      </c>
      <c r="E106" s="1" t="s">
        <v>66</v>
      </c>
      <c r="F106" s="1" t="str">
        <f>UnitControlCenter!$B$3</f>
        <v>million metric tons / year</v>
      </c>
      <c r="G106" s="1" t="s">
        <v>2358</v>
      </c>
      <c r="H106" s="1" t="s">
        <v>2421</v>
      </c>
      <c r="I106" s="44" t="s">
        <v>2423</v>
      </c>
    </row>
    <row r="107" spans="1:10" ht="188.5" x14ac:dyDescent="0.35">
      <c r="A107" s="2" t="s">
        <v>1983</v>
      </c>
      <c r="B107" s="2" t="s">
        <v>1337</v>
      </c>
      <c r="C107" s="44">
        <v>1</v>
      </c>
      <c r="D107" s="1" t="s">
        <v>65</v>
      </c>
      <c r="E107" s="1" t="s">
        <v>66</v>
      </c>
      <c r="F107" s="1" t="str">
        <f>UnitControlCenter!$B$23</f>
        <v>cubic km / yr</v>
      </c>
      <c r="G107" s="1" t="s">
        <v>2357</v>
      </c>
      <c r="H107" s="1" t="s">
        <v>2420</v>
      </c>
      <c r="I107" s="44" t="s">
        <v>2422</v>
      </c>
    </row>
    <row r="108" spans="1:10" s="135" customFormat="1" ht="189" thickBot="1" x14ac:dyDescent="0.4">
      <c r="A108" s="134" t="s">
        <v>1983</v>
      </c>
      <c r="B108" s="134" t="s">
        <v>1338</v>
      </c>
      <c r="C108" s="141">
        <v>1</v>
      </c>
      <c r="D108" s="135" t="s">
        <v>65</v>
      </c>
      <c r="E108" s="135" t="s">
        <v>66</v>
      </c>
      <c r="F108" s="135" t="str">
        <f>UnitControlCenter!$B$23</f>
        <v>cubic km / yr</v>
      </c>
      <c r="G108" s="135" t="s">
        <v>2359</v>
      </c>
      <c r="H108" s="1" t="s">
        <v>2420</v>
      </c>
      <c r="I108" s="44" t="s">
        <v>2422</v>
      </c>
    </row>
    <row r="109" spans="1:10" ht="409.5" x14ac:dyDescent="0.35">
      <c r="A109" s="2" t="s">
        <v>2327</v>
      </c>
      <c r="B109" s="2" t="s">
        <v>2328</v>
      </c>
      <c r="C109" s="44">
        <v>1</v>
      </c>
      <c r="D109" s="1" t="s">
        <v>65</v>
      </c>
      <c r="E109" s="1" t="s">
        <v>2334</v>
      </c>
      <c r="F109" s="1" t="str">
        <f>UnitControlCenter!$B$17</f>
        <v>terawatt-hours (TWh)</v>
      </c>
      <c r="G109" s="1" t="s">
        <v>2383</v>
      </c>
      <c r="H109" s="1" t="s">
        <v>2764</v>
      </c>
      <c r="I109" s="1" t="s">
        <v>2380</v>
      </c>
    </row>
    <row r="110" spans="1:10" ht="406" x14ac:dyDescent="0.35">
      <c r="A110" s="2" t="s">
        <v>2327</v>
      </c>
      <c r="B110" s="2" t="s">
        <v>2329</v>
      </c>
      <c r="C110" s="44">
        <v>1</v>
      </c>
      <c r="D110" s="1" t="s">
        <v>65</v>
      </c>
      <c r="E110" s="1" t="s">
        <v>2334</v>
      </c>
      <c r="F110" s="1" t="str">
        <f>UnitControlCenter!$B$17</f>
        <v>terawatt-hours (TWh)</v>
      </c>
      <c r="G110" s="1" t="s">
        <v>2384</v>
      </c>
      <c r="H110" s="220"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220" t="str">
        <f>I$109</f>
        <v>abd8a4, af64ff, b49f00, ff9999, e5ffcc, 620e7a, 65fffb, 00b050, ff6400, ffff00, f1bb18, c2dffd, 087bf1, 004185, ccff33, 04ffaf, bfb088, ff00ff, 000000, ad6600, 740000, f593e0, 9b1cb0, c01b00, ff0000, 6e8000, 004d10, 009999, 969696, b49f00, af64ff</v>
      </c>
    </row>
    <row r="111" spans="1:10" ht="409.5" x14ac:dyDescent="0.35">
      <c r="A111" s="2" t="s">
        <v>2327</v>
      </c>
      <c r="B111" s="2" t="s">
        <v>2330</v>
      </c>
      <c r="C111" s="44">
        <v>1</v>
      </c>
      <c r="D111" s="1" t="s">
        <v>65</v>
      </c>
      <c r="E111" s="1" t="s">
        <v>2334</v>
      </c>
      <c r="F111" s="1" t="str">
        <f>UnitControlCenter!$B$17</f>
        <v>terawatt-hours (TWh)</v>
      </c>
      <c r="G111" s="1" t="s">
        <v>2385</v>
      </c>
      <c r="H111" s="220"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220"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2327</v>
      </c>
      <c r="B112" s="2" t="s">
        <v>2331</v>
      </c>
      <c r="C112" s="44">
        <v>1</v>
      </c>
      <c r="D112" s="1" t="s">
        <v>65</v>
      </c>
      <c r="E112" s="1" t="s">
        <v>2334</v>
      </c>
      <c r="F112" s="1" t="str">
        <f>UnitControlCenter!$B$17</f>
        <v>terawatt-hours (TWh)</v>
      </c>
      <c r="G112" s="1" t="s">
        <v>2386</v>
      </c>
      <c r="H112"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2327</v>
      </c>
      <c r="B113" s="2" t="s">
        <v>2332</v>
      </c>
      <c r="C113" s="44">
        <v>1</v>
      </c>
      <c r="D113" s="1" t="s">
        <v>65</v>
      </c>
      <c r="E113" s="1" t="s">
        <v>2334</v>
      </c>
      <c r="F113" s="1" t="str">
        <f>UnitControlCenter!$B$17</f>
        <v>terawatt-hours (TWh)</v>
      </c>
      <c r="G113" s="1" t="s">
        <v>2381</v>
      </c>
      <c r="H113"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2327</v>
      </c>
      <c r="B114" s="2" t="s">
        <v>2333</v>
      </c>
      <c r="C114" s="44">
        <v>1</v>
      </c>
      <c r="D114" s="1" t="s">
        <v>65</v>
      </c>
      <c r="E114" s="1" t="s">
        <v>2334</v>
      </c>
      <c r="F114" s="1" t="str">
        <f>UnitControlCenter!$B$17</f>
        <v>terawatt-hours (TWh)</v>
      </c>
      <c r="G114" s="1" t="s">
        <v>2382</v>
      </c>
      <c r="H114"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2327</v>
      </c>
      <c r="B115" s="2" t="s">
        <v>2558</v>
      </c>
      <c r="C115" s="44">
        <v>1</v>
      </c>
      <c r="D115" s="1" t="s">
        <v>65</v>
      </c>
      <c r="E115" s="1" t="s">
        <v>2559</v>
      </c>
      <c r="F115" s="1" t="str">
        <f>UnitControlCenter!$B$17</f>
        <v>terawatt-hours (TWh)</v>
      </c>
      <c r="G115" s="212"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212"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212" t="str">
        <f t="shared" si="1"/>
        <v>abd8a4, af64ff, b49f00, ff9999, e5ffcc, 620e7a, 65fffb, 00b050, ff6400, ffff00, f1bb18, c2dffd, 087bf1, 004185, ccff33, 04ffaf, bfb088, ff00ff, 000000, ad6600, 740000, f593e0, 9b1cb0, c01b00, ff0000, 6e8000, 004d10, 009999, 969696, b49f00, af64ff</v>
      </c>
      <c r="J115" s="212"/>
    </row>
    <row r="116" spans="1:10" ht="406" x14ac:dyDescent="0.35">
      <c r="A116" s="2" t="s">
        <v>2327</v>
      </c>
      <c r="B116" s="2" t="s">
        <v>2560</v>
      </c>
      <c r="C116" s="44">
        <v>1</v>
      </c>
      <c r="D116" s="1" t="s">
        <v>65</v>
      </c>
      <c r="E116" s="1" t="s">
        <v>2559</v>
      </c>
      <c r="F116" s="1" t="str">
        <f>UnitControlCenter!$B$17</f>
        <v>terawatt-hours (TWh)</v>
      </c>
      <c r="G116" s="212"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212"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212" t="str">
        <f t="shared" si="2"/>
        <v>abd8a4, af64ff, b49f00, ff9999, e5ffcc, 620e7a, 65fffb, 00b050, ff6400, ffff00, f1bb18, c2dffd, 087bf1, 004185, ccff33, 04ffaf, bfb088, ff00ff, 000000, ad6600, 740000, f593e0, 9b1cb0, c01b00, ff0000, 6e8000, 004d10, 009999, 969696, b49f00, af64ff</v>
      </c>
      <c r="J116" s="212"/>
    </row>
    <row r="117" spans="1:10" ht="409.5" x14ac:dyDescent="0.35">
      <c r="A117" s="2" t="s">
        <v>2327</v>
      </c>
      <c r="B117" s="2" t="s">
        <v>2561</v>
      </c>
      <c r="C117" s="44">
        <v>1</v>
      </c>
      <c r="D117" s="1" t="s">
        <v>65</v>
      </c>
      <c r="E117" s="1" t="s">
        <v>2559</v>
      </c>
      <c r="F117" s="1" t="str">
        <f>UnitControlCenter!$B$17</f>
        <v>terawatt-hours (TWh)</v>
      </c>
      <c r="G117" s="212"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212"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212" t="str">
        <f t="shared" si="3"/>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2327</v>
      </c>
      <c r="B118" s="2" t="s">
        <v>2562</v>
      </c>
      <c r="C118" s="44">
        <v>1</v>
      </c>
      <c r="D118" s="1" t="s">
        <v>65</v>
      </c>
      <c r="E118" s="1" t="s">
        <v>2559</v>
      </c>
      <c r="F118" s="1" t="str">
        <f>UnitControlCenter!$B$17</f>
        <v>terawatt-hours (TWh)</v>
      </c>
      <c r="G118" s="212"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212"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212" t="str">
        <f t="shared" si="4"/>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2327</v>
      </c>
      <c r="B119" s="2" t="s">
        <v>2565</v>
      </c>
      <c r="C119" s="44">
        <v>1</v>
      </c>
      <c r="D119" s="1" t="s">
        <v>65</v>
      </c>
      <c r="E119" s="1" t="s">
        <v>2559</v>
      </c>
      <c r="F119" s="1" t="str">
        <f>UnitControlCenter!$B$17</f>
        <v>terawatt-hours (TWh)</v>
      </c>
      <c r="G119" s="212"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212"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212" t="str">
        <f t="shared" si="5"/>
        <v>abd8a4, af64ff, b49f00, ff9999, e5ffcc, 620e7a, 65fffb, 00b050, ff6400, ffff00, f1bb18, c2dffd, 087bf1, 004185, ccff33, 04ffaf, bfb088, ff00ff, 000000, ad6600, 740000, f593e0, 9b1cb0, c01b00, ff0000, 6e8000, 004d10, 009999, 969696, b49f00, af64ff</v>
      </c>
      <c r="J119" s="212"/>
    </row>
    <row r="120" spans="1:10" s="135" customFormat="1" ht="409.6" thickBot="1" x14ac:dyDescent="0.4">
      <c r="A120" s="134" t="s">
        <v>2327</v>
      </c>
      <c r="B120" s="134" t="s">
        <v>2563</v>
      </c>
      <c r="C120" s="141">
        <v>1</v>
      </c>
      <c r="D120" s="135" t="s">
        <v>65</v>
      </c>
      <c r="E120" s="135" t="s">
        <v>2559</v>
      </c>
      <c r="F120" s="135" t="str">
        <f>UnitControlCenter!$B$17</f>
        <v>terawatt-hours (TWh)</v>
      </c>
      <c r="G120" s="213"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213"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213" t="str">
        <f t="shared" si="6"/>
        <v>abd8a4, af64ff, b49f00, ff9999, e5ffcc, 620e7a, 65fffb, 00b050, ff6400, ffff00, f1bb18, c2dffd, 087bf1, 004185, ccff33, 04ffaf, bfb088, ff00ff, 000000, ad6600, 740000, f593e0, 9b1cb0, c01b00, ff0000, 6e8000, 004d10, 009999, 969696, b49f00, af64ff</v>
      </c>
      <c r="J120" s="213"/>
    </row>
    <row r="121" spans="1:10" ht="72.5" x14ac:dyDescent="0.35">
      <c r="A121" s="2" t="s">
        <v>1618</v>
      </c>
      <c r="B121" s="2" t="s">
        <v>2589</v>
      </c>
      <c r="C121" s="44">
        <v>1</v>
      </c>
      <c r="D121" s="1" t="s">
        <v>65</v>
      </c>
      <c r="E121" s="1" t="s">
        <v>66</v>
      </c>
      <c r="F121" s="1" t="str">
        <f>UnitControlCenter!$B$26</f>
        <v>million vehicles / year</v>
      </c>
      <c r="G121" s="1" t="s">
        <v>1483</v>
      </c>
      <c r="H121" s="1" t="s">
        <v>1484</v>
      </c>
      <c r="I121" s="1" t="s">
        <v>1485</v>
      </c>
    </row>
    <row r="122" spans="1:10" ht="72.5" x14ac:dyDescent="0.35">
      <c r="A122" s="2" t="s">
        <v>1618</v>
      </c>
      <c r="B122" s="2" t="s">
        <v>1619</v>
      </c>
      <c r="C122" s="44">
        <v>1</v>
      </c>
      <c r="D122" s="1" t="s">
        <v>65</v>
      </c>
      <c r="E122" s="1" t="s">
        <v>66</v>
      </c>
      <c r="F122" s="1" t="str">
        <f>UnitControlCenter!$B$27</f>
        <v>thousand vehicles / year</v>
      </c>
      <c r="G122" s="1" t="s">
        <v>1486</v>
      </c>
      <c r="H122" s="1" t="s">
        <v>1487</v>
      </c>
      <c r="I122" s="1" t="s">
        <v>1488</v>
      </c>
    </row>
    <row r="123" spans="1:10" ht="72.5" x14ac:dyDescent="0.35">
      <c r="A123" s="2" t="s">
        <v>1618</v>
      </c>
      <c r="B123" s="2" t="s">
        <v>2587</v>
      </c>
      <c r="C123" s="44">
        <v>1</v>
      </c>
      <c r="D123" s="1" t="s">
        <v>65</v>
      </c>
      <c r="E123" s="1" t="s">
        <v>66</v>
      </c>
      <c r="F123" s="1" t="str">
        <f>UnitControlCenter!$B$27</f>
        <v>thousand vehicles / year</v>
      </c>
      <c r="G123" s="1" t="s">
        <v>1489</v>
      </c>
      <c r="H123" s="1" t="s">
        <v>1484</v>
      </c>
      <c r="I123" s="1" t="s">
        <v>1485</v>
      </c>
    </row>
    <row r="124" spans="1:10" ht="72.5" x14ac:dyDescent="0.35">
      <c r="A124" s="2" t="s">
        <v>1618</v>
      </c>
      <c r="B124" s="2" t="s">
        <v>2588</v>
      </c>
      <c r="C124" s="44">
        <v>1</v>
      </c>
      <c r="D124" s="1" t="s">
        <v>65</v>
      </c>
      <c r="E124" s="1" t="s">
        <v>66</v>
      </c>
      <c r="F124" s="1" t="str">
        <f>UnitControlCenter!$B$27</f>
        <v>thousand vehicles / year</v>
      </c>
      <c r="G124" s="1" t="s">
        <v>1490</v>
      </c>
      <c r="H124" s="1" t="s">
        <v>1487</v>
      </c>
      <c r="I124" s="1" t="s">
        <v>1488</v>
      </c>
    </row>
    <row r="125" spans="1:10" ht="29" x14ac:dyDescent="0.35">
      <c r="A125" s="2" t="s">
        <v>1618</v>
      </c>
      <c r="B125" s="2" t="s">
        <v>2184</v>
      </c>
      <c r="C125" s="44">
        <v>1</v>
      </c>
      <c r="D125" s="1" t="s">
        <v>65</v>
      </c>
      <c r="E125" s="1" t="s">
        <v>66</v>
      </c>
      <c r="F125" s="1" t="str">
        <f>UnitControlCenter!$B$27</f>
        <v>thousand vehicles / year</v>
      </c>
      <c r="G125" s="1" t="s">
        <v>1375</v>
      </c>
      <c r="H125" s="1" t="s">
        <v>1376</v>
      </c>
      <c r="I125" s="1" t="s">
        <v>1474</v>
      </c>
    </row>
    <row r="126" spans="1:10" ht="29" x14ac:dyDescent="0.35">
      <c r="A126" s="2" t="s">
        <v>1618</v>
      </c>
      <c r="B126" s="2" t="s">
        <v>2185</v>
      </c>
      <c r="C126" s="44">
        <v>0</v>
      </c>
      <c r="D126" s="1" t="s">
        <v>65</v>
      </c>
      <c r="E126" s="1" t="s">
        <v>66</v>
      </c>
      <c r="F126" s="1" t="str">
        <f>UnitControlCenter!$B$27</f>
        <v>thousand vehicles / year</v>
      </c>
      <c r="G126" s="1" t="s">
        <v>2186</v>
      </c>
      <c r="H126" s="1" t="s">
        <v>1376</v>
      </c>
      <c r="I126" s="1" t="s">
        <v>1474</v>
      </c>
    </row>
    <row r="127" spans="1:10" ht="72.5" x14ac:dyDescent="0.35">
      <c r="A127" s="2" t="s">
        <v>1618</v>
      </c>
      <c r="B127" s="2" t="s">
        <v>2591</v>
      </c>
      <c r="C127" s="44">
        <v>1</v>
      </c>
      <c r="D127" s="1" t="s">
        <v>65</v>
      </c>
      <c r="E127" s="1" t="s">
        <v>66</v>
      </c>
      <c r="F127" s="1" t="str">
        <f>UnitControlCenter!$B$28</f>
        <v>million vehicles</v>
      </c>
      <c r="G127" s="1" t="s">
        <v>1491</v>
      </c>
      <c r="H127" s="1" t="s">
        <v>1484</v>
      </c>
      <c r="I127" s="1" t="s">
        <v>1485</v>
      </c>
    </row>
    <row r="128" spans="1:10" ht="72.5" x14ac:dyDescent="0.35">
      <c r="A128" s="2" t="s">
        <v>1618</v>
      </c>
      <c r="B128" s="2" t="s">
        <v>1620</v>
      </c>
      <c r="C128" s="44">
        <v>1</v>
      </c>
      <c r="D128" s="1" t="s">
        <v>65</v>
      </c>
      <c r="E128" s="1" t="s">
        <v>66</v>
      </c>
      <c r="F128" s="1" t="str">
        <f>UnitControlCenter!$B$29</f>
        <v>thousand vehicles</v>
      </c>
      <c r="G128" s="1" t="s">
        <v>1697</v>
      </c>
      <c r="H128" s="1" t="s">
        <v>1487</v>
      </c>
      <c r="I128" s="1" t="s">
        <v>1488</v>
      </c>
    </row>
    <row r="129" spans="1:10" ht="58" x14ac:dyDescent="0.35">
      <c r="A129" s="2" t="s">
        <v>1618</v>
      </c>
      <c r="B129" s="2" t="s">
        <v>2590</v>
      </c>
      <c r="C129" s="44">
        <v>1</v>
      </c>
      <c r="D129" s="1" t="s">
        <v>65</v>
      </c>
      <c r="E129" s="1" t="s">
        <v>66</v>
      </c>
      <c r="F129" s="1" t="str">
        <f>UnitControlCenter!$B$28</f>
        <v>million vehicles</v>
      </c>
      <c r="G129" s="1" t="s">
        <v>1492</v>
      </c>
      <c r="H129" s="1" t="s">
        <v>1484</v>
      </c>
      <c r="I129" s="1" t="s">
        <v>1485</v>
      </c>
    </row>
    <row r="130" spans="1:10" ht="58" x14ac:dyDescent="0.35">
      <c r="A130" s="2" t="s">
        <v>1618</v>
      </c>
      <c r="B130" s="2" t="s">
        <v>2592</v>
      </c>
      <c r="C130" s="44">
        <v>1</v>
      </c>
      <c r="D130" s="1" t="s">
        <v>65</v>
      </c>
      <c r="E130" s="1" t="s">
        <v>66</v>
      </c>
      <c r="F130" s="1" t="str">
        <f>UnitControlCenter!$B$28</f>
        <v>million vehicles</v>
      </c>
      <c r="G130" s="1" t="s">
        <v>1493</v>
      </c>
      <c r="H130" s="1" t="s">
        <v>1487</v>
      </c>
      <c r="I130" s="1" t="s">
        <v>1488</v>
      </c>
    </row>
    <row r="131" spans="1:10" ht="29" x14ac:dyDescent="0.35">
      <c r="A131" s="2" t="s">
        <v>1618</v>
      </c>
      <c r="B131" s="2" t="s">
        <v>2187</v>
      </c>
      <c r="C131" s="44">
        <v>1</v>
      </c>
      <c r="D131" s="1" t="s">
        <v>65</v>
      </c>
      <c r="E131" s="1" t="s">
        <v>66</v>
      </c>
      <c r="F131" s="1" t="str">
        <f>UnitControlCenter!$B$28</f>
        <v>million vehicles</v>
      </c>
      <c r="G131" s="1" t="s">
        <v>1475</v>
      </c>
      <c r="H131" s="1" t="s">
        <v>1376</v>
      </c>
      <c r="I131" s="1" t="s">
        <v>1474</v>
      </c>
    </row>
    <row r="132" spans="1:10" s="135" customFormat="1" ht="29.5" thickBot="1" x14ac:dyDescent="0.4">
      <c r="A132" s="134" t="s">
        <v>1618</v>
      </c>
      <c r="B132" s="134" t="s">
        <v>2188</v>
      </c>
      <c r="C132" s="141">
        <v>0</v>
      </c>
      <c r="D132" s="135" t="s">
        <v>65</v>
      </c>
      <c r="E132" s="135" t="s">
        <v>66</v>
      </c>
      <c r="F132" s="135" t="str">
        <f>UnitControlCenter!$B$28</f>
        <v>million vehicles</v>
      </c>
      <c r="G132" s="135" t="s">
        <v>2189</v>
      </c>
      <c r="H132" s="135" t="s">
        <v>1376</v>
      </c>
      <c r="I132" s="135" t="s">
        <v>1474</v>
      </c>
    </row>
    <row r="133" spans="1:10" ht="171.75" customHeight="1" x14ac:dyDescent="0.35">
      <c r="A133" s="2" t="s">
        <v>1721</v>
      </c>
      <c r="B133" s="2" t="s">
        <v>1232</v>
      </c>
      <c r="C133" s="44">
        <v>1</v>
      </c>
      <c r="D133" s="1" t="s">
        <v>65</v>
      </c>
      <c r="E133" s="1" t="s">
        <v>66</v>
      </c>
      <c r="F133" s="1" t="str">
        <f>UnitControlCenter!$B$3</f>
        <v>million metric tons / year</v>
      </c>
      <c r="G133" s="1" t="s">
        <v>2092</v>
      </c>
      <c r="H133" s="1" t="s">
        <v>2593</v>
      </c>
      <c r="I133" s="1" t="s">
        <v>1476</v>
      </c>
    </row>
    <row r="134" spans="1:10" ht="87" x14ac:dyDescent="0.35">
      <c r="A134" s="2" t="s">
        <v>1721</v>
      </c>
      <c r="B134" s="2" t="s">
        <v>1233</v>
      </c>
      <c r="C134" s="44">
        <v>1</v>
      </c>
      <c r="D134" s="1" t="s">
        <v>65</v>
      </c>
      <c r="E134" s="1" t="s">
        <v>66</v>
      </c>
      <c r="F134" s="1" t="str">
        <f>UnitControlCenter!$B$30</f>
        <v>TWh / year</v>
      </c>
      <c r="G134" s="1" t="s">
        <v>1638</v>
      </c>
      <c r="H134" s="1" t="s">
        <v>1494</v>
      </c>
      <c r="I134" s="1" t="s">
        <v>1495</v>
      </c>
    </row>
    <row r="135" spans="1:10" ht="116" x14ac:dyDescent="0.35">
      <c r="A135" s="2" t="s">
        <v>1721</v>
      </c>
      <c r="B135" s="2" t="s">
        <v>1277</v>
      </c>
      <c r="C135" s="44">
        <v>1</v>
      </c>
      <c r="D135" s="1" t="s">
        <v>65</v>
      </c>
      <c r="E135" s="1" t="s">
        <v>66</v>
      </c>
      <c r="F135" s="1" t="str">
        <f>UnitControlCenter!$B$30</f>
        <v>TWh / year</v>
      </c>
      <c r="G135" s="1" t="s">
        <v>2093</v>
      </c>
      <c r="H135" s="1" t="s">
        <v>2593</v>
      </c>
      <c r="I135" s="1" t="s">
        <v>1476</v>
      </c>
    </row>
    <row r="136" spans="1:10" ht="29" x14ac:dyDescent="0.35">
      <c r="A136" s="2" t="s">
        <v>1721</v>
      </c>
      <c r="B136" s="2" t="s">
        <v>2098</v>
      </c>
      <c r="C136" s="44">
        <v>1</v>
      </c>
      <c r="D136" s="1" t="s">
        <v>63</v>
      </c>
      <c r="E136" s="1" t="s">
        <v>64</v>
      </c>
      <c r="F136" s="1" t="str">
        <f>UnitControlCenter!$B$30</f>
        <v>TWh / year</v>
      </c>
      <c r="G136" s="1" t="s">
        <v>2099</v>
      </c>
    </row>
    <row r="137" spans="1:10" ht="43.5" x14ac:dyDescent="0.35">
      <c r="A137" s="2" t="s">
        <v>1721</v>
      </c>
      <c r="B137" s="2" t="s">
        <v>1722</v>
      </c>
      <c r="C137" s="44">
        <v>1</v>
      </c>
      <c r="D137" s="1" t="s">
        <v>65</v>
      </c>
      <c r="E137" s="1" t="s">
        <v>66</v>
      </c>
      <c r="F137" s="1" t="str">
        <f>UnitControlCenter!$B$24</f>
        <v>trillion passenger-km / year</v>
      </c>
      <c r="G137" s="1" t="s">
        <v>1242</v>
      </c>
      <c r="H137" s="1" t="s">
        <v>2594</v>
      </c>
      <c r="I137" s="1" t="s">
        <v>1436</v>
      </c>
    </row>
    <row r="138" spans="1:10" ht="44" thickBot="1" x14ac:dyDescent="0.4">
      <c r="A138" s="134" t="s">
        <v>1721</v>
      </c>
      <c r="B138" s="134" t="s">
        <v>1723</v>
      </c>
      <c r="C138" s="141">
        <v>1</v>
      </c>
      <c r="D138" s="135" t="s">
        <v>65</v>
      </c>
      <c r="E138" s="135" t="s">
        <v>66</v>
      </c>
      <c r="F138" s="135" t="str">
        <f>UnitControlCenter!$B$25</f>
        <v>trillion freight ton-km / year</v>
      </c>
      <c r="G138" s="135" t="s">
        <v>1472</v>
      </c>
      <c r="H138" s="135" t="s">
        <v>2595</v>
      </c>
      <c r="I138" s="135" t="s">
        <v>1473</v>
      </c>
      <c r="J138" s="135"/>
    </row>
    <row r="139" spans="1:10" ht="275.5" x14ac:dyDescent="0.35">
      <c r="A139" s="2" t="s">
        <v>1234</v>
      </c>
      <c r="B139" s="2" t="s">
        <v>1610</v>
      </c>
      <c r="C139" s="44">
        <v>1</v>
      </c>
      <c r="D139" s="1" t="s">
        <v>65</v>
      </c>
      <c r="E139" s="1" t="s">
        <v>66</v>
      </c>
      <c r="F139" s="1" t="str">
        <f>UnitControlCenter!$B$30</f>
        <v>TWh / year</v>
      </c>
      <c r="G139" s="1" t="s">
        <v>1929</v>
      </c>
      <c r="H139" s="1" t="s">
        <v>1927</v>
      </c>
      <c r="I139" s="156" t="s">
        <v>1928</v>
      </c>
      <c r="J139" s="156"/>
    </row>
    <row r="140" spans="1:10" ht="101.5" x14ac:dyDescent="0.35">
      <c r="A140" s="2" t="s">
        <v>1234</v>
      </c>
      <c r="B140" s="2" t="s">
        <v>1611</v>
      </c>
      <c r="C140" s="44">
        <v>1</v>
      </c>
      <c r="D140" s="1" t="s">
        <v>65</v>
      </c>
      <c r="E140" s="1" t="s">
        <v>66</v>
      </c>
      <c r="F140" s="1" t="str">
        <f>UnitControlCenter!$B$30</f>
        <v>TWh / year</v>
      </c>
      <c r="G140" s="1" t="s">
        <v>1612</v>
      </c>
      <c r="H140" s="1" t="s">
        <v>1606</v>
      </c>
      <c r="I140" s="1" t="s">
        <v>1607</v>
      </c>
    </row>
    <row r="141" spans="1:10" x14ac:dyDescent="0.35">
      <c r="A141" s="2" t="s">
        <v>1234</v>
      </c>
      <c r="B141" s="2" t="s">
        <v>2100</v>
      </c>
      <c r="C141" s="44">
        <v>1</v>
      </c>
      <c r="D141" s="1" t="s">
        <v>63</v>
      </c>
      <c r="E141" s="1" t="s">
        <v>64</v>
      </c>
      <c r="F141" s="1" t="str">
        <f>UnitControlCenter!$B$30</f>
        <v>TWh / year</v>
      </c>
      <c r="G141" s="1" t="s">
        <v>2101</v>
      </c>
    </row>
    <row r="142" spans="1:10" ht="217.5" x14ac:dyDescent="0.35">
      <c r="A142" s="2" t="s">
        <v>1234</v>
      </c>
      <c r="B142" s="2" t="s">
        <v>1608</v>
      </c>
      <c r="C142" s="44">
        <v>1</v>
      </c>
      <c r="D142" s="1" t="s">
        <v>65</v>
      </c>
      <c r="E142" s="1" t="s">
        <v>66</v>
      </c>
      <c r="F142" s="1" t="str">
        <f>UnitControlCenter!$B$30</f>
        <v>TWh / year</v>
      </c>
      <c r="G142" s="1" t="s">
        <v>1926</v>
      </c>
      <c r="H142" s="1" t="s">
        <v>1927</v>
      </c>
      <c r="I142" s="156" t="s">
        <v>1928</v>
      </c>
      <c r="J142" s="156"/>
    </row>
    <row r="143" spans="1:10" ht="72.5" x14ac:dyDescent="0.35">
      <c r="A143" s="2" t="s">
        <v>1234</v>
      </c>
      <c r="B143" s="2" t="s">
        <v>1609</v>
      </c>
      <c r="C143" s="44">
        <v>1</v>
      </c>
      <c r="D143" s="1" t="s">
        <v>65</v>
      </c>
      <c r="E143" s="1" t="s">
        <v>66</v>
      </c>
      <c r="F143" s="1" t="str">
        <f>UnitControlCenter!$B$30</f>
        <v>TWh / year</v>
      </c>
      <c r="G143" s="1" t="s">
        <v>1605</v>
      </c>
      <c r="H143" s="1" t="s">
        <v>1606</v>
      </c>
      <c r="I143" s="1" t="s">
        <v>1607</v>
      </c>
    </row>
    <row r="144" spans="1:10" x14ac:dyDescent="0.35">
      <c r="A144" s="2" t="s">
        <v>1234</v>
      </c>
      <c r="B144" s="2" t="s">
        <v>2102</v>
      </c>
      <c r="C144" s="44">
        <v>1</v>
      </c>
      <c r="D144" s="1" t="s">
        <v>63</v>
      </c>
      <c r="E144" s="1" t="s">
        <v>64</v>
      </c>
      <c r="F144" s="1" t="str">
        <f>UnitControlCenter!$B$30</f>
        <v>TWh / year</v>
      </c>
      <c r="G144" s="1" t="s">
        <v>2103</v>
      </c>
    </row>
    <row r="145" spans="1:10" ht="130.5" x14ac:dyDescent="0.35">
      <c r="A145" s="2" t="s">
        <v>1234</v>
      </c>
      <c r="B145" s="2" t="s">
        <v>2312</v>
      </c>
      <c r="C145" s="44">
        <v>1</v>
      </c>
      <c r="D145" s="1" t="s">
        <v>65</v>
      </c>
      <c r="E145" s="1" t="s">
        <v>66</v>
      </c>
      <c r="F145" s="1" t="str">
        <f>UnitControlCenter!$B$30</f>
        <v>TWh / year</v>
      </c>
      <c r="G145" s="1" t="s">
        <v>2446</v>
      </c>
      <c r="H145" s="1" t="s">
        <v>2316</v>
      </c>
      <c r="I145" s="1" t="s">
        <v>2317</v>
      </c>
    </row>
    <row r="146" spans="1:10" s="135" customFormat="1" ht="87.5" thickBot="1" x14ac:dyDescent="0.4">
      <c r="A146" s="134" t="s">
        <v>1234</v>
      </c>
      <c r="B146" s="134" t="s">
        <v>2313</v>
      </c>
      <c r="C146" s="141">
        <v>1</v>
      </c>
      <c r="D146" s="135" t="s">
        <v>65</v>
      </c>
      <c r="E146" s="135" t="s">
        <v>66</v>
      </c>
      <c r="F146" s="135" t="str">
        <f>UnitControlCenter!$B$16</f>
        <v>terawatt-hours (TWh) / year</v>
      </c>
      <c r="G146" s="135" t="s">
        <v>2447</v>
      </c>
      <c r="H146" s="135" t="s">
        <v>2314</v>
      </c>
      <c r="I146" s="135" t="s">
        <v>2315</v>
      </c>
    </row>
    <row r="147" spans="1:10" ht="261" x14ac:dyDescent="0.35">
      <c r="A147" s="2" t="s">
        <v>2598</v>
      </c>
      <c r="B147" s="2" t="s">
        <v>1273</v>
      </c>
      <c r="C147" s="44">
        <v>1</v>
      </c>
      <c r="D147" s="1" t="s">
        <v>65</v>
      </c>
      <c r="E147" s="1" t="s">
        <v>66</v>
      </c>
      <c r="F147" s="1" t="str">
        <f>UnitControlCenter!$B$3</f>
        <v>million metric tons / year</v>
      </c>
      <c r="G147" s="1" t="s">
        <v>1930</v>
      </c>
      <c r="H147" s="1" t="s">
        <v>1927</v>
      </c>
      <c r="I147" s="156" t="s">
        <v>1928</v>
      </c>
      <c r="J147" s="156"/>
    </row>
    <row r="148" spans="1:10" ht="43.5" x14ac:dyDescent="0.35">
      <c r="A148" s="2" t="s">
        <v>2598</v>
      </c>
      <c r="B148" s="2" t="s">
        <v>1274</v>
      </c>
      <c r="C148" s="44">
        <v>1</v>
      </c>
      <c r="D148" s="1" t="s">
        <v>65</v>
      </c>
      <c r="E148" s="1" t="s">
        <v>66</v>
      </c>
      <c r="F148" s="1" t="str">
        <f>UnitControlCenter!$B$3</f>
        <v>million metric tons / year</v>
      </c>
      <c r="G148" s="1" t="s">
        <v>1481</v>
      </c>
      <c r="H148" s="1" t="s">
        <v>1479</v>
      </c>
      <c r="I148" s="1" t="s">
        <v>1480</v>
      </c>
    </row>
    <row r="149" spans="1:10" ht="246.5" x14ac:dyDescent="0.35">
      <c r="A149" s="2" t="s">
        <v>2598</v>
      </c>
      <c r="B149" s="2" t="s">
        <v>1275</v>
      </c>
      <c r="C149" s="44">
        <v>1</v>
      </c>
      <c r="D149" s="1" t="s">
        <v>65</v>
      </c>
      <c r="E149" s="1" t="s">
        <v>66</v>
      </c>
      <c r="F149" s="1" t="str">
        <f>UnitControlCenter!$B$3</f>
        <v>million metric tons / year</v>
      </c>
      <c r="G149" s="1" t="s">
        <v>1982</v>
      </c>
      <c r="H149" s="1" t="s">
        <v>1927</v>
      </c>
      <c r="I149" s="156" t="s">
        <v>1928</v>
      </c>
      <c r="J149" s="1" t="s">
        <v>2758</v>
      </c>
    </row>
    <row r="150" spans="1:10" ht="29" x14ac:dyDescent="0.35">
      <c r="A150" s="2" t="s">
        <v>2598</v>
      </c>
      <c r="B150" s="2" t="s">
        <v>1276</v>
      </c>
      <c r="C150" s="44">
        <v>1</v>
      </c>
      <c r="D150" s="1" t="s">
        <v>65</v>
      </c>
      <c r="E150" s="1" t="s">
        <v>66</v>
      </c>
      <c r="F150" s="1" t="str">
        <f>UnitControlCenter!$B$3</f>
        <v>million metric tons / year</v>
      </c>
      <c r="G150" s="1" t="s">
        <v>1482</v>
      </c>
      <c r="H150" s="1" t="s">
        <v>1479</v>
      </c>
      <c r="I150" s="1" t="s">
        <v>1480</v>
      </c>
      <c r="J150" s="1" t="s">
        <v>2759</v>
      </c>
    </row>
    <row r="151" spans="1:10" ht="304.5" x14ac:dyDescent="0.35">
      <c r="A151" s="2" t="s">
        <v>2598</v>
      </c>
      <c r="B151" s="2" t="s">
        <v>1683</v>
      </c>
      <c r="C151" s="44">
        <v>1</v>
      </c>
      <c r="D151" s="1" t="s">
        <v>65</v>
      </c>
      <c r="E151" s="1" t="s">
        <v>66</v>
      </c>
      <c r="F151" s="1" t="str">
        <f>UnitControlCenter!$B$3</f>
        <v>million metric tons / year</v>
      </c>
      <c r="G151" s="1" t="s">
        <v>1931</v>
      </c>
      <c r="H151" s="1" t="s">
        <v>1927</v>
      </c>
      <c r="I151" s="156" t="s">
        <v>1928</v>
      </c>
      <c r="J151" s="1" t="s">
        <v>2760</v>
      </c>
    </row>
    <row r="152" spans="1:10" ht="29" x14ac:dyDescent="0.35">
      <c r="A152" s="2" t="s">
        <v>2598</v>
      </c>
      <c r="B152" s="2" t="s">
        <v>1684</v>
      </c>
      <c r="C152" s="44">
        <v>1</v>
      </c>
      <c r="D152" s="1" t="s">
        <v>65</v>
      </c>
      <c r="E152" s="1" t="s">
        <v>66</v>
      </c>
      <c r="F152" s="1" t="str">
        <f>UnitControlCenter!$B$3</f>
        <v>million metric tons / year</v>
      </c>
      <c r="G152" s="1" t="s">
        <v>2599</v>
      </c>
      <c r="H152" s="1" t="s">
        <v>1124</v>
      </c>
      <c r="I152" s="1">
        <v>969696</v>
      </c>
      <c r="J152" s="1" t="s">
        <v>2761</v>
      </c>
    </row>
    <row r="153" spans="1:10" ht="29" x14ac:dyDescent="0.35">
      <c r="A153" s="2" t="s">
        <v>2598</v>
      </c>
      <c r="B153" s="2" t="s">
        <v>2161</v>
      </c>
      <c r="C153" s="44">
        <v>1</v>
      </c>
      <c r="D153" s="1" t="s">
        <v>65</v>
      </c>
      <c r="E153" s="1" t="s">
        <v>66</v>
      </c>
      <c r="F153" s="1" t="str">
        <f>UnitControlCenter!$B$3</f>
        <v>million metric tons / year</v>
      </c>
      <c r="G153" s="1" t="s">
        <v>2233</v>
      </c>
      <c r="H153" s="1" t="s">
        <v>2155</v>
      </c>
      <c r="I153" s="1" t="s">
        <v>2158</v>
      </c>
      <c r="J153" s="1" t="s">
        <v>2762</v>
      </c>
    </row>
    <row r="154" spans="1:10" ht="232" x14ac:dyDescent="0.35">
      <c r="A154" s="2" t="s">
        <v>2598</v>
      </c>
      <c r="B154" s="2" t="s">
        <v>2153</v>
      </c>
      <c r="C154" s="44">
        <v>1</v>
      </c>
      <c r="D154" s="1" t="s">
        <v>65</v>
      </c>
      <c r="E154" s="1" t="s">
        <v>66</v>
      </c>
      <c r="F154" s="1" t="str">
        <f>UnitControlCenter!$B$3</f>
        <v>million metric tons / year</v>
      </c>
      <c r="G154" s="1" t="s">
        <v>2156</v>
      </c>
      <c r="H154" s="1" t="s">
        <v>1927</v>
      </c>
      <c r="I154" s="156" t="s">
        <v>1928</v>
      </c>
      <c r="J154" s="156"/>
    </row>
    <row r="155" spans="1:10" ht="305" thickBot="1" x14ac:dyDescent="0.4">
      <c r="A155" s="254" t="s">
        <v>2598</v>
      </c>
      <c r="B155" s="254" t="s">
        <v>2154</v>
      </c>
      <c r="C155" s="141">
        <v>1</v>
      </c>
      <c r="D155" s="134" t="s">
        <v>65</v>
      </c>
      <c r="E155" s="134" t="s">
        <v>66</v>
      </c>
      <c r="F155" s="134" t="str">
        <f>UnitControlCenter!$B$3</f>
        <v>million metric tons / year</v>
      </c>
      <c r="G155" s="134" t="s">
        <v>2157</v>
      </c>
      <c r="H155" s="134" t="s">
        <v>1927</v>
      </c>
      <c r="I155" s="134" t="s">
        <v>1928</v>
      </c>
      <c r="J155" s="134"/>
    </row>
    <row r="156" spans="1:10" ht="43.5" x14ac:dyDescent="0.35">
      <c r="A156" s="2" t="s">
        <v>2253</v>
      </c>
      <c r="B156" s="2" t="s">
        <v>2254</v>
      </c>
      <c r="C156" s="44">
        <v>1</v>
      </c>
      <c r="D156" s="1" t="s">
        <v>65</v>
      </c>
      <c r="E156" s="1" t="s">
        <v>66</v>
      </c>
      <c r="F156" s="1" t="str">
        <f>UnitControlCenter!$B$30</f>
        <v>TWh / year</v>
      </c>
      <c r="G156" s="1" t="s">
        <v>1245</v>
      </c>
      <c r="H156" s="1" t="s">
        <v>1246</v>
      </c>
      <c r="I156" s="1" t="s">
        <v>1465</v>
      </c>
    </row>
    <row r="157" spans="1:10" s="2" customFormat="1" ht="29" x14ac:dyDescent="0.35">
      <c r="A157" s="2" t="s">
        <v>2253</v>
      </c>
      <c r="B157" s="2" t="s">
        <v>2255</v>
      </c>
      <c r="C157" s="44">
        <v>1</v>
      </c>
      <c r="D157" s="2" t="s">
        <v>65</v>
      </c>
      <c r="E157" s="2" t="s">
        <v>66</v>
      </c>
      <c r="F157" s="2" t="str">
        <f>UnitControlCenter!$B$30</f>
        <v>TWh / year</v>
      </c>
      <c r="G157" s="2" t="s">
        <v>2637</v>
      </c>
      <c r="H157" s="2" t="s">
        <v>2636</v>
      </c>
      <c r="I157" s="2" t="s">
        <v>2638</v>
      </c>
    </row>
    <row r="158" spans="1:10" ht="72.5" x14ac:dyDescent="0.35">
      <c r="A158" s="2" t="s">
        <v>2253</v>
      </c>
      <c r="B158" s="2" t="s">
        <v>2256</v>
      </c>
      <c r="C158" s="44">
        <v>1</v>
      </c>
      <c r="D158" s="1" t="s">
        <v>65</v>
      </c>
      <c r="E158" s="1" t="s">
        <v>66</v>
      </c>
      <c r="F158" s="1" t="str">
        <f>UnitControlCenter!$B$30</f>
        <v>TWh / year</v>
      </c>
      <c r="G158" s="1" t="s">
        <v>1504</v>
      </c>
      <c r="H158" s="1" t="s">
        <v>1506</v>
      </c>
      <c r="I158" s="1" t="s">
        <v>1505</v>
      </c>
    </row>
    <row r="159" spans="1:10" s="2" customFormat="1" x14ac:dyDescent="0.35">
      <c r="A159" s="2" t="s">
        <v>2253</v>
      </c>
      <c r="B159" s="2" t="s">
        <v>2257</v>
      </c>
      <c r="C159" s="44">
        <v>1</v>
      </c>
      <c r="D159" s="2" t="s">
        <v>63</v>
      </c>
      <c r="E159" s="2" t="s">
        <v>64</v>
      </c>
      <c r="F159" s="2" t="str">
        <f>UnitControlCenter!$B$30</f>
        <v>TWh / year</v>
      </c>
      <c r="G159" s="2" t="s">
        <v>2104</v>
      </c>
    </row>
    <row r="160" spans="1:10" ht="116" x14ac:dyDescent="0.35">
      <c r="A160" s="2" t="s">
        <v>2253</v>
      </c>
      <c r="B160" s="2" t="s">
        <v>2258</v>
      </c>
      <c r="C160" s="44">
        <v>1</v>
      </c>
      <c r="D160" s="1" t="s">
        <v>65</v>
      </c>
      <c r="E160" s="1" t="s">
        <v>66</v>
      </c>
      <c r="F160" s="2" t="str">
        <f>UnitControlCenter!B3</f>
        <v>million metric tons / year</v>
      </c>
      <c r="G160" s="1" t="s">
        <v>2639</v>
      </c>
      <c r="H160" s="1" t="s">
        <v>2642</v>
      </c>
      <c r="I160" s="2" t="s">
        <v>2640</v>
      </c>
      <c r="J160" s="2"/>
    </row>
    <row r="161" spans="1:10" s="135" customFormat="1" ht="160" thickBot="1" x14ac:dyDescent="0.4">
      <c r="A161" s="2" t="s">
        <v>2253</v>
      </c>
      <c r="B161" s="134" t="s">
        <v>2259</v>
      </c>
      <c r="C161" s="141">
        <v>1</v>
      </c>
      <c r="D161" s="135" t="s">
        <v>65</v>
      </c>
      <c r="E161" s="135" t="s">
        <v>66</v>
      </c>
      <c r="F161" s="134" t="str">
        <f>UnitControlCenter!B3</f>
        <v>million metric tons / year</v>
      </c>
      <c r="G161" s="135" t="s">
        <v>2641</v>
      </c>
      <c r="H161" s="135" t="s">
        <v>2642</v>
      </c>
      <c r="I161" s="134" t="s">
        <v>2640</v>
      </c>
      <c r="J161" s="134"/>
    </row>
    <row r="162" spans="1:10" ht="87" x14ac:dyDescent="0.35">
      <c r="A162" s="2" t="s">
        <v>1295</v>
      </c>
      <c r="B162" s="2" t="s">
        <v>1296</v>
      </c>
      <c r="C162" s="44">
        <v>1</v>
      </c>
      <c r="D162" s="1" t="s">
        <v>65</v>
      </c>
      <c r="E162" s="1" t="s">
        <v>66</v>
      </c>
      <c r="F162" s="1" t="str">
        <f>UnitControlCenter!$B$30</f>
        <v>TWh / year</v>
      </c>
      <c r="G162" s="1" t="s">
        <v>2414</v>
      </c>
      <c r="H162" s="1" t="s">
        <v>2413</v>
      </c>
      <c r="I162" s="1" t="s">
        <v>2412</v>
      </c>
      <c r="J162" s="1" t="s">
        <v>2576</v>
      </c>
    </row>
    <row r="163" spans="1:10" ht="72.5" x14ac:dyDescent="0.35">
      <c r="A163" s="2" t="s">
        <v>1295</v>
      </c>
      <c r="B163" s="2" t="s">
        <v>1297</v>
      </c>
      <c r="C163" s="44">
        <v>1</v>
      </c>
      <c r="D163" s="1" t="s">
        <v>65</v>
      </c>
      <c r="E163" s="1" t="s">
        <v>66</v>
      </c>
      <c r="F163" s="1" t="str">
        <f>UnitControlCenter!$B$30</f>
        <v>TWh / year</v>
      </c>
      <c r="G163" s="1" t="s">
        <v>2415</v>
      </c>
      <c r="H163" s="1" t="s">
        <v>2096</v>
      </c>
      <c r="I163" s="1" t="s">
        <v>2097</v>
      </c>
      <c r="J163" s="1" t="s">
        <v>2576</v>
      </c>
    </row>
    <row r="164" spans="1:10" ht="72.5" x14ac:dyDescent="0.35">
      <c r="A164" s="2" t="s">
        <v>1295</v>
      </c>
      <c r="B164" s="2" t="s">
        <v>2410</v>
      </c>
      <c r="C164" s="44">
        <v>1</v>
      </c>
      <c r="D164" s="1" t="s">
        <v>65</v>
      </c>
      <c r="E164" s="1" t="s">
        <v>66</v>
      </c>
      <c r="F164" s="1" t="str">
        <f>UnitControlCenter!$B$30</f>
        <v>TWh / year</v>
      </c>
      <c r="G164" s="1" t="s">
        <v>2424</v>
      </c>
      <c r="H164" s="1" t="s">
        <v>2416</v>
      </c>
      <c r="I164" s="44" t="s">
        <v>2417</v>
      </c>
      <c r="J164" s="1" t="s">
        <v>2577</v>
      </c>
    </row>
    <row r="165" spans="1:10" ht="72.5" x14ac:dyDescent="0.35">
      <c r="A165" s="2" t="s">
        <v>1295</v>
      </c>
      <c r="B165" s="2" t="s">
        <v>2411</v>
      </c>
      <c r="C165" s="44">
        <v>1</v>
      </c>
      <c r="D165" s="1" t="s">
        <v>65</v>
      </c>
      <c r="E165" s="1" t="s">
        <v>66</v>
      </c>
      <c r="F165" s="1" t="str">
        <f>UnitControlCenter!$B$30</f>
        <v>TWh / year</v>
      </c>
      <c r="G165" s="1" t="s">
        <v>2425</v>
      </c>
      <c r="H165" s="1" t="s">
        <v>2096</v>
      </c>
      <c r="I165" s="1" t="s">
        <v>2097</v>
      </c>
      <c r="J165" s="1" t="s">
        <v>2577</v>
      </c>
    </row>
    <row r="166" spans="1:10" x14ac:dyDescent="0.35">
      <c r="A166" s="2" t="s">
        <v>1295</v>
      </c>
      <c r="B166" s="2" t="s">
        <v>1737</v>
      </c>
      <c r="C166" s="44">
        <v>0</v>
      </c>
      <c r="D166" s="1" t="s">
        <v>63</v>
      </c>
      <c r="E166" s="1" t="s">
        <v>64</v>
      </c>
      <c r="F166" s="1" t="str">
        <f>UnitControlCenter!$B$31</f>
        <v>thousand BTU / 2023 Euro</v>
      </c>
      <c r="G166" s="1" t="s">
        <v>1693</v>
      </c>
    </row>
    <row r="167" spans="1:10" x14ac:dyDescent="0.35">
      <c r="A167" s="2" t="s">
        <v>1295</v>
      </c>
      <c r="B167" s="2" t="s">
        <v>1298</v>
      </c>
      <c r="C167" s="44">
        <v>1</v>
      </c>
      <c r="D167" s="1" t="s">
        <v>63</v>
      </c>
      <c r="E167" s="1" t="s">
        <v>64</v>
      </c>
      <c r="F167" s="1" t="str">
        <f>UnitControlCenter!$B$16</f>
        <v>terawatt-hours (TWh) / year</v>
      </c>
      <c r="G167" s="1" t="s">
        <v>1204</v>
      </c>
    </row>
    <row r="168" spans="1:10" x14ac:dyDescent="0.35">
      <c r="A168" s="2" t="s">
        <v>1295</v>
      </c>
      <c r="B168" s="2" t="s">
        <v>1299</v>
      </c>
      <c r="C168" s="44">
        <v>1</v>
      </c>
      <c r="D168" s="1" t="s">
        <v>63</v>
      </c>
      <c r="E168" s="1" t="s">
        <v>64</v>
      </c>
      <c r="F168" s="1" t="str">
        <f>UnitControlCenter!$B$32</f>
        <v>millions of short tons / year</v>
      </c>
      <c r="G168" s="1" t="s">
        <v>1203</v>
      </c>
    </row>
    <row r="169" spans="1:10" x14ac:dyDescent="0.35">
      <c r="A169" s="2" t="s">
        <v>1295</v>
      </c>
      <c r="B169" s="2" t="s">
        <v>1300</v>
      </c>
      <c r="C169" s="44">
        <v>1</v>
      </c>
      <c r="D169" s="1" t="s">
        <v>63</v>
      </c>
      <c r="E169" s="1" t="s">
        <v>64</v>
      </c>
      <c r="F169" s="1" t="str">
        <f>UnitControlCenter!$B$32</f>
        <v>millions of short tons / year</v>
      </c>
      <c r="G169" s="1" t="s">
        <v>1202</v>
      </c>
    </row>
    <row r="170" spans="1:10" x14ac:dyDescent="0.35">
      <c r="A170" s="2" t="s">
        <v>1295</v>
      </c>
      <c r="B170" s="2" t="s">
        <v>1301</v>
      </c>
      <c r="C170" s="44">
        <v>1</v>
      </c>
      <c r="D170" s="1" t="s">
        <v>63</v>
      </c>
      <c r="E170" s="1" t="s">
        <v>64</v>
      </c>
      <c r="F170" s="1" t="str">
        <f>UnitControlCenter!$B$33</f>
        <v>trillion cubic feet / year</v>
      </c>
      <c r="G170" s="1" t="s">
        <v>1201</v>
      </c>
    </row>
    <row r="171" spans="1:10" x14ac:dyDescent="0.35">
      <c r="A171" s="2" t="s">
        <v>1295</v>
      </c>
      <c r="B171" s="2" t="s">
        <v>1302</v>
      </c>
      <c r="C171" s="44">
        <v>1</v>
      </c>
      <c r="D171" s="1" t="s">
        <v>63</v>
      </c>
      <c r="E171" s="1" t="s">
        <v>64</v>
      </c>
      <c r="F171" s="1" t="str">
        <f>UnitControlCenter!$B$34</f>
        <v>million barrels of oil / year</v>
      </c>
      <c r="G171" s="1" t="s">
        <v>1200</v>
      </c>
    </row>
    <row r="172" spans="1:10" x14ac:dyDescent="0.35">
      <c r="A172" s="2" t="s">
        <v>1295</v>
      </c>
      <c r="B172" s="2" t="s">
        <v>1303</v>
      </c>
      <c r="C172" s="44">
        <v>1</v>
      </c>
      <c r="D172" s="1" t="s">
        <v>63</v>
      </c>
      <c r="E172" s="1" t="s">
        <v>64</v>
      </c>
      <c r="F172" s="1" t="str">
        <f>UnitControlCenter!$B$34</f>
        <v>million barrels of oil / year</v>
      </c>
      <c r="G172" s="1" t="s">
        <v>1249</v>
      </c>
    </row>
    <row r="173" spans="1:10" x14ac:dyDescent="0.35">
      <c r="A173" s="2" t="s">
        <v>1295</v>
      </c>
      <c r="B173" s="2" t="s">
        <v>1304</v>
      </c>
      <c r="C173" s="44">
        <v>1</v>
      </c>
      <c r="D173" s="1" t="s">
        <v>63</v>
      </c>
      <c r="E173" s="1" t="s">
        <v>64</v>
      </c>
      <c r="F173" s="1" t="str">
        <f>UnitControlCenter!$B$32</f>
        <v>millions of short tons / year</v>
      </c>
      <c r="G173" s="1" t="s">
        <v>1250</v>
      </c>
    </row>
    <row r="174" spans="1:10" ht="29" x14ac:dyDescent="0.35">
      <c r="A174" s="2" t="s">
        <v>1295</v>
      </c>
      <c r="B174" s="2" t="s">
        <v>1507</v>
      </c>
      <c r="C174" s="44">
        <v>1</v>
      </c>
      <c r="D174" s="1" t="s">
        <v>63</v>
      </c>
      <c r="E174" s="1" t="s">
        <v>64</v>
      </c>
      <c r="F174" s="1" t="str">
        <f>UnitControlCenter!$B$35</f>
        <v>million gallons / year</v>
      </c>
      <c r="G174" s="1" t="s">
        <v>1511</v>
      </c>
    </row>
    <row r="175" spans="1:10" ht="29" x14ac:dyDescent="0.35">
      <c r="A175" s="2" t="s">
        <v>1295</v>
      </c>
      <c r="B175" s="2" t="s">
        <v>1508</v>
      </c>
      <c r="C175" s="44">
        <v>1</v>
      </c>
      <c r="D175" s="1" t="s">
        <v>63</v>
      </c>
      <c r="E175" s="1" t="s">
        <v>64</v>
      </c>
      <c r="F175" s="1" t="str">
        <f>UnitControlCenter!$B$32</f>
        <v>millions of short tons / year</v>
      </c>
      <c r="G175" s="1" t="s">
        <v>1512</v>
      </c>
    </row>
    <row r="176" spans="1:10" ht="15" thickBot="1" x14ac:dyDescent="0.4">
      <c r="A176" s="134" t="s">
        <v>1295</v>
      </c>
      <c r="B176" s="134" t="s">
        <v>1509</v>
      </c>
      <c r="C176" s="141">
        <v>1</v>
      </c>
      <c r="D176" s="135" t="s">
        <v>63</v>
      </c>
      <c r="E176" s="135" t="s">
        <v>64</v>
      </c>
      <c r="F176" s="135" t="str">
        <f>UnitControlCenter!$B$6</f>
        <v>million metric tons / year</v>
      </c>
      <c r="G176" s="135" t="s">
        <v>1513</v>
      </c>
      <c r="H176" s="135"/>
      <c r="I176" s="135"/>
      <c r="J176" s="135"/>
    </row>
    <row r="177" spans="1:10" ht="58" x14ac:dyDescent="0.35">
      <c r="A177" s="2" t="s">
        <v>2166</v>
      </c>
      <c r="B177" s="2" t="s">
        <v>2191</v>
      </c>
      <c r="C177" s="44">
        <v>1</v>
      </c>
      <c r="D177" s="1" t="s">
        <v>65</v>
      </c>
      <c r="E177" s="1" t="s">
        <v>66</v>
      </c>
      <c r="F177" s="1" t="str">
        <f>UnitControlCenter!$B$36</f>
        <v>TWh/year</v>
      </c>
      <c r="G177" s="1" t="s">
        <v>1518</v>
      </c>
      <c r="H177" s="1" t="s">
        <v>1519</v>
      </c>
      <c r="I177" s="1" t="s">
        <v>1520</v>
      </c>
    </row>
    <row r="178" spans="1:10" ht="58" x14ac:dyDescent="0.35">
      <c r="A178" s="2" t="s">
        <v>2166</v>
      </c>
      <c r="B178" s="2" t="s">
        <v>2192</v>
      </c>
      <c r="C178" s="44">
        <v>1</v>
      </c>
      <c r="D178" s="1" t="s">
        <v>65</v>
      </c>
      <c r="E178" s="1" t="s">
        <v>66</v>
      </c>
      <c r="F178" s="1" t="str">
        <f>UnitControlCenter!$B$36</f>
        <v>TWh/year</v>
      </c>
      <c r="G178" s="1" t="s">
        <v>1521</v>
      </c>
      <c r="H178" s="1" t="s">
        <v>1519</v>
      </c>
      <c r="I178" s="1" t="s">
        <v>1520</v>
      </c>
    </row>
    <row r="179" spans="1:10" ht="58" x14ac:dyDescent="0.35">
      <c r="A179" s="2" t="s">
        <v>2166</v>
      </c>
      <c r="B179" s="2" t="s">
        <v>2193</v>
      </c>
      <c r="C179" s="44">
        <v>1</v>
      </c>
      <c r="D179" s="1" t="s">
        <v>65</v>
      </c>
      <c r="E179" s="1" t="s">
        <v>66</v>
      </c>
      <c r="F179" s="1" t="str">
        <f>UnitControlCenter!$B$9</f>
        <v>billion 2023 Euro / year</v>
      </c>
      <c r="G179" s="1" t="s">
        <v>1522</v>
      </c>
      <c r="H179" s="1" t="s">
        <v>1519</v>
      </c>
      <c r="I179" s="1" t="s">
        <v>1520</v>
      </c>
    </row>
    <row r="180" spans="1:10" ht="72.5" x14ac:dyDescent="0.35">
      <c r="A180" s="2" t="s">
        <v>2166</v>
      </c>
      <c r="B180" s="2" t="s">
        <v>2194</v>
      </c>
      <c r="C180" s="44">
        <v>1</v>
      </c>
      <c r="D180" s="1" t="s">
        <v>65</v>
      </c>
      <c r="E180" s="1" t="s">
        <v>66</v>
      </c>
      <c r="F180" s="1" t="str">
        <f>UnitControlCenter!$B$9</f>
        <v>billion 2023 Euro / year</v>
      </c>
      <c r="G180" s="1" t="s">
        <v>1523</v>
      </c>
      <c r="H180" s="1" t="s">
        <v>1519</v>
      </c>
      <c r="I180" s="1" t="s">
        <v>1520</v>
      </c>
    </row>
    <row r="181" spans="1:10" ht="43.5" x14ac:dyDescent="0.35">
      <c r="A181" s="2" t="s">
        <v>2166</v>
      </c>
      <c r="B181" s="2" t="s">
        <v>2195</v>
      </c>
      <c r="C181" s="44">
        <v>1</v>
      </c>
      <c r="D181" s="1" t="s">
        <v>65</v>
      </c>
      <c r="E181" s="1" t="s">
        <v>66</v>
      </c>
      <c r="F181" s="1" t="str">
        <f>UnitControlCenter!B3</f>
        <v>million metric tons / year</v>
      </c>
      <c r="G181" s="1" t="s">
        <v>1760</v>
      </c>
      <c r="H181" s="1" t="s">
        <v>1758</v>
      </c>
      <c r="I181" s="1" t="s">
        <v>1759</v>
      </c>
    </row>
    <row r="182" spans="1:10" ht="58" x14ac:dyDescent="0.35">
      <c r="A182" s="2" t="s">
        <v>2166</v>
      </c>
      <c r="B182" s="2" t="s">
        <v>2196</v>
      </c>
      <c r="C182" s="44">
        <v>1</v>
      </c>
      <c r="D182" s="1" t="s">
        <v>65</v>
      </c>
      <c r="E182" s="1" t="s">
        <v>66</v>
      </c>
      <c r="F182" s="1" t="str">
        <f>UnitControlCenter!B3</f>
        <v>million metric tons / year</v>
      </c>
      <c r="G182" s="1" t="s">
        <v>1761</v>
      </c>
      <c r="H182" s="1" t="s">
        <v>1758</v>
      </c>
      <c r="I182" s="1" t="s">
        <v>1759</v>
      </c>
    </row>
    <row r="183" spans="1:10" ht="58" x14ac:dyDescent="0.35">
      <c r="A183" s="2" t="s">
        <v>2166</v>
      </c>
      <c r="B183" s="2" t="s">
        <v>2197</v>
      </c>
      <c r="C183" s="44">
        <v>1</v>
      </c>
      <c r="D183" s="1" t="s">
        <v>65</v>
      </c>
      <c r="E183" s="1" t="s">
        <v>66</v>
      </c>
      <c r="F183" s="1" t="str">
        <f>UnitControlCenter!$B$36</f>
        <v>TWh/year</v>
      </c>
      <c r="G183" s="1" t="s">
        <v>1600</v>
      </c>
      <c r="H183" s="1" t="s">
        <v>1595</v>
      </c>
      <c r="I183" s="1" t="s">
        <v>1596</v>
      </c>
    </row>
    <row r="184" spans="1:10" ht="72.5" x14ac:dyDescent="0.35">
      <c r="A184" s="2" t="s">
        <v>2166</v>
      </c>
      <c r="B184" s="2" t="s">
        <v>2198</v>
      </c>
      <c r="C184" s="44">
        <v>1</v>
      </c>
      <c r="D184" s="1" t="s">
        <v>65</v>
      </c>
      <c r="E184" s="1" t="s">
        <v>66</v>
      </c>
      <c r="F184" s="1" t="str">
        <f>UnitControlCenter!$B$36</f>
        <v>TWh/year</v>
      </c>
      <c r="G184" s="1" t="s">
        <v>1601</v>
      </c>
      <c r="H184" s="1" t="s">
        <v>1595</v>
      </c>
      <c r="I184" s="1" t="s">
        <v>1597</v>
      </c>
    </row>
    <row r="185" spans="1:10" ht="72.5" x14ac:dyDescent="0.35">
      <c r="A185" s="2" t="s">
        <v>2166</v>
      </c>
      <c r="B185" s="2" t="s">
        <v>2199</v>
      </c>
      <c r="C185" s="44">
        <v>1</v>
      </c>
      <c r="D185" s="1" t="s">
        <v>65</v>
      </c>
      <c r="E185" s="1" t="s">
        <v>66</v>
      </c>
      <c r="F185" s="1" t="str">
        <f>UnitControlCenter!$B$9</f>
        <v>billion 2023 Euro / year</v>
      </c>
      <c r="G185" s="1" t="s">
        <v>1602</v>
      </c>
      <c r="H185" s="1" t="s">
        <v>1595</v>
      </c>
      <c r="I185" s="1" t="s">
        <v>1598</v>
      </c>
    </row>
    <row r="186" spans="1:10" ht="87" x14ac:dyDescent="0.35">
      <c r="A186" s="2" t="s">
        <v>2166</v>
      </c>
      <c r="B186" s="2" t="s">
        <v>2200</v>
      </c>
      <c r="C186" s="44">
        <v>1</v>
      </c>
      <c r="D186" s="1" t="s">
        <v>65</v>
      </c>
      <c r="E186" s="1" t="s">
        <v>66</v>
      </c>
      <c r="F186" s="1" t="str">
        <f>UnitControlCenter!$B$9</f>
        <v>billion 2023 Euro / year</v>
      </c>
      <c r="G186" s="1" t="s">
        <v>1603</v>
      </c>
      <c r="H186" s="1" t="s">
        <v>1595</v>
      </c>
      <c r="I186" s="1" t="s">
        <v>1599</v>
      </c>
    </row>
    <row r="187" spans="1:10" ht="101.5" x14ac:dyDescent="0.35">
      <c r="A187" s="2" t="s">
        <v>2166</v>
      </c>
      <c r="B187" s="2" t="s">
        <v>2201</v>
      </c>
      <c r="C187" s="44">
        <v>1</v>
      </c>
      <c r="D187" s="1" t="s">
        <v>65</v>
      </c>
      <c r="E187" s="1" t="s">
        <v>66</v>
      </c>
      <c r="F187" s="1" t="str">
        <f>UnitControlCenter!$B$30</f>
        <v>TWh / year</v>
      </c>
      <c r="G187" s="1" t="s">
        <v>1626</v>
      </c>
      <c r="H187" s="1" t="s">
        <v>1628</v>
      </c>
      <c r="I187" s="1" t="s">
        <v>1629</v>
      </c>
    </row>
    <row r="188" spans="1:10" ht="116" x14ac:dyDescent="0.35">
      <c r="A188" s="2" t="s">
        <v>2166</v>
      </c>
      <c r="B188" s="2" t="s">
        <v>2202</v>
      </c>
      <c r="C188" s="44">
        <v>1</v>
      </c>
      <c r="D188" s="1" t="s">
        <v>65</v>
      </c>
      <c r="E188" s="1" t="s">
        <v>66</v>
      </c>
      <c r="F188" s="1" t="str">
        <f>UnitControlCenter!$B$30</f>
        <v>TWh / year</v>
      </c>
      <c r="G188" s="1" t="s">
        <v>1627</v>
      </c>
      <c r="H188" s="1" t="s">
        <v>1628</v>
      </c>
      <c r="I188" s="1" t="s">
        <v>1629</v>
      </c>
    </row>
    <row r="189" spans="1:10" ht="87" x14ac:dyDescent="0.35">
      <c r="A189" s="2" t="s">
        <v>2166</v>
      </c>
      <c r="B189" s="2" t="s">
        <v>2603</v>
      </c>
      <c r="C189" s="44">
        <v>1</v>
      </c>
      <c r="D189" s="1" t="s">
        <v>65</v>
      </c>
      <c r="E189" s="1" t="s">
        <v>66</v>
      </c>
      <c r="F189" s="1" t="s">
        <v>345</v>
      </c>
      <c r="G189" s="1" t="s">
        <v>2734</v>
      </c>
      <c r="H189" s="1" t="s">
        <v>2735</v>
      </c>
      <c r="I189" s="1" t="s">
        <v>2736</v>
      </c>
    </row>
    <row r="190" spans="1:10" ht="203" x14ac:dyDescent="0.35">
      <c r="A190" s="2" t="s">
        <v>2166</v>
      </c>
      <c r="B190" s="2" t="s">
        <v>2210</v>
      </c>
      <c r="C190" s="44">
        <v>1</v>
      </c>
      <c r="D190" s="1" t="s">
        <v>65</v>
      </c>
      <c r="E190" s="1" t="s">
        <v>66</v>
      </c>
      <c r="F190" s="1" t="str">
        <f>UnitControlCenter!$B$10</f>
        <v>billion 2023 Euro</v>
      </c>
      <c r="G190" s="1" t="s">
        <v>2169</v>
      </c>
      <c r="H190" s="1" t="s">
        <v>2168</v>
      </c>
      <c r="I190" s="156" t="s">
        <v>2167</v>
      </c>
      <c r="J190" s="156"/>
    </row>
    <row r="191" spans="1:10" ht="232" x14ac:dyDescent="0.35">
      <c r="A191" s="2" t="s">
        <v>2166</v>
      </c>
      <c r="B191" s="2" t="s">
        <v>2203</v>
      </c>
      <c r="C191" s="44">
        <v>1</v>
      </c>
      <c r="D191" s="1" t="s">
        <v>65</v>
      </c>
      <c r="E191" s="1" t="s">
        <v>66</v>
      </c>
      <c r="F191" s="1" t="str">
        <f>UnitControlCenter!$B$10</f>
        <v>billion 2023 Euro</v>
      </c>
      <c r="G191" s="1" t="s">
        <v>2177</v>
      </c>
      <c r="H191" s="1" t="s">
        <v>2168</v>
      </c>
      <c r="I191" s="156" t="s">
        <v>2170</v>
      </c>
      <c r="J191" s="156"/>
    </row>
    <row r="192" spans="1:10" ht="203" x14ac:dyDescent="0.35">
      <c r="A192" s="2" t="s">
        <v>2166</v>
      </c>
      <c r="B192" s="2" t="s">
        <v>2204</v>
      </c>
      <c r="C192" s="44">
        <v>1</v>
      </c>
      <c r="D192" s="1" t="s">
        <v>65</v>
      </c>
      <c r="E192" s="1" t="s">
        <v>66</v>
      </c>
      <c r="F192" s="1" t="str">
        <f>UnitControlCenter!$B$10</f>
        <v>billion 2023 Euro</v>
      </c>
      <c r="G192" s="1" t="s">
        <v>2178</v>
      </c>
      <c r="H192" s="1" t="s">
        <v>2168</v>
      </c>
      <c r="I192" s="156" t="s">
        <v>2171</v>
      </c>
      <c r="J192" s="156"/>
    </row>
    <row r="193" spans="1:10" ht="232" x14ac:dyDescent="0.35">
      <c r="A193" s="2" t="s">
        <v>2166</v>
      </c>
      <c r="B193" s="2" t="s">
        <v>2205</v>
      </c>
      <c r="C193" s="44">
        <v>1</v>
      </c>
      <c r="D193" s="1" t="s">
        <v>65</v>
      </c>
      <c r="E193" s="1" t="s">
        <v>66</v>
      </c>
      <c r="F193" s="1" t="str">
        <f>UnitControlCenter!$B$10</f>
        <v>billion 2023 Euro</v>
      </c>
      <c r="G193" s="1" t="s">
        <v>2179</v>
      </c>
      <c r="H193" s="1" t="s">
        <v>2168</v>
      </c>
      <c r="I193" s="156" t="s">
        <v>2172</v>
      </c>
      <c r="J193" s="156"/>
    </row>
    <row r="194" spans="1:10" ht="188.5" x14ac:dyDescent="0.35">
      <c r="A194" s="2" t="s">
        <v>2166</v>
      </c>
      <c r="B194" s="2" t="s">
        <v>2206</v>
      </c>
      <c r="C194" s="44">
        <v>1</v>
      </c>
      <c r="D194" s="1" t="s">
        <v>65</v>
      </c>
      <c r="E194" s="1" t="s">
        <v>66</v>
      </c>
      <c r="F194" s="1" t="str">
        <f>UnitControlCenter!$B$10</f>
        <v>billion 2023 Euro</v>
      </c>
      <c r="G194" s="1" t="s">
        <v>2182</v>
      </c>
      <c r="H194" s="1" t="s">
        <v>2168</v>
      </c>
      <c r="I194" s="156" t="s">
        <v>2173</v>
      </c>
      <c r="J194" s="156"/>
    </row>
    <row r="195" spans="1:10" ht="217.5" x14ac:dyDescent="0.35">
      <c r="A195" s="2" t="s">
        <v>2166</v>
      </c>
      <c r="B195" s="2" t="s">
        <v>2207</v>
      </c>
      <c r="C195" s="44">
        <v>1</v>
      </c>
      <c r="D195" s="1" t="s">
        <v>65</v>
      </c>
      <c r="E195" s="1" t="s">
        <v>66</v>
      </c>
      <c r="F195" s="1" t="str">
        <f>UnitControlCenter!$B$10</f>
        <v>billion 2023 Euro</v>
      </c>
      <c r="G195" s="1" t="s">
        <v>2183</v>
      </c>
      <c r="H195" s="1" t="s">
        <v>2168</v>
      </c>
      <c r="I195" s="156" t="s">
        <v>2174</v>
      </c>
      <c r="J195" s="156"/>
    </row>
    <row r="196" spans="1:10" ht="246.5" x14ac:dyDescent="0.35">
      <c r="A196" s="2" t="s">
        <v>2166</v>
      </c>
      <c r="B196" s="2" t="s">
        <v>2208</v>
      </c>
      <c r="C196" s="44">
        <v>1</v>
      </c>
      <c r="D196" s="1" t="s">
        <v>65</v>
      </c>
      <c r="E196" s="1" t="s">
        <v>66</v>
      </c>
      <c r="F196" s="1" t="str">
        <f>UnitControlCenter!$B$10</f>
        <v>billion 2023 Euro</v>
      </c>
      <c r="G196" s="1" t="s">
        <v>2180</v>
      </c>
      <c r="H196" s="1" t="s">
        <v>2168</v>
      </c>
      <c r="I196" s="156" t="s">
        <v>2175</v>
      </c>
      <c r="J196" s="156"/>
    </row>
    <row r="197" spans="1:10" ht="276" thickBot="1" x14ac:dyDescent="0.4">
      <c r="A197" s="134" t="s">
        <v>2166</v>
      </c>
      <c r="B197" s="134" t="s">
        <v>2209</v>
      </c>
      <c r="C197" s="141">
        <v>1</v>
      </c>
      <c r="D197" s="135" t="s">
        <v>65</v>
      </c>
      <c r="E197" s="135" t="s">
        <v>66</v>
      </c>
      <c r="F197" s="135" t="str">
        <f>UnitControlCenter!$B$10</f>
        <v>billion 2023 Euro</v>
      </c>
      <c r="G197" s="135" t="s">
        <v>2181</v>
      </c>
      <c r="H197" s="135" t="s">
        <v>2168</v>
      </c>
      <c r="I197" s="189" t="s">
        <v>2176</v>
      </c>
      <c r="J197" s="189"/>
    </row>
    <row r="198" spans="1:10" ht="72.5" x14ac:dyDescent="0.35">
      <c r="A198" s="2" t="s">
        <v>1235</v>
      </c>
      <c r="B198" s="2" t="s">
        <v>92</v>
      </c>
      <c r="C198" s="44">
        <v>1</v>
      </c>
      <c r="D198" s="1" t="s">
        <v>65</v>
      </c>
      <c r="E198" s="1" t="s">
        <v>1241</v>
      </c>
      <c r="F198" s="1" t="str">
        <f>UnitControlCenter!$B$22</f>
        <v>2023 Euro / megawatt-hour (MWh)</v>
      </c>
      <c r="G198" s="1" t="s">
        <v>2119</v>
      </c>
      <c r="H198" s="1" t="s">
        <v>2118</v>
      </c>
      <c r="I198" s="1" t="s">
        <v>2418</v>
      </c>
    </row>
    <row r="199" spans="1:10" ht="43.5" x14ac:dyDescent="0.35">
      <c r="A199" s="2" t="s">
        <v>1235</v>
      </c>
      <c r="B199" s="2" t="s">
        <v>438</v>
      </c>
      <c r="C199" s="44">
        <v>1</v>
      </c>
      <c r="D199" s="1" t="s">
        <v>65</v>
      </c>
      <c r="E199" s="1" t="s">
        <v>1241</v>
      </c>
      <c r="F199" s="1" t="str">
        <f>UnitControlCenter!$B$37</f>
        <v>2023 Euro / short ton</v>
      </c>
      <c r="G199" s="1" t="s">
        <v>1531</v>
      </c>
      <c r="H199" s="1" t="s">
        <v>1532</v>
      </c>
      <c r="I199" s="1" t="s">
        <v>1533</v>
      </c>
    </row>
    <row r="200" spans="1:10" x14ac:dyDescent="0.35">
      <c r="A200" s="2" t="s">
        <v>1235</v>
      </c>
      <c r="B200" s="2" t="s">
        <v>435</v>
      </c>
      <c r="C200" s="44">
        <v>1</v>
      </c>
      <c r="D200" s="1" t="s">
        <v>65</v>
      </c>
      <c r="E200" s="1" t="s">
        <v>1241</v>
      </c>
      <c r="F200" s="1" t="str">
        <f>UnitControlCenter!$B$37</f>
        <v>2023 Euro / short ton</v>
      </c>
      <c r="G200" s="1" t="s">
        <v>1252</v>
      </c>
      <c r="H200" s="1" t="s">
        <v>334</v>
      </c>
      <c r="I200" s="1" t="s">
        <v>1419</v>
      </c>
    </row>
    <row r="201" spans="1:10" ht="87" x14ac:dyDescent="0.35">
      <c r="A201" s="2" t="s">
        <v>1235</v>
      </c>
      <c r="B201" s="2" t="s">
        <v>86</v>
      </c>
      <c r="C201" s="44">
        <v>1</v>
      </c>
      <c r="D201" s="1" t="s">
        <v>65</v>
      </c>
      <c r="E201" s="1" t="s">
        <v>1241</v>
      </c>
      <c r="F201" s="1" t="str">
        <f>UnitControlCenter!$B$38</f>
        <v>2023 Euro / thousand cubic feet</v>
      </c>
      <c r="G201" s="1" t="s">
        <v>2121</v>
      </c>
      <c r="H201" s="1" t="s">
        <v>2120</v>
      </c>
      <c r="I201" s="1" t="s">
        <v>2419</v>
      </c>
    </row>
    <row r="202" spans="1:10" x14ac:dyDescent="0.35">
      <c r="A202" s="2" t="s">
        <v>1235</v>
      </c>
      <c r="B202" s="2" t="s">
        <v>94</v>
      </c>
      <c r="C202" s="44">
        <v>1</v>
      </c>
      <c r="D202" s="1" t="s">
        <v>65</v>
      </c>
      <c r="E202" s="1" t="s">
        <v>1241</v>
      </c>
      <c r="F202" s="1" t="str">
        <f>UnitControlCenter!$B$39</f>
        <v>2023 Euro / gallon</v>
      </c>
      <c r="G202" s="1" t="s">
        <v>1254</v>
      </c>
      <c r="H202" s="1" t="s">
        <v>329</v>
      </c>
      <c r="I202" s="44">
        <v>969696</v>
      </c>
      <c r="J202" s="44"/>
    </row>
    <row r="203" spans="1:10" ht="72.5" x14ac:dyDescent="0.35">
      <c r="A203" s="2" t="s">
        <v>1235</v>
      </c>
      <c r="B203" s="2" t="s">
        <v>95</v>
      </c>
      <c r="C203" s="44">
        <v>1</v>
      </c>
      <c r="D203" s="1" t="s">
        <v>65</v>
      </c>
      <c r="E203" s="1" t="s">
        <v>1241</v>
      </c>
      <c r="F203" s="1" t="str">
        <f>UnitControlCenter!$B$39</f>
        <v>2023 Euro / gallon</v>
      </c>
      <c r="G203" s="1" t="s">
        <v>1526</v>
      </c>
      <c r="H203" s="1" t="s">
        <v>1524</v>
      </c>
      <c r="I203" s="1" t="s">
        <v>1525</v>
      </c>
    </row>
    <row r="204" spans="1:10" ht="58" x14ac:dyDescent="0.35">
      <c r="A204" s="2" t="s">
        <v>1235</v>
      </c>
      <c r="B204" s="2" t="s">
        <v>91</v>
      </c>
      <c r="C204" s="44">
        <v>1</v>
      </c>
      <c r="D204" s="1" t="s">
        <v>65</v>
      </c>
      <c r="E204" s="1" t="s">
        <v>1241</v>
      </c>
      <c r="F204" s="1" t="str">
        <f>UnitControlCenter!$B$37</f>
        <v>2023 Euro / short ton</v>
      </c>
      <c r="G204" s="1" t="s">
        <v>1527</v>
      </c>
      <c r="H204" s="1" t="s">
        <v>1528</v>
      </c>
      <c r="I204" s="1" t="s">
        <v>1529</v>
      </c>
    </row>
    <row r="205" spans="1:10" ht="58" x14ac:dyDescent="0.35">
      <c r="A205" s="2" t="s">
        <v>1235</v>
      </c>
      <c r="B205" s="2" t="s">
        <v>1468</v>
      </c>
      <c r="C205" s="44">
        <v>1</v>
      </c>
      <c r="D205" s="1" t="s">
        <v>65</v>
      </c>
      <c r="E205" s="1" t="s">
        <v>1241</v>
      </c>
      <c r="F205" s="1" t="str">
        <f>UnitControlCenter!$B$40</f>
        <v>2023 Euro / barrel of oil</v>
      </c>
      <c r="G205" s="1" t="s">
        <v>1592</v>
      </c>
      <c r="H205" s="1" t="s">
        <v>1593</v>
      </c>
      <c r="I205" s="1" t="s">
        <v>1594</v>
      </c>
    </row>
    <row r="206" spans="1:10" ht="58" x14ac:dyDescent="0.35">
      <c r="A206" s="2" t="s">
        <v>1235</v>
      </c>
      <c r="B206" s="2" t="s">
        <v>1530</v>
      </c>
      <c r="C206" s="44">
        <v>1</v>
      </c>
      <c r="D206" s="1" t="s">
        <v>65</v>
      </c>
      <c r="E206" s="1" t="s">
        <v>1241</v>
      </c>
      <c r="F206" s="1" t="str">
        <f>UnitControlCenter!$B$39</f>
        <v>2023 Euro / gallon</v>
      </c>
      <c r="G206" s="1" t="s">
        <v>1534</v>
      </c>
      <c r="H206" s="1" t="s">
        <v>1251</v>
      </c>
      <c r="I206" s="1" t="s">
        <v>1464</v>
      </c>
    </row>
    <row r="207" spans="1:10" ht="29.5" thickBot="1" x14ac:dyDescent="0.4">
      <c r="A207" s="134" t="s">
        <v>1235</v>
      </c>
      <c r="B207" s="134" t="s">
        <v>1351</v>
      </c>
      <c r="C207" s="141">
        <v>1</v>
      </c>
      <c r="D207" s="135" t="s">
        <v>65</v>
      </c>
      <c r="E207" s="135" t="s">
        <v>1241</v>
      </c>
      <c r="F207" s="135" t="str">
        <f>UnitControlCenter!$B$41</f>
        <v>2023 Euro / kg</v>
      </c>
      <c r="G207" s="135" t="s">
        <v>1634</v>
      </c>
      <c r="H207" s="135" t="s">
        <v>1635</v>
      </c>
      <c r="I207" s="135" t="s">
        <v>1636</v>
      </c>
      <c r="J207" s="135"/>
    </row>
    <row r="208" spans="1:10" x14ac:dyDescent="0.35">
      <c r="A208" s="2" t="s">
        <v>1236</v>
      </c>
      <c r="B208" s="2" t="s">
        <v>2265</v>
      </c>
      <c r="C208" s="44">
        <v>1</v>
      </c>
      <c r="D208" s="1" t="s">
        <v>63</v>
      </c>
      <c r="E208" s="1" t="s">
        <v>64</v>
      </c>
      <c r="F208" s="1" t="str">
        <f>UnitControlCenter!$B$42</f>
        <v>2023 Euro / kilowatt-hour (kWh)</v>
      </c>
      <c r="G208" s="1" t="s">
        <v>1255</v>
      </c>
    </row>
    <row r="209" spans="1:10" ht="29" x14ac:dyDescent="0.35">
      <c r="A209" s="2" t="s">
        <v>1236</v>
      </c>
      <c r="B209" s="2" t="s">
        <v>1237</v>
      </c>
      <c r="C209" s="44">
        <v>1</v>
      </c>
      <c r="D209" s="1" t="s">
        <v>65</v>
      </c>
      <c r="E209" s="1" t="s">
        <v>64</v>
      </c>
      <c r="F209" s="1" t="str">
        <f>UnitControlCenter!$B$44</f>
        <v>cost of eqpt. to capture 1 metric ton CO2e/yr (2023 Euro)</v>
      </c>
      <c r="G209" s="1" t="s">
        <v>1259</v>
      </c>
      <c r="H209" s="1" t="s">
        <v>1260</v>
      </c>
      <c r="I209" s="1" t="s">
        <v>1426</v>
      </c>
    </row>
    <row r="210" spans="1:10" x14ac:dyDescent="0.35">
      <c r="A210" s="2" t="s">
        <v>1236</v>
      </c>
      <c r="B210" s="2" t="s">
        <v>1238</v>
      </c>
      <c r="C210" s="44">
        <v>1</v>
      </c>
      <c r="D210" s="1" t="s">
        <v>63</v>
      </c>
      <c r="E210" s="1" t="s">
        <v>64</v>
      </c>
      <c r="F210" s="1" t="str">
        <f>UnitControlCenter!$B$45</f>
        <v>million 2023 Euro / megawatt (MW)</v>
      </c>
      <c r="G210" s="1" t="s">
        <v>1256</v>
      </c>
    </row>
    <row r="211" spans="1:10" x14ac:dyDescent="0.35">
      <c r="A211" s="2" t="s">
        <v>1236</v>
      </c>
      <c r="B211" s="2" t="s">
        <v>1239</v>
      </c>
      <c r="C211" s="44">
        <v>1</v>
      </c>
      <c r="D211" s="1" t="s">
        <v>63</v>
      </c>
      <c r="E211" s="1" t="s">
        <v>64</v>
      </c>
      <c r="F211" s="1" t="str">
        <f>UnitControlCenter!$B$45</f>
        <v>million 2023 Euro / megawatt (MW)</v>
      </c>
      <c r="G211" s="1" t="s">
        <v>1257</v>
      </c>
    </row>
    <row r="212" spans="1:10" x14ac:dyDescent="0.35">
      <c r="A212" s="2" t="s">
        <v>1236</v>
      </c>
      <c r="B212" s="2" t="s">
        <v>1240</v>
      </c>
      <c r="C212" s="44">
        <v>1</v>
      </c>
      <c r="D212" s="1" t="s">
        <v>63</v>
      </c>
      <c r="E212" s="1" t="s">
        <v>64</v>
      </c>
      <c r="F212" s="1" t="str">
        <f>UnitControlCenter!$B$45</f>
        <v>million 2023 Euro / megawatt (MW)</v>
      </c>
      <c r="G212" s="1" t="s">
        <v>1258</v>
      </c>
    </row>
    <row r="213" spans="1:10" ht="29.5" thickBot="1" x14ac:dyDescent="0.4">
      <c r="A213" s="134" t="s">
        <v>1236</v>
      </c>
      <c r="B213" s="134" t="s">
        <v>1366</v>
      </c>
      <c r="C213" s="141">
        <v>1</v>
      </c>
      <c r="D213" s="135" t="s">
        <v>63</v>
      </c>
      <c r="E213" s="135" t="s">
        <v>64</v>
      </c>
      <c r="F213" s="135" t="str">
        <f>UnitControlCenter!$B$46</f>
        <v>cost of eqpt. to produce 1 kg H2/yr (2023 Euro)</v>
      </c>
      <c r="G213" s="135" t="s">
        <v>1367</v>
      </c>
      <c r="H213" s="135"/>
      <c r="I213" s="135"/>
      <c r="J213" s="135"/>
    </row>
  </sheetData>
  <phoneticPr fontId="93"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workbookViewId="0">
      <selection activeCell="B8" sqref="B8"/>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1414</v>
      </c>
      <c r="B1" s="111"/>
      <c r="C1" s="100"/>
      <c r="D1" s="100"/>
    </row>
    <row r="2" spans="1:5" x14ac:dyDescent="0.35">
      <c r="A2" s="9" t="s">
        <v>1378</v>
      </c>
      <c r="B2" s="112" t="s">
        <v>1379</v>
      </c>
      <c r="C2" s="9" t="s">
        <v>1380</v>
      </c>
      <c r="D2" s="9" t="s">
        <v>1381</v>
      </c>
    </row>
    <row r="3" spans="1:5" x14ac:dyDescent="0.35">
      <c r="A3" s="262" t="s">
        <v>2361</v>
      </c>
      <c r="B3" s="263" t="s">
        <v>2363</v>
      </c>
      <c r="C3" s="219"/>
      <c r="D3" s="262" t="s">
        <v>2362</v>
      </c>
    </row>
    <row r="4" spans="1:5" x14ac:dyDescent="0.35">
      <c r="A4" t="s">
        <v>1428</v>
      </c>
      <c r="B4" s="20" t="s">
        <v>1422</v>
      </c>
      <c r="C4" s="130"/>
      <c r="D4" s="262" t="s">
        <v>2365</v>
      </c>
      <c r="E4" t="s">
        <v>2368</v>
      </c>
    </row>
    <row r="5" spans="1:5" x14ac:dyDescent="0.35">
      <c r="A5" t="s">
        <v>2372</v>
      </c>
      <c r="B5" s="113" t="s">
        <v>2373</v>
      </c>
      <c r="C5" s="221"/>
      <c r="D5" s="262" t="s">
        <v>2367</v>
      </c>
      <c r="E5" t="s">
        <v>2371</v>
      </c>
    </row>
    <row r="6" spans="1:5" x14ac:dyDescent="0.35">
      <c r="A6" t="s">
        <v>2717</v>
      </c>
      <c r="B6" s="113" t="s">
        <v>2718</v>
      </c>
      <c r="C6" s="264"/>
      <c r="D6" s="262" t="s">
        <v>2719</v>
      </c>
    </row>
    <row r="7" spans="1:5" x14ac:dyDescent="0.35">
      <c r="A7" t="s">
        <v>2720</v>
      </c>
      <c r="B7" s="113" t="s">
        <v>2721</v>
      </c>
      <c r="C7" s="265"/>
      <c r="D7" s="262" t="s">
        <v>2722</v>
      </c>
    </row>
    <row r="8" spans="1:5" x14ac:dyDescent="0.35">
      <c r="A8" t="s">
        <v>2723</v>
      </c>
      <c r="B8" s="293" t="s">
        <v>2765</v>
      </c>
      <c r="C8" s="266"/>
      <c r="D8" s="262" t="s">
        <v>2724</v>
      </c>
    </row>
    <row r="9" spans="1:5" x14ac:dyDescent="0.35">
      <c r="A9" t="s">
        <v>2717</v>
      </c>
      <c r="B9" s="113" t="s">
        <v>2374</v>
      </c>
      <c r="C9" s="153"/>
      <c r="D9" t="s">
        <v>2351</v>
      </c>
    </row>
    <row r="10" spans="1:5" x14ac:dyDescent="0.35">
      <c r="A10" t="s">
        <v>2378</v>
      </c>
      <c r="B10" s="113" t="s">
        <v>2379</v>
      </c>
      <c r="C10" s="222"/>
      <c r="D10" s="262" t="s">
        <v>2352</v>
      </c>
    </row>
    <row r="11" spans="1:5" x14ac:dyDescent="0.35">
      <c r="A11" t="s">
        <v>1388</v>
      </c>
      <c r="B11" s="20" t="s">
        <v>1399</v>
      </c>
      <c r="C11" s="118"/>
      <c r="D11" t="s">
        <v>428</v>
      </c>
    </row>
    <row r="12" spans="1:5" x14ac:dyDescent="0.35">
      <c r="A12" t="s">
        <v>2338</v>
      </c>
      <c r="B12" s="20" t="s">
        <v>2337</v>
      </c>
      <c r="C12" s="211"/>
      <c r="D12" t="s">
        <v>2280</v>
      </c>
    </row>
    <row r="13" spans="1:5" x14ac:dyDescent="0.35">
      <c r="A13" t="s">
        <v>1396</v>
      </c>
      <c r="B13" s="113" t="s">
        <v>1397</v>
      </c>
      <c r="C13" s="117"/>
      <c r="D13" t="s">
        <v>91</v>
      </c>
    </row>
    <row r="14" spans="1:5" x14ac:dyDescent="0.35">
      <c r="A14" t="s">
        <v>1424</v>
      </c>
      <c r="B14" s="20" t="s">
        <v>1418</v>
      </c>
      <c r="C14" s="127"/>
      <c r="D14" t="s">
        <v>90</v>
      </c>
    </row>
    <row r="15" spans="1:5" x14ac:dyDescent="0.35">
      <c r="A15" t="s">
        <v>1403</v>
      </c>
      <c r="B15" s="20" t="s">
        <v>1419</v>
      </c>
      <c r="C15" s="122"/>
      <c r="D15" t="s">
        <v>1415</v>
      </c>
    </row>
    <row r="16" spans="1:5" x14ac:dyDescent="0.35">
      <c r="A16" t="s">
        <v>1425</v>
      </c>
      <c r="B16" s="20" t="s">
        <v>1253</v>
      </c>
      <c r="C16" s="126"/>
      <c r="D16" t="s">
        <v>1416</v>
      </c>
    </row>
    <row r="17" spans="1:4" x14ac:dyDescent="0.35">
      <c r="A17" t="s">
        <v>1423</v>
      </c>
      <c r="B17" s="20" t="s">
        <v>1420</v>
      </c>
      <c r="C17" s="129"/>
      <c r="D17" t="s">
        <v>443</v>
      </c>
    </row>
    <row r="18" spans="1:4" x14ac:dyDescent="0.35">
      <c r="A18" t="s">
        <v>1404</v>
      </c>
      <c r="B18" s="20" t="s">
        <v>1400</v>
      </c>
      <c r="C18" s="121"/>
      <c r="D18" t="s">
        <v>446</v>
      </c>
    </row>
    <row r="19" spans="1:4" x14ac:dyDescent="0.35">
      <c r="A19" t="s">
        <v>1377</v>
      </c>
      <c r="B19" s="114" t="s">
        <v>1384</v>
      </c>
      <c r="C19" s="110"/>
      <c r="D19" t="s">
        <v>88</v>
      </c>
    </row>
    <row r="20" spans="1:4" x14ac:dyDescent="0.35">
      <c r="A20" t="s">
        <v>1923</v>
      </c>
      <c r="B20" t="s">
        <v>2375</v>
      </c>
      <c r="C20" s="154"/>
      <c r="D20" t="s">
        <v>2282</v>
      </c>
    </row>
    <row r="21" spans="1:4" x14ac:dyDescent="0.35">
      <c r="A21" t="s">
        <v>1405</v>
      </c>
      <c r="B21" s="20" t="s">
        <v>1401</v>
      </c>
      <c r="C21" s="123"/>
      <c r="D21" t="s">
        <v>2283</v>
      </c>
    </row>
    <row r="22" spans="1:4" x14ac:dyDescent="0.35">
      <c r="A22" t="s">
        <v>1387</v>
      </c>
      <c r="B22" s="113" t="s">
        <v>1392</v>
      </c>
      <c r="C22" s="119"/>
      <c r="D22" t="s">
        <v>1417</v>
      </c>
    </row>
    <row r="23" spans="1:4" x14ac:dyDescent="0.35">
      <c r="A23" t="s">
        <v>1427</v>
      </c>
      <c r="B23" s="20" t="s">
        <v>1421</v>
      </c>
      <c r="C23" s="128"/>
      <c r="D23" t="s">
        <v>1350</v>
      </c>
    </row>
    <row r="24" spans="1:4" x14ac:dyDescent="0.35">
      <c r="A24" t="s">
        <v>1390</v>
      </c>
      <c r="B24" s="113" t="s">
        <v>1391</v>
      </c>
      <c r="C24" s="109"/>
      <c r="D24" t="s">
        <v>1501</v>
      </c>
    </row>
    <row r="25" spans="1:4" x14ac:dyDescent="0.35">
      <c r="A25" t="s">
        <v>1469</v>
      </c>
      <c r="B25" s="113" t="s">
        <v>1471</v>
      </c>
      <c r="C25" s="131"/>
      <c r="D25" t="s">
        <v>1468</v>
      </c>
    </row>
    <row r="26" spans="1:4" x14ac:dyDescent="0.35">
      <c r="A26" t="s">
        <v>1470</v>
      </c>
      <c r="B26" s="113">
        <v>740000</v>
      </c>
      <c r="C26" s="132"/>
      <c r="D26" t="s">
        <v>1348</v>
      </c>
    </row>
    <row r="27" spans="1:4" x14ac:dyDescent="0.35">
      <c r="A27" t="s">
        <v>1406</v>
      </c>
      <c r="B27" s="20" t="s">
        <v>1402</v>
      </c>
      <c r="C27" s="124"/>
      <c r="D27" t="s">
        <v>304</v>
      </c>
    </row>
    <row r="28" spans="1:4" x14ac:dyDescent="0.35">
      <c r="A28" t="s">
        <v>2336</v>
      </c>
      <c r="B28" s="20" t="s">
        <v>2376</v>
      </c>
      <c r="C28" s="210"/>
      <c r="D28" t="s">
        <v>2279</v>
      </c>
    </row>
    <row r="29" spans="1:4" x14ac:dyDescent="0.35">
      <c r="A29" t="s">
        <v>1389</v>
      </c>
      <c r="B29" s="113" t="s">
        <v>1394</v>
      </c>
      <c r="C29" s="116"/>
      <c r="D29" t="s">
        <v>2223</v>
      </c>
    </row>
    <row r="30" spans="1:4" x14ac:dyDescent="0.35">
      <c r="A30" t="s">
        <v>2224</v>
      </c>
      <c r="B30" s="113" t="s">
        <v>2225</v>
      </c>
      <c r="C30" s="205"/>
      <c r="D30" t="s">
        <v>2222</v>
      </c>
    </row>
    <row r="31" spans="1:4" x14ac:dyDescent="0.35">
      <c r="A31" t="s">
        <v>1924</v>
      </c>
      <c r="B31" s="17" t="s">
        <v>2377</v>
      </c>
      <c r="C31" s="155"/>
      <c r="D31" t="s">
        <v>2281</v>
      </c>
    </row>
    <row r="32" spans="1:4" x14ac:dyDescent="0.35">
      <c r="A32" t="s">
        <v>1413</v>
      </c>
      <c r="B32" s="20" t="s">
        <v>1412</v>
      </c>
      <c r="C32" s="125"/>
      <c r="D32" t="s">
        <v>435</v>
      </c>
    </row>
    <row r="33" spans="1:5" x14ac:dyDescent="0.35">
      <c r="A33" t="s">
        <v>1925</v>
      </c>
      <c r="B33" s="152" t="s">
        <v>1918</v>
      </c>
      <c r="C33" s="151"/>
      <c r="D33" t="s">
        <v>2278</v>
      </c>
    </row>
    <row r="34" spans="1:5" x14ac:dyDescent="0.35">
      <c r="A34" t="s">
        <v>1383</v>
      </c>
      <c r="B34" s="113" t="s">
        <v>1393</v>
      </c>
      <c r="C34" s="115"/>
      <c r="D34" t="s">
        <v>438</v>
      </c>
    </row>
    <row r="35" spans="1:5" x14ac:dyDescent="0.35">
      <c r="A35" t="s">
        <v>2372</v>
      </c>
      <c r="B35" s="113" t="s">
        <v>2373</v>
      </c>
      <c r="C35" s="221"/>
      <c r="D35" t="s">
        <v>2366</v>
      </c>
      <c r="E35" t="s">
        <v>2370</v>
      </c>
    </row>
    <row r="36" spans="1:5" x14ac:dyDescent="0.35">
      <c r="A36" t="s">
        <v>1428</v>
      </c>
      <c r="B36" s="20" t="s">
        <v>1422</v>
      </c>
      <c r="C36" s="130"/>
      <c r="D36" s="262" t="s">
        <v>2364</v>
      </c>
      <c r="E36" t="s">
        <v>2369</v>
      </c>
    </row>
    <row r="38" spans="1:5" x14ac:dyDescent="0.35">
      <c r="A38" s="42" t="s">
        <v>1398</v>
      </c>
      <c r="B38" s="111"/>
      <c r="C38" s="100"/>
      <c r="D38" s="100"/>
    </row>
    <row r="39" spans="1:5" s="9" customFormat="1" x14ac:dyDescent="0.35">
      <c r="A39" s="9" t="s">
        <v>1378</v>
      </c>
      <c r="B39" s="112" t="s">
        <v>1379</v>
      </c>
      <c r="C39" s="9" t="s">
        <v>1380</v>
      </c>
      <c r="D39" s="9" t="s">
        <v>1461</v>
      </c>
    </row>
    <row r="40" spans="1:5" x14ac:dyDescent="0.35">
      <c r="A40" t="s">
        <v>1404</v>
      </c>
      <c r="B40" s="20" t="s">
        <v>1400</v>
      </c>
      <c r="C40" s="121"/>
      <c r="D40" t="s">
        <v>1463</v>
      </c>
    </row>
    <row r="41" spans="1:5" x14ac:dyDescent="0.35">
      <c r="A41" t="s">
        <v>1377</v>
      </c>
      <c r="B41" s="114" t="s">
        <v>1384</v>
      </c>
      <c r="C41" s="110"/>
      <c r="D41" t="s">
        <v>1462</v>
      </c>
    </row>
    <row r="42" spans="1:5" x14ac:dyDescent="0.35">
      <c r="A42" t="s">
        <v>1389</v>
      </c>
      <c r="B42" s="20" t="s">
        <v>1394</v>
      </c>
      <c r="C42" s="116"/>
      <c r="D42" t="s">
        <v>4</v>
      </c>
    </row>
    <row r="43" spans="1:5" x14ac:dyDescent="0.35">
      <c r="A43" t="s">
        <v>1403</v>
      </c>
      <c r="B43" s="20" t="s">
        <v>1419</v>
      </c>
      <c r="C43" s="122"/>
      <c r="D43" t="s">
        <v>92</v>
      </c>
    </row>
    <row r="44" spans="1:5" x14ac:dyDescent="0.35">
      <c r="A44" t="s">
        <v>1383</v>
      </c>
      <c r="B44" s="20">
        <v>969696</v>
      </c>
      <c r="C44" s="115"/>
      <c r="D44" t="s">
        <v>9</v>
      </c>
    </row>
    <row r="45" spans="1:5" x14ac:dyDescent="0.35">
      <c r="A45" t="s">
        <v>1396</v>
      </c>
      <c r="B45" s="20" t="s">
        <v>1397</v>
      </c>
      <c r="C45" s="117"/>
      <c r="D45" t="s">
        <v>1309</v>
      </c>
    </row>
    <row r="46" spans="1:5" x14ac:dyDescent="0.35">
      <c r="A46" t="s">
        <v>1405</v>
      </c>
      <c r="B46" s="20" t="s">
        <v>1401</v>
      </c>
      <c r="C46" s="123"/>
      <c r="D46" t="s">
        <v>129</v>
      </c>
    </row>
    <row r="47" spans="1:5" x14ac:dyDescent="0.35">
      <c r="A47" t="s">
        <v>1406</v>
      </c>
      <c r="B47" s="20" t="s">
        <v>1402</v>
      </c>
      <c r="C47" s="124"/>
      <c r="D47" t="s">
        <v>1318</v>
      </c>
    </row>
    <row r="48" spans="1:5" x14ac:dyDescent="0.35">
      <c r="A48" t="s">
        <v>1388</v>
      </c>
      <c r="B48" s="20" t="s">
        <v>1399</v>
      </c>
      <c r="C48" s="120"/>
      <c r="D48" t="s">
        <v>2725</v>
      </c>
    </row>
    <row r="49" spans="1:4" x14ac:dyDescent="0.35">
      <c r="A49" t="s">
        <v>1424</v>
      </c>
      <c r="B49" s="20" t="s">
        <v>1418</v>
      </c>
      <c r="C49" s="127"/>
      <c r="D49" t="s">
        <v>2726</v>
      </c>
    </row>
    <row r="50" spans="1:4" x14ac:dyDescent="0.35">
      <c r="A50" t="s">
        <v>1403</v>
      </c>
      <c r="B50" s="20" t="s">
        <v>1419</v>
      </c>
      <c r="C50" s="122"/>
      <c r="D50" t="s">
        <v>2727</v>
      </c>
    </row>
    <row r="51" spans="1:4" x14ac:dyDescent="0.35">
      <c r="A51" t="s">
        <v>1469</v>
      </c>
      <c r="B51" s="113" t="s">
        <v>1471</v>
      </c>
      <c r="C51" s="131"/>
      <c r="D51" t="s">
        <v>1668</v>
      </c>
    </row>
    <row r="53" spans="1:4" x14ac:dyDescent="0.35">
      <c r="A53" s="42" t="s">
        <v>1407</v>
      </c>
      <c r="B53" s="111"/>
      <c r="C53" s="100"/>
      <c r="D53" s="100"/>
    </row>
    <row r="54" spans="1:4" x14ac:dyDescent="0.35">
      <c r="A54" s="9" t="s">
        <v>1378</v>
      </c>
      <c r="B54" s="112" t="s">
        <v>1379</v>
      </c>
      <c r="C54" s="9" t="s">
        <v>1380</v>
      </c>
      <c r="D54" s="9" t="s">
        <v>1381</v>
      </c>
    </row>
    <row r="55" spans="1:4" x14ac:dyDescent="0.35">
      <c r="A55" t="s">
        <v>1389</v>
      </c>
      <c r="B55" s="113" t="s">
        <v>1394</v>
      </c>
      <c r="C55" s="116"/>
      <c r="D55" t="s">
        <v>1408</v>
      </c>
    </row>
    <row r="56" spans="1:4" x14ac:dyDescent="0.35">
      <c r="A56" t="s">
        <v>1383</v>
      </c>
      <c r="B56" s="20">
        <v>969696</v>
      </c>
      <c r="C56" s="115"/>
      <c r="D56" t="s">
        <v>1409</v>
      </c>
    </row>
    <row r="57" spans="1:4" x14ac:dyDescent="0.35">
      <c r="A57" t="s">
        <v>1396</v>
      </c>
      <c r="B57" s="20" t="s">
        <v>1397</v>
      </c>
      <c r="C57" s="117"/>
      <c r="D57" t="s">
        <v>1410</v>
      </c>
    </row>
    <row r="58" spans="1:4" x14ac:dyDescent="0.35">
      <c r="A58" t="s">
        <v>1469</v>
      </c>
      <c r="B58" s="113" t="s">
        <v>1471</v>
      </c>
      <c r="C58" s="131"/>
      <c r="D58" t="s">
        <v>1669</v>
      </c>
    </row>
    <row r="60" spans="1:4" x14ac:dyDescent="0.35">
      <c r="A60" s="42" t="s">
        <v>1411</v>
      </c>
      <c r="B60" s="111"/>
      <c r="C60" s="100"/>
      <c r="D60" s="100"/>
    </row>
    <row r="61" spans="1:4" x14ac:dyDescent="0.35">
      <c r="A61" s="9" t="s">
        <v>1378</v>
      </c>
      <c r="B61" s="112" t="s">
        <v>1379</v>
      </c>
      <c r="C61" s="9" t="s">
        <v>1380</v>
      </c>
      <c r="D61" s="9" t="s">
        <v>1381</v>
      </c>
    </row>
    <row r="62" spans="1:4" x14ac:dyDescent="0.35">
      <c r="A62" t="s">
        <v>1396</v>
      </c>
      <c r="B62" s="20" t="s">
        <v>1397</v>
      </c>
      <c r="C62" s="117"/>
      <c r="D62" t="s">
        <v>1133</v>
      </c>
    </row>
    <row r="63" spans="1:4" x14ac:dyDescent="0.35">
      <c r="A63" t="s">
        <v>1390</v>
      </c>
      <c r="B63" s="113" t="s">
        <v>1391</v>
      </c>
      <c r="C63" s="109"/>
      <c r="D63" t="s">
        <v>551</v>
      </c>
    </row>
    <row r="64" spans="1:4" x14ac:dyDescent="0.35">
      <c r="A64" t="s">
        <v>1389</v>
      </c>
      <c r="B64" s="113" t="s">
        <v>1394</v>
      </c>
      <c r="C64" s="116"/>
      <c r="D64" t="s">
        <v>1132</v>
      </c>
    </row>
    <row r="65" spans="1:4" x14ac:dyDescent="0.35">
      <c r="A65" t="s">
        <v>1383</v>
      </c>
      <c r="B65" s="113" t="s">
        <v>1393</v>
      </c>
      <c r="C65" s="115"/>
      <c r="D65" t="s">
        <v>1124</v>
      </c>
    </row>
    <row r="66" spans="1:4" x14ac:dyDescent="0.35">
      <c r="B66" s="113"/>
    </row>
    <row r="67" spans="1:4" x14ac:dyDescent="0.35">
      <c r="A67" s="42" t="s">
        <v>1547</v>
      </c>
      <c r="B67" s="111"/>
      <c r="C67" s="100"/>
      <c r="D67" s="100"/>
    </row>
    <row r="68" spans="1:4" x14ac:dyDescent="0.35">
      <c r="A68" s="9" t="s">
        <v>1378</v>
      </c>
      <c r="B68" s="112" t="s">
        <v>1379</v>
      </c>
      <c r="C68" s="9" t="s">
        <v>1380</v>
      </c>
      <c r="D68" s="9" t="s">
        <v>1381</v>
      </c>
    </row>
    <row r="69" spans="1:4" x14ac:dyDescent="0.35">
      <c r="A69" t="s">
        <v>1389</v>
      </c>
      <c r="B69" s="113" t="s">
        <v>1394</v>
      </c>
      <c r="C69" s="116"/>
      <c r="D69" t="s">
        <v>1439</v>
      </c>
    </row>
    <row r="70" spans="1:4" x14ac:dyDescent="0.35">
      <c r="A70" t="s">
        <v>1404</v>
      </c>
      <c r="B70" s="20" t="s">
        <v>1400</v>
      </c>
      <c r="C70" s="121"/>
      <c r="D70" t="s">
        <v>1440</v>
      </c>
    </row>
    <row r="71" spans="1:4" x14ac:dyDescent="0.35">
      <c r="A71" t="s">
        <v>1403</v>
      </c>
      <c r="B71" s="20" t="s">
        <v>1419</v>
      </c>
      <c r="C71" s="122"/>
      <c r="D71" t="s">
        <v>1441</v>
      </c>
    </row>
    <row r="72" spans="1:4" x14ac:dyDescent="0.35">
      <c r="A72" t="s">
        <v>1396</v>
      </c>
      <c r="B72" s="113" t="s">
        <v>1397</v>
      </c>
      <c r="C72" s="117"/>
      <c r="D72" t="s">
        <v>1442</v>
      </c>
    </row>
    <row r="73" spans="1:4" x14ac:dyDescent="0.35">
      <c r="A73" t="s">
        <v>1390</v>
      </c>
      <c r="B73" s="113" t="s">
        <v>1391</v>
      </c>
      <c r="C73" s="109"/>
      <c r="D73" t="s">
        <v>1443</v>
      </c>
    </row>
    <row r="75" spans="1:4" x14ac:dyDescent="0.35">
      <c r="A75" s="42" t="s">
        <v>1808</v>
      </c>
      <c r="B75" s="111"/>
      <c r="C75" s="100"/>
      <c r="D75" s="100"/>
    </row>
    <row r="76" spans="1:4" x14ac:dyDescent="0.35">
      <c r="A76" s="9" t="s">
        <v>1378</v>
      </c>
      <c r="B76" s="112" t="s">
        <v>1379</v>
      </c>
      <c r="C76" s="9" t="s">
        <v>1380</v>
      </c>
      <c r="D76" s="9" t="s">
        <v>1381</v>
      </c>
    </row>
    <row r="77" spans="1:4" x14ac:dyDescent="0.35">
      <c r="A77" t="s">
        <v>1404</v>
      </c>
      <c r="B77" s="20" t="s">
        <v>1400</v>
      </c>
      <c r="C77" s="121"/>
      <c r="D77" t="s">
        <v>1798</v>
      </c>
    </row>
    <row r="78" spans="1:4" x14ac:dyDescent="0.35">
      <c r="A78" t="s">
        <v>1389</v>
      </c>
      <c r="B78" s="113" t="s">
        <v>1394</v>
      </c>
      <c r="C78" s="116"/>
      <c r="D78" t="s">
        <v>1797</v>
      </c>
    </row>
    <row r="79" spans="1:4" x14ac:dyDescent="0.35">
      <c r="A79" t="s">
        <v>1388</v>
      </c>
      <c r="B79" s="20" t="s">
        <v>1399</v>
      </c>
      <c r="C79" s="120"/>
      <c r="D79" t="s">
        <v>1794</v>
      </c>
    </row>
    <row r="80" spans="1:4" x14ac:dyDescent="0.35">
      <c r="A80" t="s">
        <v>1428</v>
      </c>
      <c r="B80" s="20" t="s">
        <v>1422</v>
      </c>
      <c r="C80" s="130"/>
      <c r="D80" t="s">
        <v>1795</v>
      </c>
    </row>
    <row r="81" spans="1:4" x14ac:dyDescent="0.35">
      <c r="A81" t="s">
        <v>1406</v>
      </c>
      <c r="B81" s="20" t="s">
        <v>1402</v>
      </c>
      <c r="C81" s="124"/>
      <c r="D81" t="s">
        <v>1796</v>
      </c>
    </row>
    <row r="83" spans="1:4" x14ac:dyDescent="0.35">
      <c r="A83" s="42" t="s">
        <v>1882</v>
      </c>
      <c r="B83" s="111"/>
      <c r="C83" s="100"/>
      <c r="D83" s="100"/>
    </row>
    <row r="84" spans="1:4" x14ac:dyDescent="0.35">
      <c r="A84" s="9" t="s">
        <v>1378</v>
      </c>
      <c r="B84" s="112" t="s">
        <v>1379</v>
      </c>
      <c r="C84" s="9" t="s">
        <v>1380</v>
      </c>
      <c r="D84" s="9" t="s">
        <v>1381</v>
      </c>
    </row>
    <row r="85" spans="1:4" x14ac:dyDescent="0.35">
      <c r="A85" t="s">
        <v>1469</v>
      </c>
      <c r="B85" s="113" t="s">
        <v>1471</v>
      </c>
      <c r="C85" s="131"/>
      <c r="D85" t="s">
        <v>1815</v>
      </c>
    </row>
    <row r="86" spans="1:4" x14ac:dyDescent="0.35">
      <c r="A86" t="s">
        <v>1404</v>
      </c>
      <c r="B86" s="20" t="s">
        <v>1400</v>
      </c>
      <c r="C86" s="121"/>
      <c r="D86" t="s">
        <v>1816</v>
      </c>
    </row>
    <row r="87" spans="1:4" x14ac:dyDescent="0.35">
      <c r="A87" t="s">
        <v>1406</v>
      </c>
      <c r="B87" s="20" t="s">
        <v>1402</v>
      </c>
      <c r="C87" s="124"/>
      <c r="D87" t="s">
        <v>450</v>
      </c>
    </row>
    <row r="88" spans="1:4" x14ac:dyDescent="0.35">
      <c r="A88" t="s">
        <v>1405</v>
      </c>
      <c r="B88" s="20" t="s">
        <v>1401</v>
      </c>
      <c r="C88" s="123"/>
      <c r="D88" t="s">
        <v>1817</v>
      </c>
    </row>
    <row r="89" spans="1:4" x14ac:dyDescent="0.35">
      <c r="A89" t="s">
        <v>1403</v>
      </c>
      <c r="B89" s="20" t="s">
        <v>1419</v>
      </c>
      <c r="C89" s="122"/>
      <c r="D89" t="s">
        <v>1818</v>
      </c>
    </row>
    <row r="90" spans="1:4" x14ac:dyDescent="0.35">
      <c r="A90" t="s">
        <v>1383</v>
      </c>
      <c r="B90" s="113" t="s">
        <v>1393</v>
      </c>
      <c r="C90" s="115"/>
      <c r="D90" t="s">
        <v>257</v>
      </c>
    </row>
    <row r="91" spans="1:4" x14ac:dyDescent="0.35">
      <c r="A91" t="s">
        <v>1389</v>
      </c>
      <c r="B91" s="113" t="s">
        <v>1394</v>
      </c>
      <c r="C91" s="116"/>
      <c r="D91" t="s">
        <v>1819</v>
      </c>
    </row>
    <row r="92" spans="1:4" x14ac:dyDescent="0.35">
      <c r="A92" t="s">
        <v>1396</v>
      </c>
      <c r="B92" s="113" t="s">
        <v>1397</v>
      </c>
      <c r="C92" s="117"/>
      <c r="D92" t="s">
        <v>1820</v>
      </c>
    </row>
    <row r="93" spans="1:4" x14ac:dyDescent="0.35">
      <c r="A93" t="s">
        <v>1388</v>
      </c>
      <c r="B93" s="20" t="s">
        <v>1399</v>
      </c>
      <c r="C93" s="120"/>
      <c r="D93" t="s">
        <v>1821</v>
      </c>
    </row>
    <row r="94" spans="1:4" x14ac:dyDescent="0.35">
      <c r="A94" t="s">
        <v>1390</v>
      </c>
      <c r="B94" s="113" t="s">
        <v>1391</v>
      </c>
      <c r="C94" s="109"/>
      <c r="D94" t="s">
        <v>1443</v>
      </c>
    </row>
    <row r="95" spans="1:4" x14ac:dyDescent="0.35">
      <c r="B95" s="113"/>
    </row>
    <row r="96" spans="1:4" x14ac:dyDescent="0.35">
      <c r="A96" s="42" t="s">
        <v>1780</v>
      </c>
      <c r="B96" s="111"/>
      <c r="C96" s="100"/>
      <c r="D96" s="100"/>
    </row>
    <row r="97" spans="1:4" x14ac:dyDescent="0.35">
      <c r="A97" s="9" t="s">
        <v>1378</v>
      </c>
      <c r="B97" s="112" t="s">
        <v>1379</v>
      </c>
      <c r="C97" s="9" t="s">
        <v>1380</v>
      </c>
      <c r="D97" s="9" t="s">
        <v>1381</v>
      </c>
    </row>
    <row r="98" spans="1:4" x14ac:dyDescent="0.35">
      <c r="A98" t="s">
        <v>1389</v>
      </c>
      <c r="B98" s="113" t="s">
        <v>1394</v>
      </c>
      <c r="C98" s="116"/>
      <c r="D98" t="s">
        <v>1728</v>
      </c>
    </row>
    <row r="99" spans="1:4" x14ac:dyDescent="0.35">
      <c r="A99" t="s">
        <v>1404</v>
      </c>
      <c r="B99" s="20" t="s">
        <v>1400</v>
      </c>
      <c r="C99" s="121"/>
      <c r="D99" t="s">
        <v>1729</v>
      </c>
    </row>
    <row r="100" spans="1:4" x14ac:dyDescent="0.35">
      <c r="A100" t="s">
        <v>1403</v>
      </c>
      <c r="B100" s="20" t="s">
        <v>1419</v>
      </c>
      <c r="C100" s="122"/>
      <c r="D100" t="s">
        <v>1730</v>
      </c>
    </row>
    <row r="101" spans="1:4" x14ac:dyDescent="0.35">
      <c r="A101" t="s">
        <v>1390</v>
      </c>
      <c r="B101" s="113" t="s">
        <v>1391</v>
      </c>
      <c r="C101" s="109"/>
      <c r="D101" t="s">
        <v>1443</v>
      </c>
    </row>
    <row r="103" spans="1:4" x14ac:dyDescent="0.35">
      <c r="A103" s="42" t="s">
        <v>2090</v>
      </c>
      <c r="B103" s="111"/>
      <c r="C103" s="100"/>
      <c r="D103" s="100"/>
    </row>
    <row r="104" spans="1:4" x14ac:dyDescent="0.35">
      <c r="A104" s="9" t="s">
        <v>1378</v>
      </c>
      <c r="B104" s="112" t="s">
        <v>1379</v>
      </c>
      <c r="C104" s="9" t="s">
        <v>1380</v>
      </c>
      <c r="D104" s="9" t="s">
        <v>1381</v>
      </c>
    </row>
    <row r="105" spans="1:4" x14ac:dyDescent="0.35">
      <c r="A105" t="s">
        <v>1424</v>
      </c>
      <c r="B105" s="20" t="s">
        <v>1418</v>
      </c>
      <c r="C105" s="127"/>
      <c r="D105" t="s">
        <v>1990</v>
      </c>
    </row>
    <row r="106" spans="1:4" x14ac:dyDescent="0.35">
      <c r="A106" t="s">
        <v>1396</v>
      </c>
      <c r="B106" s="113" t="s">
        <v>1397</v>
      </c>
      <c r="C106" s="117"/>
      <c r="D106" t="s">
        <v>1991</v>
      </c>
    </row>
    <row r="108" spans="1:4" x14ac:dyDescent="0.35">
      <c r="A108" s="42" t="s">
        <v>1992</v>
      </c>
      <c r="B108" s="111"/>
      <c r="C108" s="100"/>
      <c r="D108" s="100"/>
    </row>
    <row r="109" spans="1:4" x14ac:dyDescent="0.35">
      <c r="A109" s="9" t="s">
        <v>1378</v>
      </c>
      <c r="B109" s="112" t="s">
        <v>1379</v>
      </c>
      <c r="C109" s="9" t="s">
        <v>1380</v>
      </c>
      <c r="D109" s="9" t="s">
        <v>1381</v>
      </c>
    </row>
    <row r="110" spans="1:4" x14ac:dyDescent="0.35">
      <c r="A110" t="s">
        <v>1389</v>
      </c>
      <c r="B110" s="113" t="s">
        <v>1394</v>
      </c>
      <c r="C110" s="116"/>
      <c r="D110" t="s">
        <v>1993</v>
      </c>
    </row>
    <row r="111" spans="1:4" x14ac:dyDescent="0.35">
      <c r="A111" t="s">
        <v>1403</v>
      </c>
      <c r="B111" s="20" t="s">
        <v>1419</v>
      </c>
      <c r="C111" s="122"/>
      <c r="D111" t="s">
        <v>1994</v>
      </c>
    </row>
    <row r="112" spans="1:4" x14ac:dyDescent="0.35">
      <c r="A112" t="s">
        <v>1396</v>
      </c>
      <c r="B112" s="113" t="s">
        <v>1397</v>
      </c>
      <c r="C112" s="117"/>
      <c r="D112" t="s">
        <v>1995</v>
      </c>
    </row>
    <row r="113" spans="1:4" x14ac:dyDescent="0.35">
      <c r="A113" t="s">
        <v>1404</v>
      </c>
      <c r="B113" s="20" t="s">
        <v>1400</v>
      </c>
      <c r="C113" s="121"/>
      <c r="D113" t="s">
        <v>1996</v>
      </c>
    </row>
    <row r="115" spans="1:4" x14ac:dyDescent="0.35">
      <c r="A115" s="42" t="s">
        <v>1997</v>
      </c>
      <c r="B115" s="111"/>
      <c r="C115" s="100"/>
      <c r="D115" s="100"/>
    </row>
    <row r="116" spans="1:4" x14ac:dyDescent="0.35">
      <c r="A116" s="9" t="s">
        <v>1378</v>
      </c>
      <c r="B116" s="112" t="s">
        <v>1379</v>
      </c>
      <c r="C116" s="9" t="s">
        <v>1380</v>
      </c>
      <c r="D116" s="9" t="s">
        <v>1381</v>
      </c>
    </row>
    <row r="117" spans="1:4" x14ac:dyDescent="0.35">
      <c r="A117" t="s">
        <v>1428</v>
      </c>
      <c r="B117" s="20" t="s">
        <v>1422</v>
      </c>
      <c r="C117" s="130"/>
      <c r="D117" t="s">
        <v>1998</v>
      </c>
    </row>
    <row r="118" spans="1:4" x14ac:dyDescent="0.35">
      <c r="A118" t="s">
        <v>1405</v>
      </c>
      <c r="B118" s="20" t="s">
        <v>1401</v>
      </c>
      <c r="C118" s="123"/>
      <c r="D118" t="s">
        <v>1999</v>
      </c>
    </row>
    <row r="120" spans="1:4" x14ac:dyDescent="0.35">
      <c r="A120" s="42" t="s">
        <v>2000</v>
      </c>
      <c r="B120" s="111"/>
      <c r="C120" s="100"/>
      <c r="D120" s="100"/>
    </row>
    <row r="121" spans="1:4" x14ac:dyDescent="0.35">
      <c r="A121" s="9" t="s">
        <v>1378</v>
      </c>
      <c r="B121" s="112" t="s">
        <v>1379</v>
      </c>
      <c r="C121" s="9" t="s">
        <v>1380</v>
      </c>
      <c r="D121" s="9" t="s">
        <v>1381</v>
      </c>
    </row>
    <row r="122" spans="1:4" x14ac:dyDescent="0.35">
      <c r="A122" t="s">
        <v>1424</v>
      </c>
      <c r="B122" s="20" t="s">
        <v>1418</v>
      </c>
      <c r="C122" s="127"/>
      <c r="D122" t="s">
        <v>2001</v>
      </c>
    </row>
    <row r="123" spans="1:4" x14ac:dyDescent="0.35">
      <c r="A123" t="s">
        <v>1404</v>
      </c>
      <c r="B123" s="20" t="s">
        <v>1400</v>
      </c>
      <c r="C123" s="121"/>
      <c r="D123" t="s">
        <v>2002</v>
      </c>
    </row>
    <row r="124" spans="1:4" x14ac:dyDescent="0.35">
      <c r="A124" t="s">
        <v>1406</v>
      </c>
      <c r="B124" s="20" t="s">
        <v>1402</v>
      </c>
      <c r="C124" s="124"/>
      <c r="D124" t="s">
        <v>2003</v>
      </c>
    </row>
    <row r="125" spans="1:4" x14ac:dyDescent="0.35">
      <c r="A125" t="s">
        <v>1396</v>
      </c>
      <c r="B125" s="113" t="s">
        <v>1397</v>
      </c>
      <c r="C125" s="117"/>
      <c r="D125" t="s">
        <v>2004</v>
      </c>
    </row>
    <row r="126" spans="1:4" x14ac:dyDescent="0.35">
      <c r="A126" t="s">
        <v>1403</v>
      </c>
      <c r="B126" s="20" t="s">
        <v>1419</v>
      </c>
      <c r="C126" s="122"/>
      <c r="D126" t="s">
        <v>2005</v>
      </c>
    </row>
    <row r="127" spans="1:4" x14ac:dyDescent="0.35">
      <c r="A127" t="s">
        <v>1383</v>
      </c>
      <c r="B127" s="113" t="s">
        <v>1393</v>
      </c>
      <c r="C127" s="115"/>
      <c r="D127" t="s">
        <v>2006</v>
      </c>
    </row>
    <row r="128" spans="1:4" x14ac:dyDescent="0.35">
      <c r="A128" t="s">
        <v>1389</v>
      </c>
      <c r="B128" s="113" t="s">
        <v>1394</v>
      </c>
      <c r="C128" s="116"/>
      <c r="D128" t="s">
        <v>2007</v>
      </c>
    </row>
    <row r="130" spans="1:4" x14ac:dyDescent="0.35">
      <c r="A130" s="42" t="s">
        <v>1742</v>
      </c>
      <c r="B130" s="111"/>
      <c r="C130" s="100"/>
      <c r="D130" s="100"/>
    </row>
    <row r="131" spans="1:4" x14ac:dyDescent="0.35">
      <c r="A131" s="9" t="s">
        <v>1378</v>
      </c>
      <c r="B131" s="112" t="s">
        <v>1379</v>
      </c>
      <c r="C131" s="9" t="s">
        <v>1380</v>
      </c>
      <c r="D131" s="9" t="s">
        <v>1381</v>
      </c>
    </row>
    <row r="132" spans="1:4" x14ac:dyDescent="0.35">
      <c r="A132" t="s">
        <v>1404</v>
      </c>
      <c r="B132" s="20" t="s">
        <v>1400</v>
      </c>
      <c r="C132" s="121"/>
      <c r="D132" t="s">
        <v>1743</v>
      </c>
    </row>
    <row r="133" spans="1:4" x14ac:dyDescent="0.35">
      <c r="A133" t="s">
        <v>1396</v>
      </c>
      <c r="B133" s="113" t="s">
        <v>1397</v>
      </c>
      <c r="C133" s="117"/>
      <c r="D133" t="s">
        <v>1744</v>
      </c>
    </row>
    <row r="134" spans="1:4" x14ac:dyDescent="0.35">
      <c r="A134" t="s">
        <v>1390</v>
      </c>
      <c r="B134" s="113" t="s">
        <v>1391</v>
      </c>
      <c r="C134" s="109"/>
      <c r="D134" t="s">
        <v>1443</v>
      </c>
    </row>
    <row r="135" spans="1:4" x14ac:dyDescent="0.35">
      <c r="B135" s="113"/>
    </row>
    <row r="136" spans="1:4" x14ac:dyDescent="0.35">
      <c r="A136" s="42" t="s">
        <v>1781</v>
      </c>
      <c r="B136" s="111"/>
      <c r="C136" s="100"/>
      <c r="D136" s="100"/>
    </row>
    <row r="137" spans="1:4" x14ac:dyDescent="0.35">
      <c r="A137" s="9" t="s">
        <v>1378</v>
      </c>
      <c r="B137" s="112" t="s">
        <v>1379</v>
      </c>
      <c r="C137" s="9" t="s">
        <v>1380</v>
      </c>
      <c r="D137" s="9" t="s">
        <v>1381</v>
      </c>
    </row>
    <row r="138" spans="1:4" x14ac:dyDescent="0.35">
      <c r="A138" t="s">
        <v>1389</v>
      </c>
      <c r="B138" s="113" t="s">
        <v>1394</v>
      </c>
      <c r="C138" s="116"/>
      <c r="D138" t="s">
        <v>1782</v>
      </c>
    </row>
    <row r="139" spans="1:4" x14ac:dyDescent="0.35">
      <c r="A139" t="s">
        <v>1428</v>
      </c>
      <c r="B139" s="20" t="s">
        <v>1422</v>
      </c>
      <c r="C139" s="130"/>
      <c r="D139" t="s">
        <v>1783</v>
      </c>
    </row>
    <row r="140" spans="1:4" x14ac:dyDescent="0.35">
      <c r="A140" t="s">
        <v>1406</v>
      </c>
      <c r="B140" s="20" t="s">
        <v>1402</v>
      </c>
      <c r="C140" s="124"/>
      <c r="D140" t="s">
        <v>1784</v>
      </c>
    </row>
    <row r="141" spans="1:4" x14ac:dyDescent="0.35">
      <c r="A141" t="s">
        <v>1390</v>
      </c>
      <c r="B141" s="113" t="s">
        <v>1391</v>
      </c>
      <c r="C141" s="109"/>
      <c r="D141" t="s">
        <v>1443</v>
      </c>
    </row>
    <row r="143" spans="1:4" x14ac:dyDescent="0.35">
      <c r="A143" s="42" t="s">
        <v>1445</v>
      </c>
      <c r="B143" s="111"/>
      <c r="C143" s="100"/>
      <c r="D143" s="100"/>
    </row>
    <row r="144" spans="1:4" x14ac:dyDescent="0.35">
      <c r="A144" s="9" t="s">
        <v>1378</v>
      </c>
      <c r="B144" s="112" t="s">
        <v>1379</v>
      </c>
      <c r="C144" s="9" t="s">
        <v>1380</v>
      </c>
      <c r="D144" s="9" t="s">
        <v>1381</v>
      </c>
    </row>
    <row r="145" spans="1:4" x14ac:dyDescent="0.35">
      <c r="A145" t="s">
        <v>1390</v>
      </c>
      <c r="B145" s="113" t="s">
        <v>1391</v>
      </c>
      <c r="C145" s="109"/>
      <c r="D145" t="s">
        <v>1446</v>
      </c>
    </row>
    <row r="146" spans="1:4" x14ac:dyDescent="0.35">
      <c r="A146" t="s">
        <v>1404</v>
      </c>
      <c r="B146" s="20" t="s">
        <v>1400</v>
      </c>
      <c r="C146" s="121"/>
      <c r="D146" t="s">
        <v>1447</v>
      </c>
    </row>
    <row r="147" spans="1:4" x14ac:dyDescent="0.35">
      <c r="A147" t="s">
        <v>1406</v>
      </c>
      <c r="B147" s="20" t="s">
        <v>1402</v>
      </c>
      <c r="C147" s="124"/>
      <c r="D147" t="s">
        <v>1539</v>
      </c>
    </row>
    <row r="148" spans="1:4" x14ac:dyDescent="0.35">
      <c r="A148" t="s">
        <v>1405</v>
      </c>
      <c r="B148" s="20" t="s">
        <v>1401</v>
      </c>
      <c r="C148" s="123"/>
      <c r="D148" t="s">
        <v>1448</v>
      </c>
    </row>
    <row r="149" spans="1:4" x14ac:dyDescent="0.35">
      <c r="A149" t="s">
        <v>1403</v>
      </c>
      <c r="B149" s="20" t="s">
        <v>1419</v>
      </c>
      <c r="C149" s="122"/>
      <c r="D149" t="s">
        <v>1449</v>
      </c>
    </row>
    <row r="150" spans="1:4" x14ac:dyDescent="0.35">
      <c r="A150" t="s">
        <v>1383</v>
      </c>
      <c r="B150" s="113" t="s">
        <v>1393</v>
      </c>
      <c r="C150" s="115"/>
      <c r="D150" t="s">
        <v>1450</v>
      </c>
    </row>
    <row r="151" spans="1:4" x14ac:dyDescent="0.35">
      <c r="A151" t="s">
        <v>1389</v>
      </c>
      <c r="B151" s="113" t="s">
        <v>1394</v>
      </c>
      <c r="C151" s="116"/>
      <c r="D151" t="s">
        <v>1451</v>
      </c>
    </row>
    <row r="152" spans="1:4" x14ac:dyDescent="0.35">
      <c r="A152" t="s">
        <v>1396</v>
      </c>
      <c r="B152" s="113" t="s">
        <v>1397</v>
      </c>
      <c r="C152" s="117"/>
      <c r="D152" t="s">
        <v>1452</v>
      </c>
    </row>
    <row r="153" spans="1:4" x14ac:dyDescent="0.35">
      <c r="A153" t="s">
        <v>1388</v>
      </c>
      <c r="B153" s="20" t="s">
        <v>1399</v>
      </c>
      <c r="C153" s="120"/>
      <c r="D153" t="s">
        <v>1453</v>
      </c>
    </row>
    <row r="155" spans="1:4" x14ac:dyDescent="0.35">
      <c r="A155" s="42" t="s">
        <v>1444</v>
      </c>
      <c r="B155" s="111"/>
      <c r="C155" s="100"/>
      <c r="D155" s="100"/>
    </row>
    <row r="156" spans="1:4" x14ac:dyDescent="0.35">
      <c r="A156" s="9" t="s">
        <v>1378</v>
      </c>
      <c r="B156" s="112" t="s">
        <v>1379</v>
      </c>
      <c r="C156" s="9" t="s">
        <v>1380</v>
      </c>
      <c r="D156" s="9" t="s">
        <v>1381</v>
      </c>
    </row>
    <row r="157" spans="1:4" x14ac:dyDescent="0.35">
      <c r="A157" t="s">
        <v>1396</v>
      </c>
      <c r="B157" s="113" t="s">
        <v>1397</v>
      </c>
      <c r="C157" s="117"/>
      <c r="D157" t="s">
        <v>1557</v>
      </c>
    </row>
    <row r="158" spans="1:4" x14ac:dyDescent="0.35">
      <c r="A158" t="s">
        <v>1403</v>
      </c>
      <c r="B158" s="20" t="s">
        <v>1419</v>
      </c>
      <c r="C158" s="122"/>
      <c r="D158" t="s">
        <v>1558</v>
      </c>
    </row>
    <row r="159" spans="1:4" x14ac:dyDescent="0.35">
      <c r="A159" t="s">
        <v>1389</v>
      </c>
      <c r="B159" s="113" t="s">
        <v>1394</v>
      </c>
      <c r="C159" s="116"/>
      <c r="D159" t="s">
        <v>1548</v>
      </c>
    </row>
    <row r="160" spans="1:4" x14ac:dyDescent="0.35">
      <c r="A160" t="s">
        <v>1404</v>
      </c>
      <c r="B160" s="20" t="s">
        <v>1400</v>
      </c>
      <c r="C160" s="121"/>
      <c r="D160" t="s">
        <v>1549</v>
      </c>
    </row>
    <row r="161" spans="1:4" x14ac:dyDescent="0.35">
      <c r="A161" t="s">
        <v>1390</v>
      </c>
      <c r="B161" s="113" t="s">
        <v>1391</v>
      </c>
      <c r="C161" s="109"/>
      <c r="D161" t="s">
        <v>1443</v>
      </c>
    </row>
    <row r="163" spans="1:4" x14ac:dyDescent="0.35">
      <c r="A163" s="42" t="s">
        <v>1382</v>
      </c>
      <c r="B163" s="111"/>
      <c r="C163" s="100"/>
      <c r="D163" s="100"/>
    </row>
    <row r="164" spans="1:4" x14ac:dyDescent="0.35">
      <c r="A164" s="9" t="s">
        <v>1378</v>
      </c>
      <c r="B164" s="112" t="s">
        <v>1379</v>
      </c>
      <c r="C164" s="9" t="s">
        <v>1380</v>
      </c>
      <c r="D164" s="9" t="s">
        <v>1381</v>
      </c>
    </row>
    <row r="165" spans="1:4" x14ac:dyDescent="0.35">
      <c r="A165" t="s">
        <v>1403</v>
      </c>
      <c r="B165" s="20" t="s">
        <v>1419</v>
      </c>
      <c r="C165" s="122"/>
      <c r="D165" t="s">
        <v>1136</v>
      </c>
    </row>
    <row r="166" spans="1:4" x14ac:dyDescent="0.35">
      <c r="A166" t="s">
        <v>1383</v>
      </c>
      <c r="B166" s="113" t="s">
        <v>1393</v>
      </c>
      <c r="C166" s="115"/>
      <c r="D166" t="s">
        <v>1138</v>
      </c>
    </row>
    <row r="167" spans="1:4" x14ac:dyDescent="0.35">
      <c r="A167" t="s">
        <v>1389</v>
      </c>
      <c r="B167" s="113" t="s">
        <v>1394</v>
      </c>
      <c r="C167" s="116"/>
      <c r="D167" t="s">
        <v>1137</v>
      </c>
    </row>
    <row r="168" spans="1:4" x14ac:dyDescent="0.35">
      <c r="A168" t="s">
        <v>1388</v>
      </c>
      <c r="B168" s="20" t="s">
        <v>1399</v>
      </c>
      <c r="C168" s="118"/>
      <c r="D168" t="s">
        <v>1385</v>
      </c>
    </row>
    <row r="169" spans="1:4" x14ac:dyDescent="0.35">
      <c r="A169" t="s">
        <v>1404</v>
      </c>
      <c r="B169" s="20" t="s">
        <v>1400</v>
      </c>
      <c r="C169" s="121"/>
      <c r="D169" t="s">
        <v>1386</v>
      </c>
    </row>
    <row r="170" spans="1:4" x14ac:dyDescent="0.35">
      <c r="A170" t="s">
        <v>1390</v>
      </c>
      <c r="B170" s="113" t="s">
        <v>1391</v>
      </c>
      <c r="C170" s="109"/>
      <c r="D170" t="s">
        <v>1139</v>
      </c>
    </row>
    <row r="171" spans="1:4" x14ac:dyDescent="0.35">
      <c r="A171" t="s">
        <v>1396</v>
      </c>
      <c r="B171" s="113" t="s">
        <v>1397</v>
      </c>
      <c r="C171" s="117"/>
      <c r="D171" t="s">
        <v>1395</v>
      </c>
    </row>
    <row r="173" spans="1:4" x14ac:dyDescent="0.35">
      <c r="A173" s="42" t="s">
        <v>1429</v>
      </c>
      <c r="B173" s="111"/>
      <c r="C173" s="100"/>
      <c r="D173" s="100"/>
    </row>
    <row r="174" spans="1:4" x14ac:dyDescent="0.35">
      <c r="A174" s="9" t="s">
        <v>1378</v>
      </c>
      <c r="B174" s="112" t="s">
        <v>1379</v>
      </c>
      <c r="C174" s="9" t="s">
        <v>1380</v>
      </c>
      <c r="D174" s="9" t="s">
        <v>1381</v>
      </c>
    </row>
    <row r="175" spans="1:4" x14ac:dyDescent="0.35">
      <c r="A175" t="s">
        <v>1389</v>
      </c>
      <c r="B175" s="113" t="s">
        <v>1394</v>
      </c>
      <c r="C175" s="116"/>
      <c r="D175" t="s">
        <v>141</v>
      </c>
    </row>
    <row r="176" spans="1:4" x14ac:dyDescent="0.35">
      <c r="A176" t="s">
        <v>1377</v>
      </c>
      <c r="B176" s="114" t="s">
        <v>1384</v>
      </c>
      <c r="C176" s="110"/>
      <c r="D176" t="s">
        <v>1431</v>
      </c>
    </row>
    <row r="177" spans="1:4" x14ac:dyDescent="0.35">
      <c r="A177" t="s">
        <v>1428</v>
      </c>
      <c r="B177" s="20" t="s">
        <v>1422</v>
      </c>
      <c r="C177" s="130"/>
      <c r="D177" t="s">
        <v>1437</v>
      </c>
    </row>
    <row r="178" spans="1:4" x14ac:dyDescent="0.35">
      <c r="A178" t="s">
        <v>1396</v>
      </c>
      <c r="B178" s="113" t="s">
        <v>1397</v>
      </c>
      <c r="C178" s="117"/>
      <c r="D178" t="s">
        <v>1432</v>
      </c>
    </row>
    <row r="179" spans="1:4" x14ac:dyDescent="0.35">
      <c r="A179" t="s">
        <v>1405</v>
      </c>
      <c r="B179" s="20" t="s">
        <v>1401</v>
      </c>
      <c r="C179" s="123"/>
      <c r="D179" t="s">
        <v>1433</v>
      </c>
    </row>
    <row r="180" spans="1:4" x14ac:dyDescent="0.35">
      <c r="A180" t="s">
        <v>1404</v>
      </c>
      <c r="B180" s="20" t="s">
        <v>1400</v>
      </c>
      <c r="C180" s="121"/>
      <c r="D180" t="s">
        <v>1434</v>
      </c>
    </row>
    <row r="181" spans="1:4" x14ac:dyDescent="0.35">
      <c r="A181" t="s">
        <v>1423</v>
      </c>
      <c r="B181" s="20" t="s">
        <v>1420</v>
      </c>
      <c r="C181" s="129"/>
      <c r="D181" t="s">
        <v>1435</v>
      </c>
    </row>
    <row r="182" spans="1:4" x14ac:dyDescent="0.35">
      <c r="A182" t="s">
        <v>1390</v>
      </c>
      <c r="B182" s="113" t="s">
        <v>1391</v>
      </c>
      <c r="C182" s="109"/>
      <c r="D182" t="s">
        <v>1438</v>
      </c>
    </row>
    <row r="183" spans="1:4" x14ac:dyDescent="0.35">
      <c r="A183" t="s">
        <v>1403</v>
      </c>
      <c r="B183" s="20" t="s">
        <v>1419</v>
      </c>
      <c r="C183" s="122"/>
      <c r="D183" t="s">
        <v>1231</v>
      </c>
    </row>
    <row r="184" spans="1:4" x14ac:dyDescent="0.35">
      <c r="A184" t="s">
        <v>1406</v>
      </c>
      <c r="B184" s="20" t="s">
        <v>1402</v>
      </c>
      <c r="C184" s="124"/>
      <c r="D184" t="s">
        <v>1985</v>
      </c>
    </row>
    <row r="185" spans="1:4" x14ac:dyDescent="0.35">
      <c r="A185" t="s">
        <v>1383</v>
      </c>
      <c r="B185" s="113" t="s">
        <v>1393</v>
      </c>
      <c r="C185" s="115"/>
      <c r="D185" t="s">
        <v>1430</v>
      </c>
    </row>
    <row r="187" spans="1:4" x14ac:dyDescent="0.35">
      <c r="A187" s="42" t="s">
        <v>1454</v>
      </c>
      <c r="B187" s="111"/>
      <c r="C187" s="100"/>
      <c r="D187" s="100"/>
    </row>
    <row r="188" spans="1:4" x14ac:dyDescent="0.35">
      <c r="A188" s="9" t="s">
        <v>1378</v>
      </c>
      <c r="B188" s="112" t="s">
        <v>1379</v>
      </c>
      <c r="C188" s="9" t="s">
        <v>1380</v>
      </c>
      <c r="D188" s="9" t="s">
        <v>1381</v>
      </c>
    </row>
    <row r="189" spans="1:4" x14ac:dyDescent="0.35">
      <c r="A189" t="s">
        <v>1383</v>
      </c>
      <c r="B189" s="113" t="s">
        <v>1393</v>
      </c>
      <c r="C189" s="115"/>
      <c r="D189" t="s">
        <v>1633</v>
      </c>
    </row>
    <row r="190" spans="1:4" x14ac:dyDescent="0.35">
      <c r="A190" t="s">
        <v>1389</v>
      </c>
      <c r="B190" s="113" t="s">
        <v>1394</v>
      </c>
      <c r="C190" s="116"/>
      <c r="D190" t="s">
        <v>1898</v>
      </c>
    </row>
    <row r="191" spans="1:4" x14ac:dyDescent="0.35">
      <c r="A191" t="s">
        <v>1388</v>
      </c>
      <c r="B191" s="20" t="s">
        <v>1399</v>
      </c>
      <c r="C191" s="118"/>
      <c r="D191" t="s">
        <v>1899</v>
      </c>
    </row>
    <row r="192" spans="1:4" x14ac:dyDescent="0.35">
      <c r="A192" t="s">
        <v>1424</v>
      </c>
      <c r="B192" s="20" t="s">
        <v>1418</v>
      </c>
      <c r="C192" s="127"/>
      <c r="D192" t="s">
        <v>1900</v>
      </c>
    </row>
    <row r="193" spans="1:4" x14ac:dyDescent="0.35">
      <c r="A193" t="s">
        <v>1425</v>
      </c>
      <c r="B193" s="20" t="s">
        <v>1253</v>
      </c>
      <c r="C193" s="126"/>
      <c r="D193" t="s">
        <v>1901</v>
      </c>
    </row>
    <row r="194" spans="1:4" x14ac:dyDescent="0.35">
      <c r="A194" t="s">
        <v>1396</v>
      </c>
      <c r="B194" s="113" t="s">
        <v>1397</v>
      </c>
      <c r="C194" s="117"/>
      <c r="D194" t="s">
        <v>1902</v>
      </c>
    </row>
    <row r="195" spans="1:4" x14ac:dyDescent="0.35">
      <c r="A195" t="s">
        <v>1405</v>
      </c>
      <c r="B195" s="20" t="s">
        <v>1401</v>
      </c>
      <c r="C195" s="123"/>
      <c r="D195" t="s">
        <v>1903</v>
      </c>
    </row>
    <row r="196" spans="1:4" x14ac:dyDescent="0.35">
      <c r="A196" t="s">
        <v>1390</v>
      </c>
      <c r="B196" s="113" t="s">
        <v>1391</v>
      </c>
      <c r="C196" s="109"/>
      <c r="D196" t="s">
        <v>1904</v>
      </c>
    </row>
    <row r="197" spans="1:4" x14ac:dyDescent="0.35">
      <c r="A197" t="s">
        <v>1403</v>
      </c>
      <c r="B197" s="20" t="s">
        <v>1419</v>
      </c>
      <c r="C197" s="122"/>
      <c r="D197" t="s">
        <v>1455</v>
      </c>
    </row>
    <row r="198" spans="1:4" x14ac:dyDescent="0.35">
      <c r="A198" t="s">
        <v>1427</v>
      </c>
      <c r="B198" s="20" t="s">
        <v>1421</v>
      </c>
      <c r="C198" s="128"/>
      <c r="D198" t="s">
        <v>1905</v>
      </c>
    </row>
    <row r="199" spans="1:4" x14ac:dyDescent="0.35">
      <c r="A199" t="s">
        <v>1469</v>
      </c>
      <c r="B199" s="113" t="s">
        <v>1471</v>
      </c>
      <c r="C199" s="131"/>
      <c r="D199" t="s">
        <v>1906</v>
      </c>
    </row>
    <row r="200" spans="1:4" x14ac:dyDescent="0.35">
      <c r="A200" t="s">
        <v>1423</v>
      </c>
      <c r="B200" s="20" t="s">
        <v>1420</v>
      </c>
      <c r="C200" s="129"/>
      <c r="D200" t="s">
        <v>1907</v>
      </c>
    </row>
    <row r="201" spans="1:4" x14ac:dyDescent="0.35">
      <c r="A201" t="s">
        <v>1377</v>
      </c>
      <c r="B201" s="114" t="s">
        <v>1384</v>
      </c>
      <c r="C201" s="110"/>
      <c r="D201" t="s">
        <v>1456</v>
      </c>
    </row>
    <row r="202" spans="1:4" x14ac:dyDescent="0.35">
      <c r="A202" t="s">
        <v>1404</v>
      </c>
      <c r="B202" s="20" t="s">
        <v>1400</v>
      </c>
      <c r="C202" s="121"/>
      <c r="D202" t="s">
        <v>1908</v>
      </c>
    </row>
    <row r="203" spans="1:4" x14ac:dyDescent="0.35">
      <c r="A203" t="s">
        <v>1470</v>
      </c>
      <c r="B203" s="113">
        <v>740000</v>
      </c>
      <c r="C203" s="132"/>
      <c r="D203" t="s">
        <v>1909</v>
      </c>
    </row>
    <row r="204" spans="1:4" x14ac:dyDescent="0.35">
      <c r="A204" t="s">
        <v>1406</v>
      </c>
      <c r="B204" s="20" t="s">
        <v>1402</v>
      </c>
      <c r="C204" s="124"/>
      <c r="D204" t="s">
        <v>1910</v>
      </c>
    </row>
    <row r="205" spans="1:4" x14ac:dyDescent="0.35">
      <c r="A205" t="s">
        <v>1413</v>
      </c>
      <c r="B205" s="20" t="s">
        <v>1412</v>
      </c>
      <c r="C205" s="125"/>
      <c r="D205" t="s">
        <v>1911</v>
      </c>
    </row>
    <row r="206" spans="1:4" x14ac:dyDescent="0.35">
      <c r="A206" t="s">
        <v>1428</v>
      </c>
      <c r="B206" s="20" t="s">
        <v>1422</v>
      </c>
      <c r="C206" s="130"/>
      <c r="D206" t="s">
        <v>1912</v>
      </c>
    </row>
    <row r="207" spans="1:4" x14ac:dyDescent="0.35">
      <c r="A207" t="s">
        <v>1387</v>
      </c>
      <c r="B207" s="113" t="s">
        <v>1392</v>
      </c>
      <c r="C207" s="119"/>
      <c r="D207" t="s">
        <v>1913</v>
      </c>
    </row>
    <row r="208" spans="1:4" x14ac:dyDescent="0.35">
      <c r="A208" t="s">
        <v>1925</v>
      </c>
      <c r="B208" s="152" t="s">
        <v>1918</v>
      </c>
      <c r="C208" s="151"/>
      <c r="D208" t="s">
        <v>1914</v>
      </c>
    </row>
    <row r="209" spans="1:4" x14ac:dyDescent="0.35">
      <c r="A209" t="s">
        <v>1922</v>
      </c>
      <c r="B209" s="113" t="s">
        <v>1919</v>
      </c>
      <c r="C209" s="153"/>
      <c r="D209" t="s">
        <v>1915</v>
      </c>
    </row>
    <row r="210" spans="1:4" x14ac:dyDescent="0.35">
      <c r="A210" t="s">
        <v>1923</v>
      </c>
      <c r="B210" t="s">
        <v>1920</v>
      </c>
      <c r="C210" s="154"/>
      <c r="D210" t="s">
        <v>1916</v>
      </c>
    </row>
    <row r="211" spans="1:4" x14ac:dyDescent="0.35">
      <c r="A211" t="s">
        <v>1924</v>
      </c>
      <c r="B211" s="17" t="s">
        <v>1921</v>
      </c>
      <c r="C211" s="155"/>
      <c r="D211" t="s">
        <v>1917</v>
      </c>
    </row>
    <row r="213" spans="1:4" x14ac:dyDescent="0.35">
      <c r="A213" s="42" t="s">
        <v>1457</v>
      </c>
      <c r="B213" s="111"/>
      <c r="C213" s="100"/>
      <c r="D213" s="100"/>
    </row>
    <row r="214" spans="1:4" x14ac:dyDescent="0.35">
      <c r="A214" s="9" t="s">
        <v>1378</v>
      </c>
      <c r="B214" s="112" t="s">
        <v>1379</v>
      </c>
      <c r="C214" s="9" t="s">
        <v>1380</v>
      </c>
      <c r="D214" s="9" t="s">
        <v>1381</v>
      </c>
    </row>
    <row r="215" spans="1:4" x14ac:dyDescent="0.35">
      <c r="A215" t="s">
        <v>1390</v>
      </c>
      <c r="B215" s="113" t="s">
        <v>1391</v>
      </c>
      <c r="C215" s="109"/>
      <c r="D215" t="s">
        <v>123</v>
      </c>
    </row>
    <row r="216" spans="1:4" x14ac:dyDescent="0.35">
      <c r="A216" t="s">
        <v>1396</v>
      </c>
      <c r="B216" s="113" t="s">
        <v>1397</v>
      </c>
      <c r="C216" s="117"/>
      <c r="D216" t="s">
        <v>122</v>
      </c>
    </row>
    <row r="217" spans="1:4" x14ac:dyDescent="0.35">
      <c r="A217" t="s">
        <v>1403</v>
      </c>
      <c r="B217" s="20" t="s">
        <v>1419</v>
      </c>
      <c r="C217" s="122"/>
      <c r="D217" t="s">
        <v>121</v>
      </c>
    </row>
    <row r="218" spans="1:4" x14ac:dyDescent="0.35">
      <c r="A218" t="s">
        <v>1404</v>
      </c>
      <c r="B218" s="20" t="s">
        <v>1400</v>
      </c>
      <c r="C218" s="121"/>
      <c r="D218" t="s">
        <v>119</v>
      </c>
    </row>
    <row r="219" spans="1:4" x14ac:dyDescent="0.35">
      <c r="A219" t="s">
        <v>1389</v>
      </c>
      <c r="B219" s="113" t="s">
        <v>1394</v>
      </c>
      <c r="C219" s="116"/>
      <c r="D219" t="s">
        <v>118</v>
      </c>
    </row>
    <row r="221" spans="1:4" x14ac:dyDescent="0.35">
      <c r="A221" s="42" t="s">
        <v>1458</v>
      </c>
      <c r="B221" s="111"/>
      <c r="C221" s="100"/>
      <c r="D221" s="100"/>
    </row>
    <row r="222" spans="1:4" x14ac:dyDescent="0.35">
      <c r="A222" s="9" t="s">
        <v>1378</v>
      </c>
      <c r="B222" s="112" t="s">
        <v>1379</v>
      </c>
      <c r="C222" s="9" t="s">
        <v>1380</v>
      </c>
      <c r="D222" s="9" t="s">
        <v>1381</v>
      </c>
    </row>
    <row r="223" spans="1:4" x14ac:dyDescent="0.35">
      <c r="A223" t="s">
        <v>1377</v>
      </c>
      <c r="B223" s="114" t="s">
        <v>1384</v>
      </c>
      <c r="C223" s="110"/>
      <c r="D223" t="s">
        <v>160</v>
      </c>
    </row>
    <row r="224" spans="1:4" x14ac:dyDescent="0.35">
      <c r="A224" t="s">
        <v>1396</v>
      </c>
      <c r="B224" s="113" t="s">
        <v>1397</v>
      </c>
      <c r="C224" s="117"/>
      <c r="D224" t="s">
        <v>273</v>
      </c>
    </row>
    <row r="225" spans="1:4" x14ac:dyDescent="0.35">
      <c r="A225" t="s">
        <v>1383</v>
      </c>
      <c r="B225" s="113" t="s">
        <v>1393</v>
      </c>
      <c r="C225" s="115"/>
      <c r="D225" t="s">
        <v>274</v>
      </c>
    </row>
    <row r="227" spans="1:4" x14ac:dyDescent="0.35">
      <c r="A227" s="42" t="s">
        <v>1497</v>
      </c>
      <c r="B227" s="111"/>
      <c r="C227" s="100"/>
      <c r="D227" s="100"/>
    </row>
    <row r="228" spans="1:4" x14ac:dyDescent="0.35">
      <c r="A228" s="9" t="s">
        <v>1378</v>
      </c>
      <c r="B228" s="112" t="s">
        <v>1379</v>
      </c>
      <c r="C228" s="9" t="s">
        <v>1380</v>
      </c>
      <c r="D228" s="9" t="s">
        <v>1381</v>
      </c>
    </row>
    <row r="229" spans="1:4" x14ac:dyDescent="0.35">
      <c r="A229" t="s">
        <v>1388</v>
      </c>
      <c r="B229" s="20" t="s">
        <v>1399</v>
      </c>
      <c r="C229" s="118"/>
      <c r="D229" t="s">
        <v>1351</v>
      </c>
    </row>
    <row r="230" spans="1:4" x14ac:dyDescent="0.35">
      <c r="A230" t="s">
        <v>1403</v>
      </c>
      <c r="B230" s="20" t="s">
        <v>1419</v>
      </c>
      <c r="C230" s="122"/>
      <c r="D230" t="s">
        <v>92</v>
      </c>
    </row>
    <row r="231" spans="1:4" x14ac:dyDescent="0.35">
      <c r="A231" t="s">
        <v>1389</v>
      </c>
      <c r="B231" s="113" t="s">
        <v>1394</v>
      </c>
      <c r="C231" s="116"/>
      <c r="D231" t="s">
        <v>86</v>
      </c>
    </row>
    <row r="232" spans="1:4" x14ac:dyDescent="0.35">
      <c r="A232" t="s">
        <v>1423</v>
      </c>
      <c r="B232" s="20" t="s">
        <v>1420</v>
      </c>
      <c r="C232" s="129"/>
      <c r="D232" t="s">
        <v>1498</v>
      </c>
    </row>
    <row r="233" spans="1:4" x14ac:dyDescent="0.35">
      <c r="A233" t="s">
        <v>1404</v>
      </c>
      <c r="B233" s="20" t="s">
        <v>1400</v>
      </c>
      <c r="C233" s="121"/>
      <c r="D233" t="s">
        <v>1499</v>
      </c>
    </row>
    <row r="234" spans="1:4" x14ac:dyDescent="0.35">
      <c r="A234" t="s">
        <v>1396</v>
      </c>
      <c r="B234" s="113" t="s">
        <v>1397</v>
      </c>
      <c r="C234" s="117"/>
      <c r="D234" t="s">
        <v>97</v>
      </c>
    </row>
    <row r="235" spans="1:4" x14ac:dyDescent="0.35">
      <c r="A235" t="s">
        <v>1405</v>
      </c>
      <c r="B235" s="20" t="s">
        <v>1401</v>
      </c>
      <c r="C235" s="123"/>
      <c r="D235" t="s">
        <v>96</v>
      </c>
    </row>
    <row r="236" spans="1:4" x14ac:dyDescent="0.35">
      <c r="A236" t="s">
        <v>1390</v>
      </c>
      <c r="B236" s="113" t="s">
        <v>1391</v>
      </c>
      <c r="C236" s="109"/>
      <c r="D236" t="s">
        <v>95</v>
      </c>
    </row>
    <row r="237" spans="1:4" x14ac:dyDescent="0.35">
      <c r="A237" t="s">
        <v>1383</v>
      </c>
      <c r="B237" s="113" t="s">
        <v>1393</v>
      </c>
      <c r="C237" s="115"/>
      <c r="D237" t="s">
        <v>94</v>
      </c>
    </row>
    <row r="239" spans="1:4" x14ac:dyDescent="0.35">
      <c r="A239" s="42" t="s">
        <v>1502</v>
      </c>
      <c r="B239" s="111"/>
      <c r="C239" s="100"/>
      <c r="D239" s="100"/>
    </row>
    <row r="240" spans="1:4" x14ac:dyDescent="0.35">
      <c r="A240" s="9" t="s">
        <v>1378</v>
      </c>
      <c r="B240" s="112" t="s">
        <v>1379</v>
      </c>
      <c r="C240" s="9" t="s">
        <v>1380</v>
      </c>
      <c r="D240" s="9" t="s">
        <v>1381</v>
      </c>
    </row>
    <row r="241" spans="1:4" x14ac:dyDescent="0.35">
      <c r="A241" t="s">
        <v>1388</v>
      </c>
      <c r="B241" s="20" t="s">
        <v>1399</v>
      </c>
      <c r="C241" s="118"/>
      <c r="D241" t="s">
        <v>1351</v>
      </c>
    </row>
    <row r="242" spans="1:4" x14ac:dyDescent="0.35">
      <c r="A242" t="s">
        <v>1406</v>
      </c>
      <c r="B242" s="20" t="s">
        <v>1402</v>
      </c>
      <c r="C242" s="124"/>
      <c r="D242" t="s">
        <v>1460</v>
      </c>
    </row>
    <row r="243" spans="1:4" x14ac:dyDescent="0.35">
      <c r="A243" t="s">
        <v>1396</v>
      </c>
      <c r="B243" s="113" t="s">
        <v>1397</v>
      </c>
      <c r="C243" s="117"/>
      <c r="D243" t="s">
        <v>91</v>
      </c>
    </row>
    <row r="244" spans="1:4" x14ac:dyDescent="0.35">
      <c r="A244" t="s">
        <v>1403</v>
      </c>
      <c r="B244" s="20" t="s">
        <v>1419</v>
      </c>
      <c r="C244" s="122"/>
      <c r="D244" t="s">
        <v>92</v>
      </c>
    </row>
    <row r="245" spans="1:4" x14ac:dyDescent="0.35">
      <c r="A245" t="s">
        <v>1389</v>
      </c>
      <c r="B245" s="113" t="s">
        <v>1394</v>
      </c>
      <c r="C245" s="116"/>
      <c r="D245" t="s">
        <v>86</v>
      </c>
    </row>
    <row r="246" spans="1:4" x14ac:dyDescent="0.35">
      <c r="A246" t="s">
        <v>1404</v>
      </c>
      <c r="B246" s="20" t="s">
        <v>1400</v>
      </c>
      <c r="C246" s="121"/>
      <c r="D246" t="s">
        <v>1500</v>
      </c>
    </row>
    <row r="247" spans="1:4" x14ac:dyDescent="0.35">
      <c r="A247" t="s">
        <v>1383</v>
      </c>
      <c r="B247" s="113" t="s">
        <v>1393</v>
      </c>
      <c r="C247" s="115"/>
      <c r="D247" t="s">
        <v>438</v>
      </c>
    </row>
    <row r="248" spans="1:4" x14ac:dyDescent="0.35">
      <c r="A248" t="s">
        <v>1469</v>
      </c>
      <c r="B248" s="113" t="s">
        <v>1471</v>
      </c>
      <c r="C248" s="131"/>
      <c r="D248" t="s">
        <v>1468</v>
      </c>
    </row>
    <row r="249" spans="1:4" x14ac:dyDescent="0.35">
      <c r="A249" t="s">
        <v>1470</v>
      </c>
      <c r="B249" s="113">
        <v>740000</v>
      </c>
      <c r="C249" s="132"/>
      <c r="D249" t="s">
        <v>1348</v>
      </c>
    </row>
    <row r="250" spans="1:4" x14ac:dyDescent="0.35">
      <c r="A250" t="s">
        <v>1390</v>
      </c>
      <c r="B250" s="113" t="s">
        <v>1391</v>
      </c>
      <c r="C250" s="109"/>
      <c r="D250" t="s">
        <v>1501</v>
      </c>
    </row>
    <row r="252" spans="1:4" x14ac:dyDescent="0.35">
      <c r="A252" s="42" t="s">
        <v>2296</v>
      </c>
      <c r="B252" s="111"/>
      <c r="C252" s="100"/>
      <c r="D252" s="100"/>
    </row>
    <row r="253" spans="1:4" x14ac:dyDescent="0.35">
      <c r="A253" s="9" t="s">
        <v>1378</v>
      </c>
      <c r="B253" s="112" t="s">
        <v>1379</v>
      </c>
      <c r="C253" s="9" t="s">
        <v>1380</v>
      </c>
      <c r="D253" s="9" t="s">
        <v>1381</v>
      </c>
    </row>
    <row r="254" spans="1:4" x14ac:dyDescent="0.35">
      <c r="A254" t="s">
        <v>1425</v>
      </c>
      <c r="B254" s="20" t="s">
        <v>1253</v>
      </c>
      <c r="C254" s="126"/>
      <c r="D254" t="s">
        <v>2304</v>
      </c>
    </row>
    <row r="255" spans="1:4" x14ac:dyDescent="0.35">
      <c r="A255" t="s">
        <v>1403</v>
      </c>
      <c r="B255" s="20" t="s">
        <v>1419</v>
      </c>
      <c r="C255" s="122"/>
      <c r="D255" t="s">
        <v>2305</v>
      </c>
    </row>
    <row r="256" spans="1:4" x14ac:dyDescent="0.35">
      <c r="A256" t="s">
        <v>1424</v>
      </c>
      <c r="B256" s="20" t="s">
        <v>1418</v>
      </c>
      <c r="C256" s="127"/>
      <c r="D256" t="s">
        <v>2306</v>
      </c>
    </row>
    <row r="257" spans="1:4" x14ac:dyDescent="0.35">
      <c r="A257" t="s">
        <v>1389</v>
      </c>
      <c r="B257" s="113" t="s">
        <v>1394</v>
      </c>
      <c r="C257" s="116"/>
      <c r="D257" t="s">
        <v>2307</v>
      </c>
    </row>
    <row r="258" spans="1:4" x14ac:dyDescent="0.35">
      <c r="A258" t="s">
        <v>1404</v>
      </c>
      <c r="B258" s="20" t="s">
        <v>1400</v>
      </c>
      <c r="C258" s="121"/>
      <c r="D258" t="s">
        <v>2308</v>
      </c>
    </row>
    <row r="259" spans="1:4" x14ac:dyDescent="0.35">
      <c r="A259" t="s">
        <v>1383</v>
      </c>
      <c r="B259" s="113" t="s">
        <v>1393</v>
      </c>
      <c r="C259" s="115"/>
      <c r="D259" t="s">
        <v>2309</v>
      </c>
    </row>
    <row r="260" spans="1:4" x14ac:dyDescent="0.35">
      <c r="A260" t="s">
        <v>1405</v>
      </c>
      <c r="B260" s="20" t="s">
        <v>1401</v>
      </c>
      <c r="C260" s="123"/>
      <c r="D260" t="s">
        <v>2310</v>
      </c>
    </row>
    <row r="261" spans="1:4" x14ac:dyDescent="0.35">
      <c r="A261" t="s">
        <v>1428</v>
      </c>
      <c r="B261" s="20" t="s">
        <v>1422</v>
      </c>
      <c r="C261" s="130"/>
      <c r="D261" t="s">
        <v>2311</v>
      </c>
    </row>
    <row r="263" spans="1:4" x14ac:dyDescent="0.35">
      <c r="A263" s="42" t="s">
        <v>1503</v>
      </c>
      <c r="B263" s="111"/>
      <c r="C263" s="100"/>
      <c r="D263" s="100"/>
    </row>
    <row r="264" spans="1:4" x14ac:dyDescent="0.35">
      <c r="A264" s="9" t="s">
        <v>1378</v>
      </c>
      <c r="B264" s="112" t="s">
        <v>1379</v>
      </c>
      <c r="C264" s="9" t="s">
        <v>1380</v>
      </c>
      <c r="D264" s="9" t="s">
        <v>1381</v>
      </c>
    </row>
    <row r="265" spans="1:4" x14ac:dyDescent="0.35">
      <c r="A265" t="s">
        <v>1388</v>
      </c>
      <c r="B265" s="20" t="s">
        <v>1399</v>
      </c>
      <c r="C265" s="118"/>
      <c r="D265" t="s">
        <v>1351</v>
      </c>
    </row>
    <row r="266" spans="1:4" x14ac:dyDescent="0.35">
      <c r="A266" t="s">
        <v>1383</v>
      </c>
      <c r="B266" s="113" t="s">
        <v>1393</v>
      </c>
      <c r="C266" s="115"/>
      <c r="D266" t="s">
        <v>438</v>
      </c>
    </row>
    <row r="267" spans="1:4" x14ac:dyDescent="0.35">
      <c r="A267" t="s">
        <v>1406</v>
      </c>
      <c r="B267" s="20" t="s">
        <v>1402</v>
      </c>
      <c r="C267" s="124"/>
      <c r="D267" t="s">
        <v>1460</v>
      </c>
    </row>
    <row r="268" spans="1:4" x14ac:dyDescent="0.35">
      <c r="A268" t="s">
        <v>1396</v>
      </c>
      <c r="B268" s="113" t="s">
        <v>1397</v>
      </c>
      <c r="C268" s="117"/>
      <c r="D268" t="s">
        <v>91</v>
      </c>
    </row>
    <row r="269" spans="1:4" x14ac:dyDescent="0.35">
      <c r="A269" t="s">
        <v>1423</v>
      </c>
      <c r="B269" s="20" t="s">
        <v>1420</v>
      </c>
      <c r="C269" s="129"/>
      <c r="D269" t="s">
        <v>1496</v>
      </c>
    </row>
    <row r="270" spans="1:4" x14ac:dyDescent="0.35">
      <c r="A270" t="s">
        <v>1469</v>
      </c>
      <c r="B270" s="113" t="s">
        <v>1471</v>
      </c>
      <c r="C270" s="131"/>
      <c r="D270" t="s">
        <v>1468</v>
      </c>
    </row>
    <row r="271" spans="1:4" x14ac:dyDescent="0.35">
      <c r="A271" t="s">
        <v>1390</v>
      </c>
      <c r="B271" s="113" t="s">
        <v>1391</v>
      </c>
      <c r="C271" s="109"/>
      <c r="D271" t="s">
        <v>1501</v>
      </c>
    </row>
    <row r="272" spans="1:4" x14ac:dyDescent="0.35">
      <c r="A272" t="s">
        <v>1404</v>
      </c>
      <c r="B272" s="20" t="s">
        <v>1400</v>
      </c>
      <c r="C272" s="121"/>
      <c r="D272" t="s">
        <v>1500</v>
      </c>
    </row>
    <row r="273" spans="1:4" x14ac:dyDescent="0.35">
      <c r="A273" t="s">
        <v>1389</v>
      </c>
      <c r="B273" s="113" t="s">
        <v>1394</v>
      </c>
      <c r="C273" s="116"/>
      <c r="D273" t="s">
        <v>86</v>
      </c>
    </row>
    <row r="274" spans="1:4" x14ac:dyDescent="0.35">
      <c r="A274" t="s">
        <v>1403</v>
      </c>
      <c r="B274" s="20" t="s">
        <v>1419</v>
      </c>
      <c r="C274" s="122"/>
      <c r="D274" t="s">
        <v>92</v>
      </c>
    </row>
    <row r="276" spans="1:4" x14ac:dyDescent="0.35">
      <c r="A276" s="42" t="s">
        <v>1477</v>
      </c>
      <c r="B276" s="111"/>
      <c r="C276" s="100"/>
      <c r="D276" s="100"/>
    </row>
    <row r="277" spans="1:4" x14ac:dyDescent="0.35">
      <c r="A277" s="9" t="s">
        <v>1378</v>
      </c>
      <c r="B277" s="112" t="s">
        <v>1379</v>
      </c>
      <c r="C277" s="9" t="s">
        <v>1380</v>
      </c>
      <c r="D277" s="9" t="s">
        <v>1381</v>
      </c>
    </row>
    <row r="278" spans="1:4" x14ac:dyDescent="0.35">
      <c r="A278" t="s">
        <v>1388</v>
      </c>
      <c r="B278" s="20" t="s">
        <v>1399</v>
      </c>
      <c r="C278" s="118"/>
      <c r="D278" t="s">
        <v>428</v>
      </c>
    </row>
    <row r="279" spans="1:4" x14ac:dyDescent="0.35">
      <c r="A279" t="s">
        <v>1427</v>
      </c>
      <c r="B279" s="20" t="s">
        <v>1421</v>
      </c>
      <c r="C279" s="128"/>
      <c r="D279" t="s">
        <v>1350</v>
      </c>
    </row>
    <row r="280" spans="1:4" x14ac:dyDescent="0.35">
      <c r="A280" t="s">
        <v>1396</v>
      </c>
      <c r="B280" s="113" t="s">
        <v>1397</v>
      </c>
      <c r="C280" s="117"/>
      <c r="D280" t="s">
        <v>91</v>
      </c>
    </row>
    <row r="281" spans="1:4" x14ac:dyDescent="0.35">
      <c r="A281" t="s">
        <v>1403</v>
      </c>
      <c r="B281" s="20" t="s">
        <v>1419</v>
      </c>
      <c r="C281" s="122"/>
      <c r="D281" t="s">
        <v>1466</v>
      </c>
    </row>
    <row r="282" spans="1:4" x14ac:dyDescent="0.35">
      <c r="A282" t="s">
        <v>1423</v>
      </c>
      <c r="B282" s="20" t="s">
        <v>1420</v>
      </c>
      <c r="C282" s="129"/>
      <c r="D282" t="s">
        <v>1467</v>
      </c>
    </row>
    <row r="283" spans="1:4" x14ac:dyDescent="0.35">
      <c r="A283" t="s">
        <v>1377</v>
      </c>
      <c r="B283" s="114" t="s">
        <v>1384</v>
      </c>
      <c r="C283" s="110"/>
      <c r="D283" t="s">
        <v>88</v>
      </c>
    </row>
    <row r="284" spans="1:4" x14ac:dyDescent="0.35">
      <c r="A284" t="s">
        <v>1405</v>
      </c>
      <c r="B284" s="20" t="s">
        <v>1401</v>
      </c>
      <c r="C284" s="123"/>
      <c r="D284" t="s">
        <v>87</v>
      </c>
    </row>
    <row r="285" spans="1:4" x14ac:dyDescent="0.35">
      <c r="A285" t="s">
        <v>1389</v>
      </c>
      <c r="B285" s="113" t="s">
        <v>1394</v>
      </c>
      <c r="C285" s="116"/>
      <c r="D285" t="s">
        <v>86</v>
      </c>
    </row>
    <row r="286" spans="1:4" x14ac:dyDescent="0.35">
      <c r="A286" t="s">
        <v>1413</v>
      </c>
      <c r="B286" s="20" t="s">
        <v>1412</v>
      </c>
      <c r="C286" s="125"/>
      <c r="D286" t="s">
        <v>435</v>
      </c>
    </row>
    <row r="287" spans="1:4" x14ac:dyDescent="0.35">
      <c r="A287" t="s">
        <v>1383</v>
      </c>
      <c r="B287" s="113" t="s">
        <v>1393</v>
      </c>
      <c r="C287" s="115"/>
      <c r="D287" t="s">
        <v>438</v>
      </c>
    </row>
    <row r="288" spans="1:4" x14ac:dyDescent="0.35">
      <c r="A288" t="s">
        <v>1470</v>
      </c>
      <c r="B288" s="113">
        <v>740000</v>
      </c>
      <c r="C288" s="132"/>
      <c r="D288" t="s">
        <v>1348</v>
      </c>
    </row>
    <row r="289" spans="1:4" x14ac:dyDescent="0.35">
      <c r="B289" s="113"/>
    </row>
    <row r="290" spans="1:4" x14ac:dyDescent="0.35">
      <c r="A290" s="42" t="s">
        <v>1477</v>
      </c>
      <c r="B290" s="111"/>
      <c r="C290" s="100"/>
      <c r="D290" s="100"/>
    </row>
    <row r="291" spans="1:4" x14ac:dyDescent="0.35">
      <c r="A291" s="9" t="s">
        <v>1378</v>
      </c>
      <c r="B291" s="112" t="s">
        <v>1379</v>
      </c>
      <c r="C291" s="9" t="s">
        <v>1380</v>
      </c>
      <c r="D291" s="9" t="s">
        <v>1381</v>
      </c>
    </row>
    <row r="292" spans="1:4" x14ac:dyDescent="0.35">
      <c r="A292" t="s">
        <v>1388</v>
      </c>
      <c r="B292" s="20" t="s">
        <v>1399</v>
      </c>
      <c r="C292" s="118"/>
      <c r="D292" s="262" t="s">
        <v>1351</v>
      </c>
    </row>
    <row r="293" spans="1:4" x14ac:dyDescent="0.35">
      <c r="A293" t="s">
        <v>1428</v>
      </c>
      <c r="B293" s="20" t="s">
        <v>1422</v>
      </c>
      <c r="C293" s="130"/>
      <c r="D293" t="s">
        <v>1459</v>
      </c>
    </row>
    <row r="294" spans="1:4" x14ac:dyDescent="0.35">
      <c r="A294" t="s">
        <v>1396</v>
      </c>
      <c r="B294" s="113" t="s">
        <v>1397</v>
      </c>
      <c r="C294" s="117"/>
      <c r="D294" t="s">
        <v>91</v>
      </c>
    </row>
    <row r="295" spans="1:4" x14ac:dyDescent="0.35">
      <c r="A295" t="s">
        <v>1390</v>
      </c>
      <c r="B295" s="113" t="s">
        <v>1391</v>
      </c>
      <c r="C295" s="109"/>
      <c r="D295" t="s">
        <v>1514</v>
      </c>
    </row>
    <row r="296" spans="1:4" x14ac:dyDescent="0.35">
      <c r="A296" t="s">
        <v>1389</v>
      </c>
      <c r="B296" s="113" t="s">
        <v>1394</v>
      </c>
      <c r="C296" s="116"/>
      <c r="D296" t="s">
        <v>86</v>
      </c>
    </row>
    <row r="297" spans="1:4" x14ac:dyDescent="0.35">
      <c r="A297" t="s">
        <v>1413</v>
      </c>
      <c r="B297" s="20" t="s">
        <v>1412</v>
      </c>
      <c r="C297" s="125"/>
      <c r="D297" t="s">
        <v>435</v>
      </c>
    </row>
    <row r="298" spans="1:4" x14ac:dyDescent="0.35">
      <c r="A298" t="s">
        <v>1383</v>
      </c>
      <c r="B298" s="113" t="s">
        <v>1393</v>
      </c>
      <c r="C298" s="115"/>
      <c r="D298" t="s">
        <v>438</v>
      </c>
    </row>
    <row r="299" spans="1:4" x14ac:dyDescent="0.35">
      <c r="A299" t="s">
        <v>1470</v>
      </c>
      <c r="B299" s="113">
        <v>740000</v>
      </c>
      <c r="C299" s="132"/>
      <c r="D299" t="s">
        <v>1348</v>
      </c>
    </row>
    <row r="300" spans="1:4" x14ac:dyDescent="0.35">
      <c r="A300" t="s">
        <v>1406</v>
      </c>
      <c r="B300" s="20" t="s">
        <v>1402</v>
      </c>
      <c r="C300" s="124"/>
      <c r="D300" t="s">
        <v>1460</v>
      </c>
    </row>
    <row r="301" spans="1:4" x14ac:dyDescent="0.35">
      <c r="A301" t="s">
        <v>1403</v>
      </c>
      <c r="B301" s="20" t="s">
        <v>1419</v>
      </c>
      <c r="C301" s="122"/>
      <c r="D301" t="s">
        <v>92</v>
      </c>
    </row>
    <row r="302" spans="1:4" x14ac:dyDescent="0.35">
      <c r="B302"/>
    </row>
    <row r="303" spans="1:4" x14ac:dyDescent="0.35">
      <c r="A303" s="42" t="s">
        <v>1625</v>
      </c>
      <c r="B303" s="111"/>
      <c r="C303" s="100"/>
      <c r="D303" s="100"/>
    </row>
    <row r="304" spans="1:4" x14ac:dyDescent="0.35">
      <c r="A304" s="9" t="s">
        <v>1378</v>
      </c>
      <c r="B304" s="112" t="s">
        <v>1379</v>
      </c>
      <c r="C304" s="9" t="s">
        <v>1380</v>
      </c>
      <c r="D304" s="9" t="s">
        <v>1381</v>
      </c>
    </row>
    <row r="305" spans="1:4" x14ac:dyDescent="0.35">
      <c r="A305" t="s">
        <v>1388</v>
      </c>
      <c r="B305" s="20" t="s">
        <v>1399</v>
      </c>
      <c r="C305" s="118"/>
      <c r="D305" t="s">
        <v>1351</v>
      </c>
    </row>
    <row r="306" spans="1:4" x14ac:dyDescent="0.35">
      <c r="A306" t="s">
        <v>1403</v>
      </c>
      <c r="B306" s="20" t="s">
        <v>1419</v>
      </c>
      <c r="C306" s="122"/>
      <c r="D306" t="s">
        <v>92</v>
      </c>
    </row>
    <row r="307" spans="1:4" x14ac:dyDescent="0.35">
      <c r="A307" t="s">
        <v>1406</v>
      </c>
      <c r="B307" s="20" t="s">
        <v>1402</v>
      </c>
      <c r="C307" s="124"/>
      <c r="D307" t="s">
        <v>1460</v>
      </c>
    </row>
    <row r="308" spans="1:4" x14ac:dyDescent="0.35">
      <c r="A308" t="s">
        <v>1427</v>
      </c>
      <c r="B308" s="20" t="s">
        <v>1421</v>
      </c>
      <c r="C308" s="128"/>
      <c r="D308" t="s">
        <v>1350</v>
      </c>
    </row>
    <row r="309" spans="1:4" x14ac:dyDescent="0.35">
      <c r="A309" t="s">
        <v>1428</v>
      </c>
      <c r="B309" s="20" t="s">
        <v>1422</v>
      </c>
      <c r="C309" s="130"/>
      <c r="D309" t="s">
        <v>1459</v>
      </c>
    </row>
    <row r="310" spans="1:4" x14ac:dyDescent="0.35">
      <c r="A310" t="s">
        <v>1396</v>
      </c>
      <c r="B310" s="113" t="s">
        <v>1397</v>
      </c>
      <c r="C310" s="117"/>
      <c r="D310" t="s">
        <v>91</v>
      </c>
    </row>
    <row r="311" spans="1:4" x14ac:dyDescent="0.35">
      <c r="A311" t="s">
        <v>1405</v>
      </c>
      <c r="B311" s="20" t="s">
        <v>1401</v>
      </c>
      <c r="C311" s="123"/>
      <c r="D311" t="s">
        <v>1516</v>
      </c>
    </row>
    <row r="312" spans="1:4" x14ac:dyDescent="0.35">
      <c r="A312" t="s">
        <v>1383</v>
      </c>
      <c r="B312" s="113" t="s">
        <v>1393</v>
      </c>
      <c r="C312" s="115"/>
      <c r="D312" t="s">
        <v>1515</v>
      </c>
    </row>
    <row r="313" spans="1:4" x14ac:dyDescent="0.35">
      <c r="A313" t="s">
        <v>1389</v>
      </c>
      <c r="B313" s="113" t="s">
        <v>1394</v>
      </c>
      <c r="C313" s="116"/>
      <c r="D313" t="s">
        <v>86</v>
      </c>
    </row>
    <row r="314" spans="1:4" x14ac:dyDescent="0.35">
      <c r="A314" t="s">
        <v>1390</v>
      </c>
      <c r="B314" s="113" t="s">
        <v>1391</v>
      </c>
      <c r="C314" s="109"/>
      <c r="D314" t="s">
        <v>1514</v>
      </c>
    </row>
    <row r="315" spans="1:4" x14ac:dyDescent="0.35">
      <c r="A315" t="s">
        <v>1470</v>
      </c>
      <c r="B315" s="113">
        <v>740000</v>
      </c>
      <c r="C315" s="132"/>
      <c r="D315" t="s">
        <v>1348</v>
      </c>
    </row>
    <row r="317" spans="1:4" x14ac:dyDescent="0.35">
      <c r="A317" s="42" t="s">
        <v>2737</v>
      </c>
      <c r="B317" s="111"/>
      <c r="C317" s="100"/>
      <c r="D317" s="100"/>
    </row>
    <row r="318" spans="1:4" x14ac:dyDescent="0.35">
      <c r="A318" s="9" t="s">
        <v>1378</v>
      </c>
      <c r="B318" s="112" t="s">
        <v>1379</v>
      </c>
      <c r="C318" s="9" t="s">
        <v>1380</v>
      </c>
      <c r="D318" s="9" t="s">
        <v>1381</v>
      </c>
    </row>
    <row r="319" spans="1:4" x14ac:dyDescent="0.35">
      <c r="A319" t="s">
        <v>1403</v>
      </c>
      <c r="B319" s="20" t="s">
        <v>1419</v>
      </c>
      <c r="C319" s="122"/>
      <c r="D319" t="s">
        <v>2738</v>
      </c>
    </row>
    <row r="320" spans="1:4" x14ac:dyDescent="0.35">
      <c r="A320" t="s">
        <v>2739</v>
      </c>
      <c r="B320" s="20" t="s">
        <v>2740</v>
      </c>
      <c r="C320" s="100"/>
      <c r="D320" t="s">
        <v>2741</v>
      </c>
    </row>
    <row r="321" spans="1:4" x14ac:dyDescent="0.35">
      <c r="A321" t="s">
        <v>1390</v>
      </c>
      <c r="B321" s="113" t="s">
        <v>1391</v>
      </c>
      <c r="C321" s="109"/>
      <c r="D321" t="s">
        <v>2742</v>
      </c>
    </row>
    <row r="322" spans="1:4" x14ac:dyDescent="0.35">
      <c r="A322" t="s">
        <v>1469</v>
      </c>
      <c r="B322" s="113" t="s">
        <v>1471</v>
      </c>
      <c r="C322" s="131"/>
      <c r="D322" t="s">
        <v>2743</v>
      </c>
    </row>
    <row r="323" spans="1:4" x14ac:dyDescent="0.35">
      <c r="A323" t="s">
        <v>2744</v>
      </c>
      <c r="B323" s="113">
        <v>808080</v>
      </c>
      <c r="C323" s="267"/>
      <c r="D323" t="s">
        <v>2745</v>
      </c>
    </row>
    <row r="324" spans="1:4" x14ac:dyDescent="0.35">
      <c r="A324" t="s">
        <v>1396</v>
      </c>
      <c r="B324" s="113" t="s">
        <v>1397</v>
      </c>
      <c r="C324" s="117"/>
      <c r="D324" t="s">
        <v>2746</v>
      </c>
    </row>
    <row r="325" spans="1:4" x14ac:dyDescent="0.35">
      <c r="A325" t="s">
        <v>1404</v>
      </c>
      <c r="B325" s="20" t="s">
        <v>1400</v>
      </c>
      <c r="C325" s="121"/>
      <c r="D325" t="s">
        <v>2747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5" sqref="A5"/>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2220</v>
      </c>
      <c r="C2" s="102" t="s">
        <v>2221</v>
      </c>
    </row>
    <row r="3" spans="1:3" x14ac:dyDescent="0.35">
      <c r="A3" t="s">
        <v>2763</v>
      </c>
      <c r="B3" t="s">
        <v>2526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C7" sqref="A6:C7"/>
    </sheetView>
  </sheetViews>
  <sheetFormatPr defaultColWidth="11.453125" defaultRowHeight="14.5" x14ac:dyDescent="0.35"/>
  <cols>
    <col min="1" max="1" width="11.1796875" customWidth="1"/>
    <col min="2" max="2" width="25.1796875" customWidth="1"/>
    <col min="3" max="3" width="10.1796875" style="218" customWidth="1"/>
    <col min="4" max="33" width="10.1796875" customWidth="1"/>
  </cols>
  <sheetData>
    <row r="1" spans="1:33" x14ac:dyDescent="0.35">
      <c r="A1" s="214" t="s">
        <v>2339</v>
      </c>
      <c r="B1" s="215" t="s">
        <v>2360</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15"/>
  <sheetViews>
    <sheetView topLeftCell="A5" workbookViewId="0">
      <selection activeCell="A8" sqref="A8:XFD15"/>
    </sheetView>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214" t="s">
        <v>2339</v>
      </c>
      <c r="B1" s="215" t="s">
        <v>2340</v>
      </c>
      <c r="C1" s="215" t="s">
        <v>2341</v>
      </c>
      <c r="D1" s="215" t="s">
        <v>2342</v>
      </c>
      <c r="E1" s="215" t="s">
        <v>2343</v>
      </c>
      <c r="F1" s="216" t="s">
        <v>2344</v>
      </c>
    </row>
    <row r="2" spans="1:6" ht="29" x14ac:dyDescent="0.35">
      <c r="A2" s="1" t="s">
        <v>2570</v>
      </c>
      <c r="B2" s="1" t="s">
        <v>2556</v>
      </c>
      <c r="C2" s="1">
        <v>2030</v>
      </c>
      <c r="D2" s="5">
        <v>2170</v>
      </c>
      <c r="E2" s="5">
        <v>2210</v>
      </c>
      <c r="F2" t="s">
        <v>2575</v>
      </c>
    </row>
    <row r="3" spans="1:6" ht="29" x14ac:dyDescent="0.35">
      <c r="A3" s="1" t="s">
        <v>2570</v>
      </c>
      <c r="B3" s="1" t="s">
        <v>2555</v>
      </c>
      <c r="C3" s="1">
        <v>2040</v>
      </c>
      <c r="D3" s="5">
        <v>456</v>
      </c>
      <c r="E3" s="5">
        <v>506</v>
      </c>
      <c r="F3" t="s">
        <v>2574</v>
      </c>
    </row>
    <row r="4" spans="1:6" ht="29" x14ac:dyDescent="0.35">
      <c r="A4" s="1" t="s">
        <v>2569</v>
      </c>
      <c r="B4" s="1" t="s">
        <v>2556</v>
      </c>
      <c r="C4" s="1">
        <v>2030</v>
      </c>
      <c r="D4" s="5">
        <v>2072</v>
      </c>
      <c r="E4" s="5">
        <v>2112</v>
      </c>
      <c r="F4" t="s">
        <v>2572</v>
      </c>
    </row>
    <row r="5" spans="1:6" ht="29" x14ac:dyDescent="0.35">
      <c r="A5" s="1" t="s">
        <v>2569</v>
      </c>
      <c r="B5" s="1" t="s">
        <v>2555</v>
      </c>
      <c r="C5" s="1">
        <v>2040</v>
      </c>
      <c r="D5" s="5">
        <v>445</v>
      </c>
      <c r="E5" s="5">
        <v>485</v>
      </c>
      <c r="F5" t="s">
        <v>2573</v>
      </c>
    </row>
    <row r="6" spans="1:6" ht="43.5" x14ac:dyDescent="0.35">
      <c r="A6" s="1" t="s">
        <v>2576</v>
      </c>
      <c r="B6" s="1" t="s">
        <v>2578</v>
      </c>
      <c r="C6" s="1">
        <v>2030</v>
      </c>
      <c r="D6" s="39">
        <f>'Target Calculations'!P12*0.99</f>
        <v>11427.347249999999</v>
      </c>
      <c r="E6" s="39">
        <f>'Target Calculations'!P12*1.01</f>
        <v>11658.20275</v>
      </c>
      <c r="F6" t="s">
        <v>2597</v>
      </c>
    </row>
    <row r="7" spans="1:6" ht="43.5" x14ac:dyDescent="0.35">
      <c r="A7" s="1" t="s">
        <v>2577</v>
      </c>
      <c r="B7" s="1" t="s">
        <v>2581</v>
      </c>
      <c r="C7" s="1">
        <v>2030</v>
      </c>
      <c r="D7" s="39">
        <f>'Target Calculations'!P16*0.99</f>
        <v>8784.9530999999988</v>
      </c>
      <c r="E7" s="39">
        <f>'Target Calculations'!P16*1.01</f>
        <v>8962.4268999999986</v>
      </c>
      <c r="F7" t="s">
        <v>2596</v>
      </c>
    </row>
    <row r="8" spans="1:6" x14ac:dyDescent="0.35">
      <c r="A8" s="1"/>
      <c r="B8" s="1"/>
      <c r="C8" s="1"/>
      <c r="D8" s="5"/>
      <c r="E8" s="5"/>
    </row>
    <row r="9" spans="1:6" x14ac:dyDescent="0.35">
      <c r="A9" s="1"/>
      <c r="B9" s="1"/>
      <c r="C9" s="1"/>
      <c r="D9" s="5"/>
      <c r="E9" s="5"/>
    </row>
    <row r="10" spans="1:6" x14ac:dyDescent="0.35">
      <c r="A10" s="1"/>
      <c r="B10" s="1"/>
      <c r="C10" s="1"/>
      <c r="D10" s="5"/>
      <c r="E10" s="5"/>
    </row>
    <row r="11" spans="1:6" x14ac:dyDescent="0.35">
      <c r="A11" s="1"/>
      <c r="B11" s="1"/>
      <c r="C11" s="1"/>
      <c r="D11" s="5"/>
      <c r="E11" s="5"/>
    </row>
    <row r="12" spans="1:6" x14ac:dyDescent="0.35">
      <c r="A12" s="1"/>
      <c r="B12" s="1"/>
      <c r="C12" s="1"/>
      <c r="D12" s="5"/>
      <c r="E12" s="5"/>
    </row>
    <row r="13" spans="1:6" x14ac:dyDescent="0.35">
      <c r="A13" s="1"/>
      <c r="B13" s="1"/>
      <c r="C13" s="1"/>
      <c r="D13" s="5"/>
      <c r="E13" s="5"/>
    </row>
    <row r="14" spans="1:6" x14ac:dyDescent="0.35">
      <c r="A14" s="1"/>
      <c r="B14" s="1"/>
      <c r="C14" s="1"/>
      <c r="D14" s="5"/>
      <c r="E14" s="5"/>
    </row>
    <row r="15" spans="1:6" x14ac:dyDescent="0.35">
      <c r="A15" s="1"/>
      <c r="B15" s="1"/>
      <c r="C15" s="1"/>
      <c r="D15" s="5"/>
      <c r="E15"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81640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82" t="s">
        <v>2456</v>
      </c>
      <c r="B1" s="282"/>
      <c r="C1" s="282"/>
      <c r="D1" s="282"/>
      <c r="E1" s="282"/>
      <c r="F1" s="226"/>
      <c r="G1" s="226"/>
      <c r="H1" s="226"/>
      <c r="I1" s="226"/>
      <c r="J1" s="159" t="s">
        <v>2457</v>
      </c>
      <c r="O1" s="224" t="s">
        <v>2451</v>
      </c>
    </row>
    <row r="2" spans="1:21" ht="15.5" x14ac:dyDescent="0.35">
      <c r="A2" s="165" t="s">
        <v>494</v>
      </c>
      <c r="B2" s="227"/>
      <c r="C2" s="227"/>
      <c r="D2" s="227"/>
      <c r="E2" s="227"/>
      <c r="F2" s="226"/>
      <c r="G2" s="226"/>
      <c r="H2" s="226"/>
      <c r="I2" s="226"/>
      <c r="J2" s="159" t="s">
        <v>2458</v>
      </c>
      <c r="O2" t="s">
        <v>2452</v>
      </c>
      <c r="P2" t="s">
        <v>2453</v>
      </c>
      <c r="U2">
        <v>0.55000000000000004</v>
      </c>
    </row>
    <row r="3" spans="1:21" x14ac:dyDescent="0.35">
      <c r="A3" s="226"/>
      <c r="B3" s="226"/>
      <c r="C3" s="226"/>
      <c r="D3" s="226"/>
      <c r="E3" s="226"/>
      <c r="F3" s="226"/>
      <c r="G3" s="226"/>
      <c r="H3" s="226"/>
      <c r="I3" s="226"/>
      <c r="J3" s="159" t="s">
        <v>2459</v>
      </c>
      <c r="O3">
        <v>1990</v>
      </c>
      <c r="P3" s="225">
        <v>4867</v>
      </c>
      <c r="Q3" t="s">
        <v>2454</v>
      </c>
      <c r="U3">
        <v>0.9</v>
      </c>
    </row>
    <row r="4" spans="1:21" x14ac:dyDescent="0.35">
      <c r="A4" s="226"/>
      <c r="B4" s="226"/>
      <c r="C4" s="226"/>
      <c r="D4" s="226"/>
      <c r="E4" s="226"/>
      <c r="F4" s="226"/>
      <c r="G4" s="226"/>
      <c r="H4" s="226"/>
      <c r="I4" s="226"/>
      <c r="J4" s="228"/>
      <c r="O4">
        <v>2030</v>
      </c>
      <c r="P4" s="39">
        <f>P3-(P3*U2)</f>
        <v>2190.1499999999996</v>
      </c>
      <c r="Q4" t="s">
        <v>2454</v>
      </c>
    </row>
    <row r="5" spans="1:21" ht="46" x14ac:dyDescent="0.35">
      <c r="A5" s="229" t="s">
        <v>522</v>
      </c>
      <c r="B5" s="230" t="s">
        <v>532</v>
      </c>
      <c r="C5" s="230" t="s">
        <v>469</v>
      </c>
      <c r="D5" s="230" t="s">
        <v>470</v>
      </c>
      <c r="E5" s="230" t="s">
        <v>2460</v>
      </c>
      <c r="F5" s="230" t="s">
        <v>2461</v>
      </c>
      <c r="G5" s="230" t="s">
        <v>488</v>
      </c>
      <c r="H5" s="231" t="s">
        <v>2462</v>
      </c>
      <c r="I5" s="230" t="s">
        <v>520</v>
      </c>
      <c r="J5" s="230" t="s">
        <v>2463</v>
      </c>
      <c r="O5">
        <v>2040</v>
      </c>
      <c r="P5" s="39">
        <f>P3-(P3*U3)</f>
        <v>486.69999999999982</v>
      </c>
    </row>
    <row r="6" spans="1:21" ht="15" thickBot="1" x14ac:dyDescent="0.4">
      <c r="A6" s="232" t="s">
        <v>523</v>
      </c>
      <c r="B6" s="283" t="s">
        <v>2464</v>
      </c>
      <c r="C6" s="284"/>
      <c r="D6" s="284"/>
      <c r="E6" s="284"/>
      <c r="F6" s="284"/>
      <c r="G6" s="284"/>
      <c r="H6" s="284"/>
      <c r="I6" s="284"/>
      <c r="J6" s="285"/>
    </row>
    <row r="7" spans="1:21" ht="15" thickTop="1" x14ac:dyDescent="0.35">
      <c r="A7" s="233" t="s">
        <v>2465</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2566</v>
      </c>
      <c r="P7" t="s">
        <v>2567</v>
      </c>
    </row>
    <row r="8" spans="1:21" x14ac:dyDescent="0.35">
      <c r="A8" s="235" t="s">
        <v>2466</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5">
      <c r="A9" s="236" t="s">
        <v>2467</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5">
      <c r="A10" s="237" t="s">
        <v>2468</v>
      </c>
      <c r="B10" s="234">
        <v>1434674.4049809792</v>
      </c>
      <c r="C10" s="234">
        <v>1032.9878891034887</v>
      </c>
      <c r="D10" s="234">
        <v>6343.0637600165155</v>
      </c>
      <c r="E10" s="201" t="s">
        <v>184</v>
      </c>
      <c r="F10" s="201" t="s">
        <v>184</v>
      </c>
      <c r="G10" s="201" t="s">
        <v>184</v>
      </c>
      <c r="H10" s="201" t="s">
        <v>184</v>
      </c>
      <c r="I10" s="201" t="s">
        <v>184</v>
      </c>
      <c r="J10" s="234">
        <v>1442050.4566300991</v>
      </c>
      <c r="O10" t="s">
        <v>2579</v>
      </c>
      <c r="T10" t="s">
        <v>2584</v>
      </c>
    </row>
    <row r="11" spans="1:21" x14ac:dyDescent="0.35">
      <c r="A11" s="237" t="s">
        <v>2469</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2582</v>
      </c>
      <c r="T11">
        <f>11630000000000*10^-12</f>
        <v>11.629999999999999</v>
      </c>
    </row>
    <row r="12" spans="1:21" x14ac:dyDescent="0.35">
      <c r="A12" s="237" t="s">
        <v>2470</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2583</v>
      </c>
    </row>
    <row r="13" spans="1:21" x14ac:dyDescent="0.35">
      <c r="A13" s="237" t="s">
        <v>2471</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5">
      <c r="A14" s="237" t="s">
        <v>2472</v>
      </c>
      <c r="B14" s="234">
        <v>21545.150831198331</v>
      </c>
      <c r="C14" s="234">
        <v>333.78236995185432</v>
      </c>
      <c r="D14" s="234">
        <v>174.1993457969333</v>
      </c>
      <c r="E14" s="201" t="s">
        <v>184</v>
      </c>
      <c r="F14" s="201" t="s">
        <v>184</v>
      </c>
      <c r="G14" s="201" t="s">
        <v>184</v>
      </c>
      <c r="H14" s="201" t="s">
        <v>184</v>
      </c>
      <c r="I14" s="201" t="s">
        <v>184</v>
      </c>
      <c r="J14" s="234">
        <v>22053.132546947119</v>
      </c>
      <c r="O14" t="s">
        <v>2580</v>
      </c>
    </row>
    <row r="15" spans="1:21" x14ac:dyDescent="0.35">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2582</v>
      </c>
    </row>
    <row r="16" spans="1:21" x14ac:dyDescent="0.35">
      <c r="A16" s="237" t="s">
        <v>2473</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2583</v>
      </c>
    </row>
    <row r="17" spans="1:16" x14ac:dyDescent="0.35">
      <c r="A17" s="237" t="s">
        <v>2474</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5">
      <c r="A18" s="238" t="s">
        <v>2475</v>
      </c>
      <c r="B18" s="234" t="s">
        <v>484</v>
      </c>
      <c r="C18" s="201" t="s">
        <v>184</v>
      </c>
      <c r="D18" s="201" t="s">
        <v>184</v>
      </c>
      <c r="E18" s="201" t="s">
        <v>184</v>
      </c>
      <c r="F18" s="201" t="s">
        <v>184</v>
      </c>
      <c r="G18" s="201" t="s">
        <v>184</v>
      </c>
      <c r="H18" s="201" t="s">
        <v>184</v>
      </c>
      <c r="I18" s="201" t="s">
        <v>184</v>
      </c>
      <c r="J18" s="234" t="s">
        <v>484</v>
      </c>
      <c r="O18" t="s">
        <v>2586</v>
      </c>
      <c r="P18" s="209" t="s">
        <v>2585</v>
      </c>
    </row>
    <row r="19" spans="1:16" x14ac:dyDescent="0.35">
      <c r="A19" s="235" t="s">
        <v>2476</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5">
      <c r="A20" s="238" t="s">
        <v>2477</v>
      </c>
      <c r="B20" s="234">
        <v>134060.96263845492</v>
      </c>
      <c r="C20" s="201" t="s">
        <v>184</v>
      </c>
      <c r="D20" s="201" t="s">
        <v>184</v>
      </c>
      <c r="E20" s="201" t="s">
        <v>184</v>
      </c>
      <c r="F20" s="201" t="s">
        <v>184</v>
      </c>
      <c r="G20" s="201" t="s">
        <v>184</v>
      </c>
      <c r="H20" s="201" t="s">
        <v>184</v>
      </c>
      <c r="I20" s="201" t="s">
        <v>184</v>
      </c>
      <c r="J20" s="234">
        <v>134060.96263845492</v>
      </c>
      <c r="K20" t="s">
        <v>2455</v>
      </c>
      <c r="L20" t="s">
        <v>2518</v>
      </c>
    </row>
    <row r="21" spans="1:16" x14ac:dyDescent="0.35">
      <c r="A21" s="238" t="s">
        <v>2478</v>
      </c>
      <c r="B21" s="234">
        <v>51281.034113690999</v>
      </c>
      <c r="C21" s="234">
        <v>1280.460552968452</v>
      </c>
      <c r="D21" s="234">
        <v>78581.48269004513</v>
      </c>
      <c r="E21" s="234">
        <v>12809.4526634704</v>
      </c>
      <c r="F21" s="234">
        <v>3955.4192101203689</v>
      </c>
      <c r="G21" s="234">
        <v>1902.2075</v>
      </c>
      <c r="H21" s="234">
        <v>4669.7150000000001</v>
      </c>
      <c r="I21" s="234" t="s">
        <v>2479</v>
      </c>
      <c r="J21" s="234">
        <v>154479.77173029535</v>
      </c>
    </row>
    <row r="22" spans="1:16" x14ac:dyDescent="0.35">
      <c r="A22" s="238" t="s">
        <v>493</v>
      </c>
      <c r="B22" s="234">
        <v>114918.21190241915</v>
      </c>
      <c r="C22" s="234">
        <v>434.66620495995591</v>
      </c>
      <c r="D22" s="234">
        <v>23.6047425</v>
      </c>
      <c r="E22" s="234" t="s">
        <v>1988</v>
      </c>
      <c r="F22" s="234">
        <v>17302.728840881602</v>
      </c>
      <c r="G22" s="234">
        <v>1231.5086287500001</v>
      </c>
      <c r="H22" s="234" t="s">
        <v>484</v>
      </c>
      <c r="I22" s="234" t="s">
        <v>484</v>
      </c>
      <c r="J22" s="234">
        <v>133910.7203195107</v>
      </c>
    </row>
    <row r="23" spans="1:16" ht="103.5" x14ac:dyDescent="0.35">
      <c r="A23" s="239" t="s">
        <v>2480</v>
      </c>
      <c r="B23" s="234">
        <v>9494.7433780298506</v>
      </c>
      <c r="C23" s="234">
        <v>2.4374127628082398</v>
      </c>
      <c r="D23" s="234">
        <v>3.3946075393097002</v>
      </c>
      <c r="E23" s="201" t="s">
        <v>184</v>
      </c>
      <c r="F23" s="201" t="s">
        <v>184</v>
      </c>
      <c r="G23" s="201" t="s">
        <v>184</v>
      </c>
      <c r="H23" s="201" t="s">
        <v>184</v>
      </c>
      <c r="I23" s="201" t="s">
        <v>184</v>
      </c>
      <c r="J23" s="234">
        <v>9500.5753983319701</v>
      </c>
    </row>
    <row r="24" spans="1:16" ht="57.5" x14ac:dyDescent="0.35">
      <c r="A24" s="239" t="s">
        <v>2481</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69" x14ac:dyDescent="0.35">
      <c r="A25" s="239" t="s">
        <v>2482</v>
      </c>
      <c r="B25" s="201" t="s">
        <v>184</v>
      </c>
      <c r="C25" s="201" t="s">
        <v>184</v>
      </c>
      <c r="D25" s="201" t="s">
        <v>184</v>
      </c>
      <c r="E25" s="234">
        <v>6.1275051272882699</v>
      </c>
      <c r="F25" s="234" t="s">
        <v>1988</v>
      </c>
      <c r="G25" s="234" t="s">
        <v>478</v>
      </c>
      <c r="H25" s="234" t="s">
        <v>484</v>
      </c>
      <c r="I25" s="234" t="s">
        <v>478</v>
      </c>
      <c r="J25" s="234">
        <v>6.1275051272882699</v>
      </c>
    </row>
    <row r="26" spans="1:16" ht="69" x14ac:dyDescent="0.35">
      <c r="A26" s="239" t="s">
        <v>2483</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5">
      <c r="A27" s="238" t="s">
        <v>2484</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5">
      <c r="A28" s="240" t="s">
        <v>2485</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5">
      <c r="A29" s="236" t="s">
        <v>2486</v>
      </c>
      <c r="B29" s="201" t="s">
        <v>184</v>
      </c>
      <c r="C29" s="234">
        <v>237020.07631632252</v>
      </c>
      <c r="D29" s="201" t="s">
        <v>184</v>
      </c>
      <c r="E29" s="201" t="s">
        <v>184</v>
      </c>
      <c r="F29" s="201" t="s">
        <v>184</v>
      </c>
      <c r="G29" s="201" t="s">
        <v>184</v>
      </c>
      <c r="H29" s="201" t="s">
        <v>184</v>
      </c>
      <c r="I29" s="201" t="s">
        <v>184</v>
      </c>
      <c r="J29" s="234">
        <v>237020.07631632252</v>
      </c>
    </row>
    <row r="30" spans="1:16" x14ac:dyDescent="0.35">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5">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5">
      <c r="A32" s="236" t="s">
        <v>2487</v>
      </c>
      <c r="B32" s="201" t="s">
        <v>184</v>
      </c>
      <c r="C32" s="234" t="s">
        <v>2488</v>
      </c>
      <c r="D32" s="234">
        <v>148363.52218969539</v>
      </c>
      <c r="E32" s="201" t="s">
        <v>184</v>
      </c>
      <c r="F32" s="201" t="s">
        <v>184</v>
      </c>
      <c r="G32" s="201" t="s">
        <v>184</v>
      </c>
      <c r="H32" s="201" t="s">
        <v>184</v>
      </c>
      <c r="I32" s="201" t="s">
        <v>184</v>
      </c>
      <c r="J32" s="234">
        <v>148363.52218969539</v>
      </c>
    </row>
    <row r="33" spans="1:10" x14ac:dyDescent="0.35">
      <c r="A33" s="236" t="s">
        <v>526</v>
      </c>
      <c r="B33" s="201" t="s">
        <v>184</v>
      </c>
      <c r="C33" s="234" t="s">
        <v>478</v>
      </c>
      <c r="D33" s="234" t="s">
        <v>478</v>
      </c>
      <c r="E33" s="201" t="s">
        <v>184</v>
      </c>
      <c r="F33" s="201" t="s">
        <v>184</v>
      </c>
      <c r="G33" s="201" t="s">
        <v>184</v>
      </c>
      <c r="H33" s="201" t="s">
        <v>184</v>
      </c>
      <c r="I33" s="201" t="s">
        <v>184</v>
      </c>
      <c r="J33" s="234" t="s">
        <v>478</v>
      </c>
    </row>
    <row r="34" spans="1:10" x14ac:dyDescent="0.35">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5">
      <c r="A35" s="236" t="s">
        <v>2489</v>
      </c>
      <c r="B35" s="234">
        <v>9435.2108880463602</v>
      </c>
      <c r="C35" s="201" t="s">
        <v>184</v>
      </c>
      <c r="D35" s="201" t="s">
        <v>184</v>
      </c>
      <c r="E35" s="201" t="s">
        <v>184</v>
      </c>
      <c r="F35" s="201" t="s">
        <v>184</v>
      </c>
      <c r="G35" s="201" t="s">
        <v>184</v>
      </c>
      <c r="H35" s="201" t="s">
        <v>184</v>
      </c>
      <c r="I35" s="201" t="s">
        <v>184</v>
      </c>
      <c r="J35" s="234">
        <v>9435.2108880463602</v>
      </c>
    </row>
    <row r="36" spans="1:10" x14ac:dyDescent="0.35">
      <c r="A36" s="236" t="s">
        <v>2490</v>
      </c>
      <c r="B36" s="234">
        <v>3635.2013377314724</v>
      </c>
      <c r="C36" s="201" t="s">
        <v>184</v>
      </c>
      <c r="D36" s="201" t="s">
        <v>184</v>
      </c>
      <c r="E36" s="201" t="s">
        <v>184</v>
      </c>
      <c r="F36" s="201" t="s">
        <v>184</v>
      </c>
      <c r="G36" s="201" t="s">
        <v>184</v>
      </c>
      <c r="H36" s="201" t="s">
        <v>184</v>
      </c>
      <c r="I36" s="201" t="s">
        <v>184</v>
      </c>
      <c r="J36" s="234">
        <v>3635.2013377314724</v>
      </c>
    </row>
    <row r="37" spans="1:10" x14ac:dyDescent="0.35">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5">
      <c r="A38" s="236" t="s">
        <v>2491</v>
      </c>
      <c r="B38" s="234" t="s">
        <v>2479</v>
      </c>
      <c r="C38" s="234">
        <v>0.30901557909796001</v>
      </c>
      <c r="D38" s="234">
        <v>0.1107097482644</v>
      </c>
      <c r="E38" s="201" t="s">
        <v>184</v>
      </c>
      <c r="F38" s="201" t="s">
        <v>184</v>
      </c>
      <c r="G38" s="201" t="s">
        <v>184</v>
      </c>
      <c r="H38" s="201" t="s">
        <v>184</v>
      </c>
      <c r="I38" s="201" t="s">
        <v>184</v>
      </c>
      <c r="J38" s="234">
        <v>0.41972532736236001</v>
      </c>
    </row>
    <row r="39" spans="1:10" x14ac:dyDescent="0.35">
      <c r="A39" s="235" t="s">
        <v>2492</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5">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5">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5">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5">
      <c r="A43" s="236" t="s">
        <v>2493</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5">
      <c r="A44" s="236" t="s">
        <v>2494</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5">
      <c r="A45" s="236" t="s">
        <v>2495</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5">
      <c r="A46" s="236" t="s">
        <v>2496</v>
      </c>
      <c r="B46" s="234">
        <v>-28665.884383692635</v>
      </c>
      <c r="C46" s="201" t="s">
        <v>184</v>
      </c>
      <c r="D46" s="201" t="s">
        <v>184</v>
      </c>
      <c r="E46" s="201" t="s">
        <v>184</v>
      </c>
      <c r="F46" s="201" t="s">
        <v>184</v>
      </c>
      <c r="G46" s="201" t="s">
        <v>184</v>
      </c>
      <c r="H46" s="201" t="s">
        <v>184</v>
      </c>
      <c r="I46" s="201" t="s">
        <v>184</v>
      </c>
      <c r="J46" s="234">
        <v>-28665.884383692635</v>
      </c>
    </row>
    <row r="47" spans="1:10" x14ac:dyDescent="0.35">
      <c r="A47" s="236" t="s">
        <v>2497</v>
      </c>
      <c r="B47" s="234" t="s">
        <v>2498</v>
      </c>
      <c r="C47" s="234" t="s">
        <v>2498</v>
      </c>
      <c r="D47" s="234">
        <v>93.41025492</v>
      </c>
      <c r="E47" s="201" t="s">
        <v>184</v>
      </c>
      <c r="F47" s="201" t="s">
        <v>184</v>
      </c>
      <c r="G47" s="201" t="s">
        <v>184</v>
      </c>
      <c r="H47" s="201" t="s">
        <v>184</v>
      </c>
      <c r="I47" s="201" t="s">
        <v>184</v>
      </c>
      <c r="J47" s="234">
        <v>93.41025492</v>
      </c>
    </row>
    <row r="48" spans="1:10" x14ac:dyDescent="0.35">
      <c r="A48" s="235" t="s">
        <v>2499</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5">
      <c r="A49" s="236" t="s">
        <v>2500</v>
      </c>
      <c r="B49" s="234" t="s">
        <v>476</v>
      </c>
      <c r="C49" s="234">
        <v>137074.22272206927</v>
      </c>
      <c r="D49" s="201" t="s">
        <v>184</v>
      </c>
      <c r="E49" s="201" t="s">
        <v>184</v>
      </c>
      <c r="F49" s="201" t="s">
        <v>184</v>
      </c>
      <c r="G49" s="201" t="s">
        <v>184</v>
      </c>
      <c r="H49" s="201" t="s">
        <v>184</v>
      </c>
      <c r="I49" s="201" t="s">
        <v>184</v>
      </c>
      <c r="J49" s="234">
        <v>137074.22272206927</v>
      </c>
    </row>
    <row r="50" spans="1:10" x14ac:dyDescent="0.35">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0.5" x14ac:dyDescent="0.35">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5">
      <c r="A52" s="236" t="s">
        <v>2501</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5">
      <c r="A53" s="236" t="s">
        <v>2502</v>
      </c>
      <c r="B53" s="234">
        <v>21.783594957120901</v>
      </c>
      <c r="C53" s="234">
        <v>52.201049348827681</v>
      </c>
      <c r="D53" s="234" t="s">
        <v>2503</v>
      </c>
      <c r="E53" s="201" t="s">
        <v>184</v>
      </c>
      <c r="F53" s="201" t="s">
        <v>184</v>
      </c>
      <c r="G53" s="201" t="s">
        <v>184</v>
      </c>
      <c r="H53" s="201" t="s">
        <v>184</v>
      </c>
      <c r="I53" s="201" t="s">
        <v>184</v>
      </c>
      <c r="J53" s="234">
        <v>73.984644305948578</v>
      </c>
    </row>
    <row r="54" spans="1:10" x14ac:dyDescent="0.35">
      <c r="A54" s="235" t="s">
        <v>2504</v>
      </c>
      <c r="B54" s="234" t="s">
        <v>2479</v>
      </c>
      <c r="C54" s="234" t="s">
        <v>2479</v>
      </c>
      <c r="D54" s="234" t="s">
        <v>2479</v>
      </c>
      <c r="E54" s="234" t="s">
        <v>2479</v>
      </c>
      <c r="F54" s="234" t="s">
        <v>2479</v>
      </c>
      <c r="G54" s="234" t="s">
        <v>2479</v>
      </c>
      <c r="H54" s="234" t="s">
        <v>2479</v>
      </c>
      <c r="I54" s="234" t="s">
        <v>2479</v>
      </c>
      <c r="J54" s="234" t="s">
        <v>484</v>
      </c>
    </row>
    <row r="55" spans="1:10" x14ac:dyDescent="0.35">
      <c r="A55" s="226"/>
      <c r="B55" s="242"/>
      <c r="C55" s="242"/>
      <c r="D55" s="242"/>
      <c r="E55" s="242"/>
      <c r="F55" s="242"/>
      <c r="G55" s="242"/>
      <c r="H55" s="242"/>
      <c r="I55" s="242"/>
      <c r="J55" s="242"/>
    </row>
    <row r="56" spans="1:10" x14ac:dyDescent="0.35">
      <c r="A56" s="240" t="s">
        <v>2505</v>
      </c>
      <c r="B56" s="201" t="s">
        <v>184</v>
      </c>
      <c r="C56" s="201" t="s">
        <v>184</v>
      </c>
      <c r="D56" s="201" t="s">
        <v>184</v>
      </c>
      <c r="E56" s="201" t="s">
        <v>184</v>
      </c>
      <c r="F56" s="201" t="s">
        <v>184</v>
      </c>
      <c r="G56" s="201" t="s">
        <v>184</v>
      </c>
      <c r="H56" s="201" t="s">
        <v>184</v>
      </c>
      <c r="I56" s="201" t="s">
        <v>184</v>
      </c>
      <c r="J56" s="201" t="s">
        <v>184</v>
      </c>
    </row>
    <row r="57" spans="1:10" x14ac:dyDescent="0.35">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5">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5">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5">
      <c r="A60" s="244" t="s">
        <v>483</v>
      </c>
      <c r="B60" s="234">
        <v>0.66779999999999995</v>
      </c>
      <c r="C60" s="234" t="s">
        <v>2506</v>
      </c>
      <c r="D60" s="234" t="s">
        <v>2506</v>
      </c>
      <c r="E60" s="201" t="s">
        <v>184</v>
      </c>
      <c r="F60" s="201" t="s">
        <v>184</v>
      </c>
      <c r="G60" s="201" t="s">
        <v>184</v>
      </c>
      <c r="H60" s="201" t="s">
        <v>184</v>
      </c>
      <c r="I60" s="201" t="s">
        <v>184</v>
      </c>
      <c r="J60" s="234">
        <v>0.66779999999999995</v>
      </c>
    </row>
    <row r="61" spans="1:10" x14ac:dyDescent="0.35">
      <c r="A61" s="240" t="s">
        <v>2507</v>
      </c>
      <c r="B61" s="234">
        <v>210441.2363234965</v>
      </c>
      <c r="C61" s="201" t="s">
        <v>184</v>
      </c>
      <c r="D61" s="201" t="s">
        <v>184</v>
      </c>
      <c r="E61" s="201" t="s">
        <v>184</v>
      </c>
      <c r="F61" s="201" t="s">
        <v>184</v>
      </c>
      <c r="G61" s="201" t="s">
        <v>184</v>
      </c>
      <c r="H61" s="201" t="s">
        <v>184</v>
      </c>
      <c r="I61" s="201" t="s">
        <v>184</v>
      </c>
      <c r="J61" s="234">
        <v>210441.2363234965</v>
      </c>
    </row>
    <row r="62" spans="1:10" x14ac:dyDescent="0.35">
      <c r="A62" s="244" t="s">
        <v>2508</v>
      </c>
      <c r="B62" s="234" t="s">
        <v>533</v>
      </c>
      <c r="C62" s="201" t="s">
        <v>184</v>
      </c>
      <c r="D62" s="201" t="s">
        <v>184</v>
      </c>
      <c r="E62" s="201" t="s">
        <v>184</v>
      </c>
      <c r="F62" s="201" t="s">
        <v>184</v>
      </c>
      <c r="G62" s="201" t="s">
        <v>184</v>
      </c>
      <c r="H62" s="201" t="s">
        <v>184</v>
      </c>
      <c r="I62" s="201" t="s">
        <v>184</v>
      </c>
      <c r="J62" s="234" t="s">
        <v>533</v>
      </c>
    </row>
    <row r="63" spans="1:10" x14ac:dyDescent="0.35">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5">
      <c r="A64" s="246" t="s">
        <v>2509</v>
      </c>
      <c r="B64" s="201" t="s">
        <v>184</v>
      </c>
      <c r="C64" s="201" t="s">
        <v>184</v>
      </c>
      <c r="D64" s="234">
        <v>10461.147973493769</v>
      </c>
      <c r="E64" s="201" t="s">
        <v>184</v>
      </c>
      <c r="F64" s="201" t="s">
        <v>184</v>
      </c>
      <c r="G64" s="201" t="s">
        <v>184</v>
      </c>
      <c r="H64" s="201" t="s">
        <v>184</v>
      </c>
      <c r="I64" s="201" t="s">
        <v>184</v>
      </c>
      <c r="J64" s="201" t="s">
        <v>184</v>
      </c>
    </row>
    <row r="65" spans="1:10" x14ac:dyDescent="0.35">
      <c r="A65" s="244" t="s">
        <v>2510</v>
      </c>
      <c r="B65" s="234">
        <v>6444.1498857276692</v>
      </c>
      <c r="C65" s="201" t="s">
        <v>184</v>
      </c>
      <c r="D65" s="201" t="s">
        <v>184</v>
      </c>
      <c r="E65" s="201" t="s">
        <v>184</v>
      </c>
      <c r="F65" s="201" t="s">
        <v>184</v>
      </c>
      <c r="G65" s="201" t="s">
        <v>184</v>
      </c>
      <c r="H65" s="201" t="s">
        <v>184</v>
      </c>
      <c r="I65" s="201" t="s">
        <v>184</v>
      </c>
      <c r="J65" s="201" t="s">
        <v>184</v>
      </c>
    </row>
    <row r="66" spans="1:10" x14ac:dyDescent="0.35">
      <c r="A66" s="273" t="s">
        <v>2511</v>
      </c>
      <c r="B66" s="274" t="s">
        <v>184</v>
      </c>
      <c r="C66" s="274" t="s">
        <v>184</v>
      </c>
      <c r="D66" s="274" t="s">
        <v>184</v>
      </c>
      <c r="E66" s="274" t="s">
        <v>184</v>
      </c>
      <c r="F66" s="274" t="s">
        <v>184</v>
      </c>
      <c r="G66" s="274" t="s">
        <v>184</v>
      </c>
      <c r="H66" s="274" t="s">
        <v>184</v>
      </c>
      <c r="I66" s="274" t="s">
        <v>184</v>
      </c>
      <c r="J66" s="234">
        <v>4860553.4478650223</v>
      </c>
    </row>
    <row r="67" spans="1:10" x14ac:dyDescent="0.35">
      <c r="A67" s="273" t="s">
        <v>2512</v>
      </c>
      <c r="B67" s="274" t="s">
        <v>184</v>
      </c>
      <c r="C67" s="274" t="s">
        <v>184</v>
      </c>
      <c r="D67" s="274" t="s">
        <v>184</v>
      </c>
      <c r="E67" s="274" t="s">
        <v>184</v>
      </c>
      <c r="F67" s="274" t="s">
        <v>184</v>
      </c>
      <c r="G67" s="274" t="s">
        <v>184</v>
      </c>
      <c r="H67" s="274" t="s">
        <v>184</v>
      </c>
      <c r="I67" s="274" t="s">
        <v>184</v>
      </c>
      <c r="J67" s="234">
        <v>4651758.2224724051</v>
      </c>
    </row>
    <row r="68" spans="1:10" x14ac:dyDescent="0.35">
      <c r="A68" s="286" t="s">
        <v>2513</v>
      </c>
      <c r="B68" s="274" t="s">
        <v>184</v>
      </c>
      <c r="C68" s="274" t="s">
        <v>184</v>
      </c>
      <c r="D68" s="274" t="s">
        <v>184</v>
      </c>
      <c r="E68" s="274" t="s">
        <v>184</v>
      </c>
      <c r="F68" s="274" t="s">
        <v>184</v>
      </c>
      <c r="G68" s="274" t="s">
        <v>184</v>
      </c>
      <c r="H68" s="274" t="s">
        <v>184</v>
      </c>
      <c r="I68" s="274" t="s">
        <v>184</v>
      </c>
      <c r="J68" s="234">
        <v>4866997.5977507504</v>
      </c>
    </row>
    <row r="69" spans="1:10" x14ac:dyDescent="0.35">
      <c r="A69" s="273" t="s">
        <v>2514</v>
      </c>
      <c r="B69" s="274" t="s">
        <v>184</v>
      </c>
      <c r="C69" s="274" t="s">
        <v>184</v>
      </c>
      <c r="D69" s="274" t="s">
        <v>184</v>
      </c>
      <c r="E69" s="274" t="s">
        <v>184</v>
      </c>
      <c r="F69" s="274" t="s">
        <v>184</v>
      </c>
      <c r="G69" s="274" t="s">
        <v>184</v>
      </c>
      <c r="H69" s="274" t="s">
        <v>184</v>
      </c>
      <c r="I69" s="274" t="s">
        <v>184</v>
      </c>
      <c r="J69" s="234">
        <v>4658202.3723581331</v>
      </c>
    </row>
    <row r="70" spans="1:10" x14ac:dyDescent="0.35">
      <c r="A70" s="247"/>
      <c r="B70" s="247"/>
      <c r="C70" s="247"/>
      <c r="D70" s="247"/>
      <c r="E70" s="247"/>
      <c r="F70" s="247"/>
      <c r="G70" s="247"/>
      <c r="H70" s="247"/>
      <c r="I70" s="247"/>
      <c r="J70" s="248"/>
    </row>
    <row r="71" spans="1:10" x14ac:dyDescent="0.35">
      <c r="A71" s="281" t="s">
        <v>2515</v>
      </c>
      <c r="B71" s="281"/>
      <c r="C71" s="281"/>
      <c r="D71" s="281"/>
      <c r="E71" s="281"/>
      <c r="F71" s="281"/>
      <c r="G71" s="281"/>
      <c r="H71" s="281"/>
      <c r="I71" s="281"/>
      <c r="J71" s="281"/>
    </row>
    <row r="72" spans="1:10" x14ac:dyDescent="0.35">
      <c r="A72" s="249" t="s">
        <v>2516</v>
      </c>
      <c r="B72" s="250"/>
      <c r="C72" s="250"/>
      <c r="D72" s="250"/>
      <c r="E72" s="250"/>
      <c r="F72" s="250"/>
      <c r="G72" s="250"/>
      <c r="H72" s="250"/>
      <c r="I72" s="250"/>
      <c r="J72" s="250"/>
    </row>
    <row r="73" spans="1:10" x14ac:dyDescent="0.35">
      <c r="A73" s="281" t="s">
        <v>2517</v>
      </c>
      <c r="B73" s="281"/>
      <c r="C73" s="281"/>
      <c r="D73" s="281"/>
      <c r="E73" s="281"/>
      <c r="F73" s="281"/>
      <c r="G73" s="281"/>
      <c r="H73" s="281"/>
      <c r="I73" s="281"/>
      <c r="J73" s="281"/>
    </row>
    <row r="74" spans="1:10" x14ac:dyDescent="0.35">
      <c r="A74" s="251"/>
      <c r="B74" s="251"/>
      <c r="C74" s="251"/>
      <c r="D74" s="251"/>
      <c r="E74" s="251"/>
      <c r="F74" s="251"/>
      <c r="G74" s="251"/>
      <c r="H74" s="251"/>
      <c r="I74" s="251"/>
      <c r="J74" s="251"/>
    </row>
    <row r="75" spans="1:10" x14ac:dyDescent="0.35">
      <c r="A75" s="251"/>
      <c r="B75" s="251"/>
      <c r="C75" s="251"/>
      <c r="D75" s="251"/>
      <c r="E75" s="251"/>
      <c r="F75" s="251"/>
      <c r="G75" s="251"/>
      <c r="H75" s="251"/>
      <c r="I75" s="251"/>
      <c r="J75" s="251"/>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1988</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1988</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1988</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1988</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1988</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2211</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1"/>
      <c r="I415" s="271"/>
      <c r="J415" s="271"/>
      <c r="K415" s="271"/>
      <c r="L415" s="272"/>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79"/>
      <c r="I467" s="279"/>
      <c r="J467" s="279"/>
      <c r="K467" s="279"/>
      <c r="L467" s="279"/>
      <c r="M467" s="279"/>
      <c r="N467" s="279"/>
      <c r="O467" s="279"/>
      <c r="P467" s="279"/>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2211</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77"/>
      <c r="I472" s="277"/>
      <c r="J472" s="277"/>
      <c r="K472" s="277"/>
      <c r="L472" s="277"/>
      <c r="M472" s="277"/>
      <c r="N472" s="277"/>
      <c r="O472" s="277"/>
      <c r="P472" s="277"/>
      <c r="Q472" s="278"/>
      <c r="R472" s="185"/>
      <c r="S472" s="185"/>
      <c r="T472" s="275" t="s">
        <v>521</v>
      </c>
      <c r="U472" s="276"/>
      <c r="V472" s="280" t="s">
        <v>1989</v>
      </c>
      <c r="W472" s="277"/>
      <c r="X472" s="277"/>
      <c r="Y472" s="277"/>
      <c r="Z472" s="277"/>
      <c r="AA472" s="277"/>
      <c r="AB472" s="278"/>
      <c r="AC472" s="185"/>
      <c r="AD472" s="185"/>
      <c r="AE472" s="275" t="s">
        <v>521</v>
      </c>
      <c r="AF472" s="276"/>
      <c r="AG472" s="171" t="s">
        <v>492</v>
      </c>
      <c r="AH472" s="186" t="s">
        <v>1989</v>
      </c>
      <c r="AI472" s="172" t="s">
        <v>1989</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1987</v>
      </c>
      <c r="J483" s="204" t="s">
        <v>486</v>
      </c>
      <c r="K483" s="204" t="s">
        <v>1987</v>
      </c>
      <c r="L483" s="204" t="s">
        <v>486</v>
      </c>
      <c r="M483" s="204" t="s">
        <v>486</v>
      </c>
      <c r="N483" s="204" t="s">
        <v>486</v>
      </c>
      <c r="O483" s="204" t="s">
        <v>486</v>
      </c>
      <c r="P483" s="204" t="s">
        <v>1987</v>
      </c>
      <c r="Q483" s="204" t="s">
        <v>486</v>
      </c>
      <c r="R483" s="204" t="s">
        <v>1987</v>
      </c>
      <c r="S483" s="204" t="s">
        <v>1987</v>
      </c>
      <c r="T483" s="204">
        <v>1.6984600970478201</v>
      </c>
      <c r="U483" s="201" t="s">
        <v>184</v>
      </c>
      <c r="V483" s="204">
        <v>146.62879409508059</v>
      </c>
      <c r="W483" s="204">
        <v>161.75522535790259</v>
      </c>
      <c r="X483" s="204">
        <v>9.0276703162196608</v>
      </c>
      <c r="Y483" s="204" t="s">
        <v>486</v>
      </c>
      <c r="Z483" s="204">
        <v>11.47912170919709</v>
      </c>
      <c r="AA483" s="204" t="s">
        <v>486</v>
      </c>
      <c r="AB483" s="204" t="s">
        <v>1987</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1988</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69"/>
      <c r="I502" s="269"/>
      <c r="J502" s="269"/>
      <c r="K502" s="269"/>
      <c r="L502" s="269"/>
      <c r="M502" s="269"/>
      <c r="N502" s="269"/>
      <c r="O502" s="269"/>
      <c r="P502" s="269"/>
      <c r="Q502" s="269"/>
      <c r="R502" s="269"/>
      <c r="S502" s="269"/>
      <c r="T502" s="269"/>
      <c r="U502" s="269"/>
      <c r="V502" s="269"/>
      <c r="W502" s="269"/>
      <c r="X502" s="269"/>
      <c r="Y502" s="269"/>
      <c r="Z502" s="269"/>
      <c r="AA502" s="269"/>
      <c r="AB502" s="269"/>
      <c r="AC502" s="269"/>
      <c r="AD502" s="269"/>
      <c r="AE502" s="269"/>
      <c r="AF502" s="269"/>
      <c r="AG502" s="269"/>
      <c r="AH502" s="269"/>
      <c r="AI502" s="270"/>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1987</v>
      </c>
      <c r="J506" s="204" t="s">
        <v>486</v>
      </c>
      <c r="K506" s="204" t="s">
        <v>1987</v>
      </c>
      <c r="L506" s="204" t="s">
        <v>486</v>
      </c>
      <c r="M506" s="204" t="s">
        <v>486</v>
      </c>
      <c r="N506" s="204" t="s">
        <v>486</v>
      </c>
      <c r="O506" s="204" t="s">
        <v>486</v>
      </c>
      <c r="P506" s="204" t="s">
        <v>1987</v>
      </c>
      <c r="Q506" s="204" t="s">
        <v>486</v>
      </c>
      <c r="R506" s="204" t="s">
        <v>1987</v>
      </c>
      <c r="S506" s="204" t="s">
        <v>1987</v>
      </c>
      <c r="T506" s="204">
        <v>1.6984600970478201</v>
      </c>
      <c r="U506" s="201" t="s">
        <v>184</v>
      </c>
      <c r="V506" s="204">
        <v>1083.5867883626456</v>
      </c>
      <c r="W506" s="204">
        <v>1973.4137493664118</v>
      </c>
      <c r="X506" s="204">
        <v>79.714328892219598</v>
      </c>
      <c r="Y506" s="204" t="s">
        <v>486</v>
      </c>
      <c r="Z506" s="204">
        <v>118.23495360473002</v>
      </c>
      <c r="AA506" s="204" t="s">
        <v>486</v>
      </c>
      <c r="AB506" s="204" t="s">
        <v>1987</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7" t="s">
        <v>11</v>
      </c>
      <c r="B1" s="287"/>
      <c r="C1" s="287"/>
      <c r="D1" s="287"/>
      <c r="E1" s="287"/>
    </row>
    <row r="2" spans="1:5" x14ac:dyDescent="0.35">
      <c r="A2" s="288" t="s">
        <v>149</v>
      </c>
      <c r="B2" s="288"/>
      <c r="C2" s="288"/>
      <c r="D2" s="288"/>
      <c r="E2" s="288"/>
    </row>
    <row r="19" spans="1:5" x14ac:dyDescent="0.35">
      <c r="A19" t="s">
        <v>150</v>
      </c>
    </row>
    <row r="20" spans="1:5" x14ac:dyDescent="0.35">
      <c r="A20">
        <v>155400</v>
      </c>
      <c r="B20" t="s">
        <v>151</v>
      </c>
    </row>
    <row r="21" spans="1:5" x14ac:dyDescent="0.35">
      <c r="A21" s="288" t="s">
        <v>152</v>
      </c>
      <c r="B21" s="288"/>
      <c r="C21" s="288"/>
      <c r="D21" s="288"/>
      <c r="E21" s="288"/>
    </row>
    <row r="38" spans="1:5" x14ac:dyDescent="0.35">
      <c r="A38" t="s">
        <v>150</v>
      </c>
    </row>
    <row r="39" spans="1:5" x14ac:dyDescent="0.35">
      <c r="A39">
        <v>100800</v>
      </c>
      <c r="B39" t="s">
        <v>151</v>
      </c>
    </row>
    <row r="40" spans="1:5" x14ac:dyDescent="0.35">
      <c r="A40" s="288" t="s">
        <v>153</v>
      </c>
      <c r="B40" s="288"/>
      <c r="C40" s="288"/>
      <c r="D40" s="288"/>
      <c r="E40" s="288"/>
    </row>
    <row r="57" spans="1:5" ht="15" thickBot="1" x14ac:dyDescent="0.4">
      <c r="A57" t="s">
        <v>150</v>
      </c>
    </row>
    <row r="58" spans="1:5" ht="15" thickBot="1" x14ac:dyDescent="0.4">
      <c r="A58" s="7">
        <v>194000</v>
      </c>
      <c r="B58" t="s">
        <v>154</v>
      </c>
    </row>
    <row r="60" spans="1:5" x14ac:dyDescent="0.35">
      <c r="A60" s="287" t="s">
        <v>155</v>
      </c>
      <c r="B60" s="287"/>
      <c r="C60" s="287"/>
      <c r="D60" s="287"/>
      <c r="E60" s="287"/>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87" t="s">
        <v>156</v>
      </c>
      <c r="B89" s="287"/>
      <c r="C89" s="287"/>
      <c r="D89" s="287"/>
      <c r="E89" s="287"/>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87" t="s">
        <v>157</v>
      </c>
      <c r="B98" s="287"/>
      <c r="C98" s="287"/>
      <c r="D98" s="287"/>
      <c r="E98" s="287"/>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87" t="s">
        <v>159</v>
      </c>
      <c r="B109" s="287"/>
      <c r="C109" s="287"/>
      <c r="D109" s="287"/>
      <c r="E109" s="287"/>
    </row>
    <row r="110" spans="1:5" ht="15" thickBot="1" x14ac:dyDescent="0.4"/>
    <row r="111" spans="1:5" ht="15" thickBot="1" x14ac:dyDescent="0.4">
      <c r="A111" s="12">
        <f>A122</f>
        <v>0.20481927710843381</v>
      </c>
      <c r="B111" t="s">
        <v>376</v>
      </c>
    </row>
    <row r="113" spans="1:12" x14ac:dyDescent="0.35">
      <c r="A113" s="287" t="s">
        <v>158</v>
      </c>
      <c r="B113" s="287"/>
      <c r="C113" s="287"/>
      <c r="D113" s="287"/>
      <c r="E113" s="287"/>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87" t="s">
        <v>377</v>
      </c>
      <c r="B124" s="287"/>
      <c r="C124" s="287"/>
      <c r="D124" s="287"/>
      <c r="E124" s="287"/>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87" t="s">
        <v>99</v>
      </c>
      <c r="B134" s="287"/>
      <c r="C134" s="287"/>
      <c r="D134" s="287"/>
      <c r="E134" s="287"/>
    </row>
    <row r="135" spans="1:12" x14ac:dyDescent="0.35">
      <c r="A135" s="19" t="s">
        <v>393</v>
      </c>
      <c r="B135" s="20"/>
      <c r="C135" s="20"/>
      <c r="D135" s="20"/>
      <c r="E135" s="20"/>
      <c r="F135" s="20"/>
      <c r="G135" s="20"/>
    </row>
    <row r="136" spans="1:12" x14ac:dyDescent="0.35">
      <c r="A136" s="21"/>
      <c r="B136" s="290" t="s">
        <v>394</v>
      </c>
      <c r="C136" s="291"/>
      <c r="D136" s="291"/>
      <c r="E136" s="292"/>
      <c r="F136" s="20"/>
      <c r="G136" s="20"/>
    </row>
    <row r="137" spans="1:12" x14ac:dyDescent="0.35">
      <c r="A137" s="22"/>
      <c r="B137" s="290" t="s">
        <v>395</v>
      </c>
      <c r="C137" s="292"/>
      <c r="D137" s="290" t="s">
        <v>396</v>
      </c>
      <c r="E137" s="292"/>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87" t="s">
        <v>162</v>
      </c>
      <c r="B165" s="287"/>
      <c r="C165" s="287"/>
      <c r="D165" s="287"/>
      <c r="E165" s="287"/>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87" t="s">
        <v>384</v>
      </c>
      <c r="B169" s="287"/>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87" t="s">
        <v>169</v>
      </c>
      <c r="B174" s="287"/>
      <c r="C174" s="287"/>
      <c r="D174" s="287"/>
      <c r="E174" s="287"/>
    </row>
    <row r="175" spans="1:7" ht="15" thickBot="1" x14ac:dyDescent="0.4">
      <c r="A175" t="s">
        <v>392</v>
      </c>
      <c r="B175" s="38">
        <v>0.1246</v>
      </c>
    </row>
    <row r="176" spans="1:7" ht="15" thickBot="1" x14ac:dyDescent="0.4">
      <c r="A176" t="s">
        <v>389</v>
      </c>
      <c r="B176" s="37">
        <f>1-B175</f>
        <v>0.87539999999999996</v>
      </c>
    </row>
    <row r="178" spans="1:5" x14ac:dyDescent="0.35">
      <c r="A178" s="287" t="s">
        <v>165</v>
      </c>
      <c r="B178" s="287"/>
      <c r="C178" s="287"/>
      <c r="D178" s="287"/>
      <c r="E178" s="287"/>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87" t="s">
        <v>167</v>
      </c>
      <c r="B183" s="287"/>
      <c r="C183" s="287"/>
      <c r="D183" s="287"/>
      <c r="E183" s="287"/>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87" t="s">
        <v>179</v>
      </c>
      <c r="B191" s="287"/>
      <c r="C191" s="287"/>
      <c r="D191" s="287"/>
      <c r="E191" s="287"/>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1856</v>
      </c>
    </row>
    <row r="201" spans="1:9" x14ac:dyDescent="0.35">
      <c r="A201" s="150" t="s">
        <v>1877</v>
      </c>
      <c r="B201" s="289" t="s">
        <v>1860</v>
      </c>
      <c r="C201" s="289"/>
      <c r="D201" s="289"/>
      <c r="E201" s="289"/>
      <c r="F201" s="289"/>
      <c r="G201" s="289"/>
      <c r="H201" s="289"/>
      <c r="I201" s="289"/>
    </row>
    <row r="202" spans="1:9" x14ac:dyDescent="0.35">
      <c r="A202" s="42" t="s">
        <v>1861</v>
      </c>
      <c r="B202" s="42" t="s">
        <v>1862</v>
      </c>
      <c r="C202" s="42" t="s">
        <v>1863</v>
      </c>
      <c r="D202" s="42" t="s">
        <v>1864</v>
      </c>
      <c r="E202" s="42" t="s">
        <v>1231</v>
      </c>
      <c r="F202" s="42" t="s">
        <v>85</v>
      </c>
      <c r="G202" s="42" t="s">
        <v>1865</v>
      </c>
      <c r="H202" s="42" t="s">
        <v>1866</v>
      </c>
      <c r="I202" s="42" t="s">
        <v>1867</v>
      </c>
    </row>
    <row r="203" spans="1:9" x14ac:dyDescent="0.35">
      <c r="A203" s="42" t="s">
        <v>1868</v>
      </c>
      <c r="B203">
        <v>0</v>
      </c>
      <c r="C203">
        <v>6</v>
      </c>
      <c r="D203">
        <v>9</v>
      </c>
      <c r="E203">
        <v>25</v>
      </c>
      <c r="F203">
        <v>21</v>
      </c>
      <c r="G203">
        <v>215</v>
      </c>
      <c r="H203">
        <v>81</v>
      </c>
      <c r="I203">
        <v>134</v>
      </c>
    </row>
    <row r="204" spans="1:9" x14ac:dyDescent="0.35">
      <c r="A204" s="42" t="s">
        <v>1869</v>
      </c>
      <c r="B204">
        <v>4</v>
      </c>
      <c r="C204">
        <v>3</v>
      </c>
      <c r="D204">
        <v>15</v>
      </c>
      <c r="E204">
        <v>40</v>
      </c>
      <c r="F204">
        <v>43</v>
      </c>
      <c r="G204">
        <v>163</v>
      </c>
      <c r="H204">
        <v>56</v>
      </c>
      <c r="I204">
        <v>94</v>
      </c>
    </row>
    <row r="205" spans="1:9" ht="15" thickBot="1" x14ac:dyDescent="0.4">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1871</v>
      </c>
      <c r="B206" s="12">
        <f>SUM(G205:H205)/SUM(G203:H203)</f>
        <v>-0.26013513513513514</v>
      </c>
    </row>
    <row r="207" spans="1:9" ht="15" thickBot="1" x14ac:dyDescent="0.4">
      <c r="A207" t="s">
        <v>1872</v>
      </c>
      <c r="B207" s="12">
        <f>I205/I203</f>
        <v>-0.29850746268656714</v>
      </c>
    </row>
    <row r="209" spans="1:9" x14ac:dyDescent="0.35">
      <c r="A209" s="150" t="s">
        <v>1878</v>
      </c>
      <c r="B209" s="289" t="s">
        <v>1860</v>
      </c>
      <c r="C209" s="289"/>
      <c r="D209" s="289"/>
      <c r="E209" s="289"/>
      <c r="F209" s="289"/>
      <c r="G209" s="289"/>
      <c r="H209" s="289"/>
      <c r="I209" s="289"/>
    </row>
    <row r="210" spans="1:9" x14ac:dyDescent="0.35">
      <c r="A210" s="42" t="s">
        <v>1861</v>
      </c>
      <c r="B210" s="42" t="s">
        <v>1862</v>
      </c>
      <c r="C210" s="42" t="s">
        <v>1863</v>
      </c>
      <c r="D210" s="42" t="s">
        <v>1864</v>
      </c>
      <c r="E210" s="42" t="s">
        <v>1231</v>
      </c>
      <c r="F210" s="42" t="s">
        <v>85</v>
      </c>
      <c r="G210" s="42" t="s">
        <v>1865</v>
      </c>
      <c r="H210" s="42" t="s">
        <v>1866</v>
      </c>
      <c r="I210" s="42" t="s">
        <v>1867</v>
      </c>
    </row>
    <row r="211" spans="1:9" x14ac:dyDescent="0.35">
      <c r="A211" s="42" t="s">
        <v>1868</v>
      </c>
      <c r="B211">
        <v>0</v>
      </c>
      <c r="C211">
        <v>17</v>
      </c>
      <c r="D211">
        <v>18</v>
      </c>
      <c r="E211">
        <v>22</v>
      </c>
      <c r="F211">
        <v>12</v>
      </c>
      <c r="G211">
        <v>73</v>
      </c>
      <c r="H211">
        <v>21</v>
      </c>
      <c r="I211">
        <v>21</v>
      </c>
    </row>
    <row r="212" spans="1:9" x14ac:dyDescent="0.35">
      <c r="A212" s="42" t="s">
        <v>1869</v>
      </c>
      <c r="B212">
        <v>0</v>
      </c>
      <c r="C212">
        <v>15</v>
      </c>
      <c r="D212">
        <v>22</v>
      </c>
      <c r="E212">
        <v>39</v>
      </c>
      <c r="F212">
        <v>23</v>
      </c>
      <c r="G212">
        <v>51</v>
      </c>
      <c r="H212">
        <v>17</v>
      </c>
      <c r="I212">
        <v>19</v>
      </c>
    </row>
    <row r="213" spans="1:9" ht="15" thickBot="1" x14ac:dyDescent="0.4">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1871</v>
      </c>
      <c r="B214" s="12">
        <f>SUM(G213:H213)/SUM(G211:H211)</f>
        <v>-0.27659574468085107</v>
      </c>
    </row>
    <row r="215" spans="1:9" ht="15" thickBot="1" x14ac:dyDescent="0.4">
      <c r="A215" t="s">
        <v>1872</v>
      </c>
      <c r="B215" s="12">
        <f>I213/I211</f>
        <v>-9.5238095238095233E-2</v>
      </c>
    </row>
    <row r="217" spans="1:9" x14ac:dyDescent="0.35">
      <c r="A217" s="150" t="s">
        <v>1879</v>
      </c>
      <c r="B217" s="289" t="s">
        <v>1860</v>
      </c>
      <c r="C217" s="289"/>
      <c r="D217" s="289"/>
      <c r="E217" s="289"/>
    </row>
    <row r="218" spans="1:9" x14ac:dyDescent="0.35">
      <c r="A218" s="42" t="s">
        <v>1861</v>
      </c>
      <c r="B218" s="42" t="s">
        <v>1873</v>
      </c>
      <c r="C218" s="42" t="s">
        <v>1874</v>
      </c>
      <c r="D218" s="42" t="s">
        <v>1875</v>
      </c>
      <c r="E218" s="42" t="s">
        <v>85</v>
      </c>
    </row>
    <row r="219" spans="1:9" x14ac:dyDescent="0.35">
      <c r="A219" s="42" t="s">
        <v>1868</v>
      </c>
      <c r="B219">
        <v>112</v>
      </c>
      <c r="C219">
        <v>16</v>
      </c>
      <c r="D219">
        <v>9</v>
      </c>
      <c r="E219">
        <v>134</v>
      </c>
    </row>
    <row r="220" spans="1:9" x14ac:dyDescent="0.35">
      <c r="A220" s="42" t="s">
        <v>1869</v>
      </c>
      <c r="B220">
        <v>87</v>
      </c>
      <c r="C220">
        <v>17</v>
      </c>
      <c r="D220">
        <v>9</v>
      </c>
      <c r="E220">
        <v>151</v>
      </c>
    </row>
    <row r="221" spans="1:9" ht="15" thickBot="1" x14ac:dyDescent="0.4">
      <c r="A221" s="42" t="s">
        <v>1870</v>
      </c>
      <c r="B221">
        <f>B220-B219</f>
        <v>-25</v>
      </c>
      <c r="C221">
        <f t="shared" ref="C221:E221" si="9">C220-C219</f>
        <v>1</v>
      </c>
      <c r="D221">
        <f t="shared" si="9"/>
        <v>0</v>
      </c>
      <c r="E221">
        <f t="shared" si="9"/>
        <v>17</v>
      </c>
    </row>
    <row r="222" spans="1:9" ht="15" thickBot="1" x14ac:dyDescent="0.4">
      <c r="A222" t="s">
        <v>1876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2024-12-02T16:24:50Z</dcterms:modified>
</cp:coreProperties>
</file>